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jetroict-my.sharepoint.com/personal/chisato_sesumi_jetro_go_jp/Documents/ドキュメント/Cドライブ作業/マクロ/大規模登録用ツール/企業用/"/>
    </mc:Choice>
  </mc:AlternateContent>
  <xr:revisionPtr revIDLastSave="6" documentId="13_ncr:1_{00A593C5-47B5-4F2E-BF39-CAA450CEFDA9}" xr6:coauthVersionLast="47" xr6:coauthVersionMax="47" xr10:uidLastSave="{E19CB6B5-8CB2-4AF0-9E1D-9BB6A08B80A2}"/>
  <bookViews>
    <workbookView xWindow="-120" yWindow="-120" windowWidth="29040" windowHeight="15840" tabRatio="773" xr2:uid="{00000000-000D-0000-FFFF-FFFF00000000}"/>
  </bookViews>
  <sheets>
    <sheet name="【必ずお読みください】" sheetId="8" r:id="rId1"/>
    <sheet name="商品登録フォーム（コンテンツ）" sheetId="1" r:id="rId2"/>
    <sheet name="カテゴリリスト" sheetId="5" r:id="rId3"/>
    <sheet name="商品画像のファイル名変更方法" sheetId="7" r:id="rId4"/>
    <sheet name="LIST" sheetId="6" state="hidden" r:id="rId5"/>
  </sheets>
  <externalReferences>
    <externalReference r:id="rId6"/>
  </externalReferences>
  <definedNames>
    <definedName name="_xlnm._FilterDatabase" localSheetId="2" hidden="1">カテゴリリスト!$A$1:$E$132</definedName>
    <definedName name="_xlnm._FilterDatabase" localSheetId="1" hidden="1">'商品登録フォーム（コンテンツ）'!$A$6:$GS$6</definedName>
    <definedName name="EMBED0" comment="YouTube以外の場合空文字を返す" localSheetId="0">_xlfn.LAMBDA(_xlpm.str,IF(OR(ISERROR(FIND("youtube.com/",_xlpm.str))=FALSE,ISERROR(FIND("youtu.be/",_xlpm.str))=FALSE),_xlpm.str,""))</definedName>
    <definedName name="EMBED0" comment="YouTube以外の場合空文字を返す" localSheetId="2">_xlfn.LAMBDA(_xlpm.str,IF(OR(ISERROR(FIND("youtube.com/",_xlpm.str))=FALSE,ISERROR(FIND("youtu.be/",_xlpm.str))=FALSE),_xlpm.str,""))</definedName>
    <definedName name="EMBED0" comment="YouTube以外の場合空文字を返す">_xlfn.LAMBDA(_xlpm.str,IF(OR(ISERROR(FIND("youtube.com/",_xlpm.str))=FALSE,ISERROR(FIND("youtu.be/",_xlpm.str))=FALSE),_xlpm.str,""))</definedName>
    <definedName name="EMBED0_1" comment="不要な文字列を削除" localSheetId="0">_xlfn.LAMBDA(_xlpm.str,SUBSTITUTE(【必ずお読みください】!EMBED0(_xlpm.str),"app=desktop&amp;",""))</definedName>
    <definedName name="EMBED0_1" comment="不要な文字列を削除" localSheetId="2">_xlfn.LAMBDA(_xlpm.str,SUBSTITUTE(カテゴリリスト!EMBED0(_xlpm.str),"app=desktop&amp;",""))</definedName>
    <definedName name="EMBED0_1" comment="不要な文字列を削除">_xlfn.LAMBDA(_xlpm.str,SUBSTITUTE(EMBED0(_xlpm.str),"app=desktop&amp;",""))</definedName>
    <definedName name="EMBED1" comment="URL内の&quot;&amp;&quot;およびそれ以降を削除" localSheetId="0">_xlfn.LAMBDA(_xlpm.str,IF(ISERROR(FIND("&amp;",【必ずお読みください】!EMBED0_1(_xlpm.str)))=TRUE,【必ずお読みください】!EMBED0_1(_xlpm.str),LEFT(【必ずお読みください】!EMBED0_1(_xlpm.str),FIND("&amp;",【必ずお読みください】!EMBED0_1(_xlpm.str))-1)))</definedName>
    <definedName name="EMBED1" comment="URL内の&quot;&amp;&quot;およびそれ以降を削除" localSheetId="2">_xlfn.LAMBDA(_xlpm.str,IF(ISERROR(FIND("&amp;",カテゴリリスト!EMBED0_1(_xlpm.str)))=TRUE,カテゴリリスト!EMBED0_1(_xlpm.str),LEFT(カテゴリリスト!EMBED0_1(_xlpm.str),FIND("&amp;",カテゴリリスト!EMBED0_1(_xlpm.str))-1)))</definedName>
    <definedName name="EMBED1" comment="URL内の&quot;&amp;&quot;およびそれ以降を削除">_xlfn.LAMBDA(_xlpm.str,IF(ISERROR(FIND("&amp;",EMBED0_1(_xlpm.str)))=TRUE,EMBED0_1(_xlpm.str),LEFT(EMBED0_1(_xlpm.str),FIND("&amp;",EMBED0_1(_xlpm.str))-1)))</definedName>
    <definedName name="EMBED2" comment="URL内の文字列&quot;www.&quot;を削除、&quot;https://youtu&quot;⇒&quot;ttps://youtu&quot;変換、&quot;https://studio.youtu&quot;⇒&quot;ttps://studio.youtu&quot;変換" localSheetId="0">_xlfn.LAMBDA(_xlpm.str,SUBSTITUTE(SUBSTITUTE(SUBSTITUTE(【必ずお読みください】!EMBED1(_xlpm.str),"ps://www.youtu","ps://youtu"),"https://youtu","ttps://youtu"),"https://studio.youtu","ttps://studio.youtu"))</definedName>
    <definedName name="EMBED2" comment="URL内の文字列&quot;www.&quot;を削除、&quot;https://youtu&quot;⇒&quot;ttps://youtu&quot;変換、&quot;https://studio.youtu&quot;⇒&quot;ttps://studio.youtu&quot;変換" localSheetId="2">_xlfn.LAMBDA(_xlpm.str,SUBSTITUTE(SUBSTITUTE(SUBSTITUTE(カテゴリリスト!EMBED1(_xlpm.str),"ps://www.youtu","ps://youtu"),"https://youtu","ttps://youtu"),"https://studio.youtu","ttps://studio.youtu"))</definedName>
    <definedName name="EMBED2" comment="URL内の文字列&quot;www.&quot;を削除、&quot;https://youtu&quot;⇒&quot;ttps://youtu&quot;変換、&quot;https://studio.youtu&quot;⇒&quot;ttps://studio.youtu&quot;変換">_xlfn.LAMBDA(_xlpm.str,SUBSTITUTE(SUBSTITUTE(SUBSTITUTE(EMBED1(_xlpm.str),"ps://www.youtu","ps://youtu"),"https://youtu","ttps://youtu"),"https://studio.youtu","ttps://studio.youtu"))</definedName>
    <definedName name="EMBED3" comment="URL先頭の左記文字列を削除：&quot;ttps://youtube.com/watch?v=&quot;（通常URL）、&quot;https://youtu.be/&quot;　（短縮URL）" localSheetId="0">_xlfn.LAMBDA(_xlpm.str,SUBSTITUTE(SUBSTITUTE(【必ずお読みください】!EMBED2(_xlpm.str),"ttps://youtube.com/watch?v=",""),"ttps://youtu.be/",""))</definedName>
    <definedName name="EMBED3" comment="URL先頭の左記文字列を削除：&quot;ttps://youtube.com/watch?v=&quot;（通常URL）、&quot;https://youtu.be/&quot;　（短縮URL）" localSheetId="2">_xlfn.LAMBDA(_xlpm.str,SUBSTITUTE(SUBSTITUTE(カテゴリリスト!EMBED2(_xlpm.str),"ttps://youtube.com/watch?v=",""),"ttps://youtu.be/",""))</definedName>
    <definedName name="EMBED3" comment="URL先頭の左記文字列を削除：&quot;ttps://youtube.com/watch?v=&quot;（通常URL）、&quot;https://youtu.be/&quot;　（短縮URL）">_xlfn.LAMBDA(_xlpm.str,SUBSTITUTE(SUBSTITUTE(EMBED2(_xlpm.str),"ttps://youtube.com/watch?v=",""),"ttps://youtu.be/",""))</definedName>
    <definedName name="EMBED4" comment="URL末尾の左記文字列および時間数値を削除：&quot;?t=&quot;　（時間指定パラメータ）" localSheetId="0">_xlfn.LAMBDA(_xlpm.str,IF(ISERROR(FIND("?t=",【必ずお読みください】!EMBED3(_xlpm.str)))=TRUE,【必ずお読みください】!EMBED3(_xlpm.str),LEFT(【必ずお読みください】!EMBED3(_xlpm.str),FIND("?t=",【必ずお読みください】!EMBED3(_xlpm.str))-1)))</definedName>
    <definedName name="EMBED4" comment="URL末尾の左記文字列および時間数値を削除：&quot;?t=&quot;　（時間指定パラメータ）" localSheetId="2">_xlfn.LAMBDA(_xlpm.str,IF(ISERROR(FIND("?t=",カテゴリリスト!EMBED3(_xlpm.str)))=TRUE,カテゴリリスト!EMBED3(_xlpm.str),LEFT(カテゴリリスト!EMBED3(_xlpm.str),FIND("?t=",カテゴリリスト!EMBED3(_xlpm.str))-1)))</definedName>
    <definedName name="EMBED4" comment="URL末尾の左記文字列および時間数値を削除：&quot;?t=&quot;　（時間指定パラメータ）">_xlfn.LAMBDA(_xlpm.str,IF(ISERROR(FIND("?t=",EMBED3(_xlpm.str)))=TRUE,EMBED3(_xlpm.str),LEFT(EMBED3(_xlpm.str),FIND("?t=",EMBED3(_xlpm.str))-1)))</definedName>
    <definedName name="EMBED4_1" comment="URL末尾の左記文字列以降を削除：&quot;?list=&quot;　" localSheetId="0">_xlfn.LAMBDA(_xlpm.str,IF(ISERROR(FIND("?list=",【必ずお読みください】!EMBED4(_xlpm.str)))=TRUE,【必ずお読みください】!EMBED4(_xlpm.str),LEFT(【必ずお読みください】!EMBED4(_xlpm.str),FIND("?list=",【必ずお読みください】!EMBED4(_xlpm.str))-1)))</definedName>
    <definedName name="EMBED4_1" comment="URL末尾の左記文字列以降を削除：&quot;?list=&quot;" localSheetId="2">_xlfn.LAMBDA(_xlpm.str,IF(ISERROR(FIND("?list=",カテゴリリスト!EMBED4(_xlpm.str)))=TRUE,カテゴリリスト!EMBED4(_xlpm.str),LEFT(カテゴリリスト!EMBED4(_xlpm.str),FIND("?list=",カテゴリリスト!EMBED4(_xlpm.str))-1)))</definedName>
    <definedName name="EMBED4_1" comment="URL末尾の左記文字列以降を削除：&quot;?list=&quot;　">_xlfn.LAMBDA(_xlpm.str,IF(ISERROR(FIND("?list=",EMBED4(_xlpm.str)))=TRUE,EMBED4(_xlpm.str),LEFT(EMBED4(_xlpm.str),FIND("?list=",EMBED4(_xlpm.str))-1)))</definedName>
    <definedName name="EMBED5" comment="チャネル、ショート動画、スタジオ、ホームのURLなら空文字を返す" localSheetId="0">_xlfn.LAMBDA(_xlpm.str,IF(OR(LEFT(【必ずお読みください】!EMBED4_1(_xlpm.str),20)="ttps://youtube.com/c",LEFT(【必ずお読みください】!EMBED4_1(_xlpm.str),26)="ttps://youtube.com/shorts/",LEFT(【必ずお読みください】!EMBED4_1(_xlpm.str),26)="ttps://studio.youtube.com/",LEFT(【必ずお読みください】!EMBED4_1(_xlpm.str),20)="ttps://youtube.com/@"),"",【必ずお読みください】!EMBED4_1(_xlpm.str)))</definedName>
    <definedName name="EMBED5" comment="チャネル、ショート動画、スタジオ、ホームのURLなら空文字を返す" localSheetId="2">_xlfn.LAMBDA(_xlpm.str,IF(OR(LEFT(カテゴリリスト!EMBED4_1(_xlpm.str),20)="ttps://youtube.com/c",LEFT(カテゴリリスト!EMBED4_1(_xlpm.str),26)="ttps://youtube.com/shorts/",LEFT(カテゴリリスト!EMBED4_1(_xlpm.str),26)="ttps://studio.youtube.com/",LEFT(カテゴリリスト!EMBED4_1(_xlpm.str),20)="ttps://youtube.com/@"),"",カテゴリリスト!EMBED4_1(_xlpm.str)))</definedName>
    <definedName name="EMBED5" comment="チャネル、ショート動画、スタジオ、ホームのURLなら空文字を返す">_xlfn.LAMBDA(_xlpm.str,IF(OR(LEFT(EMBED4_1(_xlpm.str),20)="ttps://youtube.com/c",LEFT(EMBED4_1(_xlpm.str),26)="ttps://youtube.com/shorts/",LEFT(EMBED4_1(_xlpm.str),26)="ttps://studio.youtube.com/",LEFT(EMBED4_1(_xlpm.str),20)="ttps://youtube.com/@"),"",EMBED4_1(_xlpm.str)))</definedName>
    <definedName name="EMBEDY" comment="embedのURLなら先頭文字列を修正、空文字ならそのまま返し、それ以外（動画ID）のみなら先頭にembedのURLを付加する" localSheetId="0">_xlfn.LAMBDA(_xlpm.str,IF(OR(LEFT(【必ずお読みください】!EMBED5(_xlpm.str),25)="ttps://youtube.com/embed/",【必ずお読みください】!EMBED5(_xlpm.str)=""),SUBSTITUTE(【必ずお読みください】!EMBED5(_xlpm.str),"ttps://youtube.com/embed/","https://www.youtube.com/embed/"),"https://www.youtube.com/embed/" &amp; 【必ずお読みください】!EMBED5(_xlpm.str)))</definedName>
    <definedName name="EMBEDY" comment="embedのURLなら先頭文字列を修正、空文字ならそのまま返し、それ以外（動画ID）のみなら先頭にembedのURLを付加する" localSheetId="2">_xlfn.LAMBDA(_xlpm.str,IF(OR(LEFT(カテゴリリスト!EMBED5(_xlpm.str),25)="ttps://youtube.com/embed/",カテゴリリスト!EMBED5(_xlpm.str)=""),SUBSTITUTE(カテゴリリスト!EMBED5(_xlpm.str),"ttps://youtube.com/embed/","https://www.youtube.com/embed/"),"https://www.youtube.com/embed/" &amp; カテゴリリスト!EMBED5(_xlpm.str)))</definedName>
    <definedName name="EMBEDY" comment="embedのURLなら先頭文字列を修正、空文字ならそのまま返し、それ以外（動画ID）のみなら先頭にembedのURLを付加する">_xlfn.LAMBDA(_xlpm.str,IF(OR(LEFT(EMBED5(_xlpm.str),25)="ttps://youtube.com/embed/",EMBED5(_xlpm.str)=""),SUBSTITUTE(EMBED5(_xlpm.str),"ttps://youtube.com/embed/","https://www.youtube.com/embed/"),"https://www.youtube.com/embed/" &amp; EMBED5(_xlpm.str)))</definedName>
    <definedName name="アラブ首長国連邦">LIST!$AF$2:$AF$4</definedName>
    <definedName name="アルゼンチン" localSheetId="0">[1]LIST!#REF!</definedName>
    <definedName name="アルゼンチン">LIST!#REF!</definedName>
    <definedName name="イタリア">LIST!$M$2:$M$4</definedName>
    <definedName name="インド">LIST!$AB$2:$AB$4</definedName>
    <definedName name="インドネシア">LIST!$X$2:$X$4</definedName>
    <definedName name="オーストラリア">LIST!$AC$2:$AC$4</definedName>
    <definedName name="カナダ" localSheetId="0">[1]LIST!#REF!</definedName>
    <definedName name="カナダ">LIST!#REF!</definedName>
    <definedName name="カンボジア">LIST!$Z$2:$Z$4</definedName>
    <definedName name="サウジアラビア">LIST!$AG$2:$AG$4</definedName>
    <definedName name="シンガポール">LIST!$U$2:$U$4</definedName>
    <definedName name="スペイン">LIST!$N$2:$N$4</definedName>
    <definedName name="その他アジア・オセアニア">LIST!$AD$2:$AD$4</definedName>
    <definedName name="その他欧州・CIS">LIST!$P$2:$P$4</definedName>
    <definedName name="その他中東・アフリカ">LIST!$AI$2:$AI$4</definedName>
    <definedName name="その他北米・中南米">LIST!#REF!</definedName>
    <definedName name="タイ">LIST!$V$2:$V$4</definedName>
    <definedName name="ドイツ">LIST!$L$2:$L$4</definedName>
    <definedName name="トルコ">LIST!$AE$2:$AE$4</definedName>
    <definedName name="フィリピン">LIST!$AA$2:$AA$4</definedName>
    <definedName name="ブラジル">LIST!$J$4:$J$6</definedName>
    <definedName name="フランス">LIST!$K$2:$K$4</definedName>
    <definedName name="ベトナム">LIST!$Y$2:$Y$4</definedName>
    <definedName name="マレーシア">LIST!$W$2:$W$4</definedName>
    <definedName name="メキシコ" localSheetId="0">[1]LIST!#REF!</definedName>
    <definedName name="メキシコ">LIST!#REF!</definedName>
    <definedName name="ロシア">LIST!$O$2:$O$4</definedName>
    <definedName name="英国">LIST!#REF!</definedName>
    <definedName name="韓国">LIST!$T$2:$T$4</definedName>
    <definedName name="香港">LIST!$R$2:$R$4</definedName>
    <definedName name="台湾">LIST!$S$2:$S$4</definedName>
    <definedName name="中国">LIST!$Q$2:$Q$4</definedName>
    <definedName name="南アフリカ共和国">LIST!$AH$2:$AH$4</definedName>
    <definedName name="不明">LIST!$AJ$2:$AJ$4</definedName>
    <definedName name="米国" localSheetId="0">[1]LIST!#REF!</definedName>
    <definedName name="米国">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M9" i="1"/>
  <c r="L9" i="1"/>
  <c r="K9" i="1"/>
  <c r="N8" i="1"/>
  <c r="M8" i="1"/>
  <c r="L8" i="1"/>
  <c r="K8" i="1"/>
  <c r="N7" i="1"/>
  <c r="M7" i="1"/>
  <c r="L7" i="1"/>
  <c r="K7" i="1"/>
  <c r="K302" i="1"/>
  <c r="L302" i="1"/>
  <c r="M302" i="1"/>
  <c r="N302" i="1"/>
  <c r="K303" i="1"/>
  <c r="L303" i="1"/>
  <c r="M303" i="1"/>
  <c r="N303" i="1"/>
  <c r="K304" i="1"/>
  <c r="L304" i="1"/>
  <c r="M304" i="1"/>
  <c r="N304" i="1"/>
  <c r="K305" i="1"/>
  <c r="L305" i="1"/>
  <c r="M305" i="1"/>
  <c r="N305" i="1"/>
  <c r="K306" i="1"/>
  <c r="L306" i="1"/>
  <c r="M306" i="1"/>
  <c r="N306" i="1"/>
  <c r="N10" i="1" l="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M301" i="1"/>
  <c r="L301" i="1"/>
  <c r="K301" i="1"/>
  <c r="M300" i="1"/>
  <c r="L300" i="1"/>
  <c r="K300" i="1"/>
  <c r="M299" i="1"/>
  <c r="L299" i="1"/>
  <c r="K299" i="1"/>
  <c r="M298" i="1"/>
  <c r="L298" i="1"/>
  <c r="K298" i="1"/>
  <c r="M297" i="1"/>
  <c r="L297" i="1"/>
  <c r="K297" i="1"/>
  <c r="M296" i="1"/>
  <c r="L296" i="1"/>
  <c r="K296" i="1"/>
  <c r="M295" i="1"/>
  <c r="L295" i="1"/>
  <c r="K295" i="1"/>
  <c r="M294" i="1"/>
  <c r="L294" i="1"/>
  <c r="K294" i="1"/>
  <c r="M293" i="1"/>
  <c r="L293" i="1"/>
  <c r="K293" i="1"/>
  <c r="M292" i="1"/>
  <c r="L292" i="1"/>
  <c r="K292" i="1"/>
  <c r="M291" i="1"/>
  <c r="L291" i="1"/>
  <c r="K291" i="1"/>
  <c r="M290" i="1"/>
  <c r="L290" i="1"/>
  <c r="K290" i="1"/>
  <c r="M289" i="1"/>
  <c r="L289" i="1"/>
  <c r="K289" i="1"/>
  <c r="M288" i="1"/>
  <c r="L288" i="1"/>
  <c r="K288" i="1"/>
  <c r="M287" i="1"/>
  <c r="L287" i="1"/>
  <c r="K287" i="1"/>
  <c r="M286" i="1"/>
  <c r="L286" i="1"/>
  <c r="K286" i="1"/>
  <c r="M285" i="1"/>
  <c r="L285" i="1"/>
  <c r="K285" i="1"/>
  <c r="M284" i="1"/>
  <c r="L284" i="1"/>
  <c r="K284" i="1"/>
  <c r="M283" i="1"/>
  <c r="L283" i="1"/>
  <c r="K283" i="1"/>
  <c r="M282" i="1"/>
  <c r="L282" i="1"/>
  <c r="K282" i="1"/>
  <c r="M281" i="1"/>
  <c r="L281" i="1"/>
  <c r="K281" i="1"/>
  <c r="M280" i="1"/>
  <c r="L280" i="1"/>
  <c r="K280" i="1"/>
  <c r="M279" i="1"/>
  <c r="L279" i="1"/>
  <c r="K279" i="1"/>
  <c r="M278" i="1"/>
  <c r="L278" i="1"/>
  <c r="K278" i="1"/>
  <c r="M277" i="1"/>
  <c r="L277" i="1"/>
  <c r="K277" i="1"/>
  <c r="M276" i="1"/>
  <c r="L276" i="1"/>
  <c r="K276" i="1"/>
  <c r="M275" i="1"/>
  <c r="L275" i="1"/>
  <c r="K275" i="1"/>
  <c r="M274" i="1"/>
  <c r="L274" i="1"/>
  <c r="K274" i="1"/>
  <c r="M273" i="1"/>
  <c r="L273" i="1"/>
  <c r="K273" i="1"/>
  <c r="M272" i="1"/>
  <c r="L272" i="1"/>
  <c r="K272" i="1"/>
  <c r="M271" i="1"/>
  <c r="L271" i="1"/>
  <c r="K271" i="1"/>
  <c r="M270" i="1"/>
  <c r="L270" i="1"/>
  <c r="K270" i="1"/>
  <c r="M269" i="1"/>
  <c r="L269" i="1"/>
  <c r="K269" i="1"/>
  <c r="M268" i="1"/>
  <c r="L268" i="1"/>
  <c r="K268" i="1"/>
  <c r="M267" i="1"/>
  <c r="L267" i="1"/>
  <c r="K267" i="1"/>
  <c r="M266" i="1"/>
  <c r="L266" i="1"/>
  <c r="K266" i="1"/>
  <c r="M265" i="1"/>
  <c r="L265" i="1"/>
  <c r="K265" i="1"/>
  <c r="M264" i="1"/>
  <c r="L264" i="1"/>
  <c r="K264" i="1"/>
  <c r="M263" i="1"/>
  <c r="L263" i="1"/>
  <c r="K263" i="1"/>
  <c r="M262" i="1"/>
  <c r="L262" i="1"/>
  <c r="K262" i="1"/>
  <c r="M261" i="1"/>
  <c r="L261" i="1"/>
  <c r="K261" i="1"/>
  <c r="M260" i="1"/>
  <c r="L260" i="1"/>
  <c r="K260" i="1"/>
  <c r="M259" i="1"/>
  <c r="L259" i="1"/>
  <c r="K259" i="1"/>
  <c r="M258" i="1"/>
  <c r="L258" i="1"/>
  <c r="K258" i="1"/>
  <c r="M257" i="1"/>
  <c r="L257" i="1"/>
  <c r="K257" i="1"/>
  <c r="M256" i="1"/>
  <c r="L256" i="1"/>
  <c r="K256" i="1"/>
  <c r="M255" i="1"/>
  <c r="L255" i="1"/>
  <c r="K255" i="1"/>
  <c r="M254" i="1"/>
  <c r="L254" i="1"/>
  <c r="K254" i="1"/>
  <c r="M253" i="1"/>
  <c r="L253" i="1"/>
  <c r="K253" i="1"/>
  <c r="M252" i="1"/>
  <c r="L252" i="1"/>
  <c r="K252" i="1"/>
  <c r="M251" i="1"/>
  <c r="L251" i="1"/>
  <c r="K251" i="1"/>
  <c r="M250" i="1"/>
  <c r="L250" i="1"/>
  <c r="K250" i="1"/>
  <c r="M249" i="1"/>
  <c r="L249" i="1"/>
  <c r="K249" i="1"/>
  <c r="M248" i="1"/>
  <c r="L248" i="1"/>
  <c r="K248" i="1"/>
  <c r="M247" i="1"/>
  <c r="L247" i="1"/>
  <c r="K247" i="1"/>
  <c r="M246" i="1"/>
  <c r="L246" i="1"/>
  <c r="K246" i="1"/>
  <c r="M245" i="1"/>
  <c r="L245" i="1"/>
  <c r="K245" i="1"/>
  <c r="M244" i="1"/>
  <c r="L244" i="1"/>
  <c r="K244" i="1"/>
  <c r="M243" i="1"/>
  <c r="L243" i="1"/>
  <c r="K243" i="1"/>
  <c r="M242" i="1"/>
  <c r="L242" i="1"/>
  <c r="K242" i="1"/>
  <c r="M241" i="1"/>
  <c r="L241" i="1"/>
  <c r="K241" i="1"/>
  <c r="M240" i="1"/>
  <c r="L240" i="1"/>
  <c r="K240" i="1"/>
  <c r="M239" i="1"/>
  <c r="L239" i="1"/>
  <c r="K239" i="1"/>
  <c r="M238" i="1"/>
  <c r="L238" i="1"/>
  <c r="K238" i="1"/>
  <c r="M237" i="1"/>
  <c r="L237" i="1"/>
  <c r="K237" i="1"/>
  <c r="M236" i="1"/>
  <c r="L236" i="1"/>
  <c r="K236" i="1"/>
  <c r="M235" i="1"/>
  <c r="L235" i="1"/>
  <c r="K235" i="1"/>
  <c r="M234" i="1"/>
  <c r="L234" i="1"/>
  <c r="K234" i="1"/>
  <c r="M233" i="1"/>
  <c r="L233" i="1"/>
  <c r="K233" i="1"/>
  <c r="M232" i="1"/>
  <c r="L232" i="1"/>
  <c r="K232" i="1"/>
  <c r="M231" i="1"/>
  <c r="L231" i="1"/>
  <c r="K231" i="1"/>
  <c r="M230" i="1"/>
  <c r="L230" i="1"/>
  <c r="K230" i="1"/>
  <c r="M229" i="1"/>
  <c r="L229" i="1"/>
  <c r="K229" i="1"/>
  <c r="M228" i="1"/>
  <c r="L228" i="1"/>
  <c r="K228" i="1"/>
  <c r="M227" i="1"/>
  <c r="L227" i="1"/>
  <c r="K227" i="1"/>
  <c r="M226" i="1"/>
  <c r="L226" i="1"/>
  <c r="K226" i="1"/>
  <c r="M225" i="1"/>
  <c r="L225" i="1"/>
  <c r="K225" i="1"/>
  <c r="M224" i="1"/>
  <c r="L224" i="1"/>
  <c r="K224" i="1"/>
  <c r="M223" i="1"/>
  <c r="L223" i="1"/>
  <c r="K223" i="1"/>
  <c r="M222" i="1"/>
  <c r="L222" i="1"/>
  <c r="K222" i="1"/>
  <c r="M221" i="1"/>
  <c r="L221" i="1"/>
  <c r="K221" i="1"/>
  <c r="M220" i="1"/>
  <c r="L220" i="1"/>
  <c r="K220" i="1"/>
  <c r="M219" i="1"/>
  <c r="L219" i="1"/>
  <c r="K219" i="1"/>
  <c r="M218" i="1"/>
  <c r="L218" i="1"/>
  <c r="K218" i="1"/>
  <c r="M217" i="1"/>
  <c r="L217" i="1"/>
  <c r="K217" i="1"/>
  <c r="M216" i="1"/>
  <c r="L216" i="1"/>
  <c r="K216" i="1"/>
  <c r="M215" i="1"/>
  <c r="L215" i="1"/>
  <c r="K215" i="1"/>
  <c r="M214" i="1"/>
  <c r="L214" i="1"/>
  <c r="K214" i="1"/>
  <c r="M213" i="1"/>
  <c r="L213" i="1"/>
  <c r="K213" i="1"/>
  <c r="M212" i="1"/>
  <c r="L212" i="1"/>
  <c r="K212" i="1"/>
  <c r="M211" i="1"/>
  <c r="L211" i="1"/>
  <c r="K211" i="1"/>
  <c r="M210" i="1"/>
  <c r="L210" i="1"/>
  <c r="K210" i="1"/>
  <c r="M209" i="1"/>
  <c r="L209" i="1"/>
  <c r="K209" i="1"/>
  <c r="M208" i="1"/>
  <c r="L208" i="1"/>
  <c r="K208" i="1"/>
  <c r="M207" i="1"/>
  <c r="L207" i="1"/>
  <c r="K207" i="1"/>
  <c r="M206" i="1"/>
  <c r="L206" i="1"/>
  <c r="K206" i="1"/>
  <c r="M205" i="1"/>
  <c r="L205" i="1"/>
  <c r="K205" i="1"/>
  <c r="M204" i="1"/>
  <c r="L204" i="1"/>
  <c r="K204" i="1"/>
  <c r="M203" i="1"/>
  <c r="L203" i="1"/>
  <c r="K203" i="1"/>
  <c r="M202" i="1"/>
  <c r="L202" i="1"/>
  <c r="K202" i="1"/>
  <c r="M201" i="1"/>
  <c r="L201" i="1"/>
  <c r="K201" i="1"/>
  <c r="M200" i="1"/>
  <c r="L200" i="1"/>
  <c r="K200" i="1"/>
  <c r="M199" i="1"/>
  <c r="L199" i="1"/>
  <c r="K199" i="1"/>
  <c r="M198" i="1"/>
  <c r="L198" i="1"/>
  <c r="K198" i="1"/>
  <c r="M197" i="1"/>
  <c r="L197" i="1"/>
  <c r="K197" i="1"/>
  <c r="M196" i="1"/>
  <c r="L196" i="1"/>
  <c r="K196" i="1"/>
  <c r="M195" i="1"/>
  <c r="L195" i="1"/>
  <c r="K195" i="1"/>
  <c r="M194" i="1"/>
  <c r="L194" i="1"/>
  <c r="K194" i="1"/>
  <c r="M193" i="1"/>
  <c r="L193" i="1"/>
  <c r="K193" i="1"/>
  <c r="M192" i="1"/>
  <c r="L192" i="1"/>
  <c r="K192" i="1"/>
  <c r="M191" i="1"/>
  <c r="L191" i="1"/>
  <c r="K191" i="1"/>
  <c r="M190" i="1"/>
  <c r="L190" i="1"/>
  <c r="K190" i="1"/>
  <c r="M189" i="1"/>
  <c r="L189" i="1"/>
  <c r="K189" i="1"/>
  <c r="M188" i="1"/>
  <c r="L188" i="1"/>
  <c r="K188" i="1"/>
  <c r="M187" i="1"/>
  <c r="L187" i="1"/>
  <c r="K187" i="1"/>
  <c r="M186" i="1"/>
  <c r="L186" i="1"/>
  <c r="K186" i="1"/>
  <c r="M185" i="1"/>
  <c r="L185" i="1"/>
  <c r="K185" i="1"/>
  <c r="M184" i="1"/>
  <c r="L184" i="1"/>
  <c r="K184" i="1"/>
  <c r="M183" i="1"/>
  <c r="L183" i="1"/>
  <c r="K183" i="1"/>
  <c r="M182" i="1"/>
  <c r="L182" i="1"/>
  <c r="K182" i="1"/>
  <c r="M181" i="1"/>
  <c r="L181" i="1"/>
  <c r="K181" i="1"/>
  <c r="M180" i="1"/>
  <c r="L180" i="1"/>
  <c r="K180" i="1"/>
  <c r="M179" i="1"/>
  <c r="L179" i="1"/>
  <c r="K179" i="1"/>
  <c r="M178" i="1"/>
  <c r="L178" i="1"/>
  <c r="K178" i="1"/>
  <c r="M177" i="1"/>
  <c r="L177" i="1"/>
  <c r="K177" i="1"/>
  <c r="M176" i="1"/>
  <c r="L176" i="1"/>
  <c r="K176" i="1"/>
  <c r="M175" i="1"/>
  <c r="L175" i="1"/>
  <c r="K175" i="1"/>
  <c r="M174" i="1"/>
  <c r="L174" i="1"/>
  <c r="K174" i="1"/>
  <c r="M173" i="1"/>
  <c r="L173" i="1"/>
  <c r="K173" i="1"/>
  <c r="M172" i="1"/>
  <c r="L172" i="1"/>
  <c r="K172" i="1"/>
  <c r="M171" i="1"/>
  <c r="L171" i="1"/>
  <c r="K171" i="1"/>
  <c r="M170" i="1"/>
  <c r="L170" i="1"/>
  <c r="K170" i="1"/>
  <c r="M169" i="1"/>
  <c r="L169" i="1"/>
  <c r="K169" i="1"/>
  <c r="M168" i="1"/>
  <c r="L168" i="1"/>
  <c r="K168" i="1"/>
  <c r="M167" i="1"/>
  <c r="L167" i="1"/>
  <c r="K167" i="1"/>
  <c r="M166" i="1"/>
  <c r="L166" i="1"/>
  <c r="K166" i="1"/>
  <c r="M165" i="1"/>
  <c r="L165" i="1"/>
  <c r="K165" i="1"/>
  <c r="M164" i="1"/>
  <c r="L164" i="1"/>
  <c r="K164" i="1"/>
  <c r="M163" i="1"/>
  <c r="L163" i="1"/>
  <c r="K163" i="1"/>
  <c r="M162" i="1"/>
  <c r="L162" i="1"/>
  <c r="K162" i="1"/>
  <c r="M161" i="1"/>
  <c r="L161" i="1"/>
  <c r="K161" i="1"/>
  <c r="M160" i="1"/>
  <c r="L160" i="1"/>
  <c r="K160" i="1"/>
  <c r="M159" i="1"/>
  <c r="L159" i="1"/>
  <c r="K159" i="1"/>
  <c r="M158" i="1"/>
  <c r="L158" i="1"/>
  <c r="K158" i="1"/>
  <c r="M157" i="1"/>
  <c r="L157" i="1"/>
  <c r="K157" i="1"/>
  <c r="M156" i="1"/>
  <c r="L156" i="1"/>
  <c r="K156" i="1"/>
  <c r="M155" i="1"/>
  <c r="L155" i="1"/>
  <c r="K155" i="1"/>
  <c r="M154" i="1"/>
  <c r="L154" i="1"/>
  <c r="K154" i="1"/>
  <c r="M153" i="1"/>
  <c r="L153" i="1"/>
  <c r="K153" i="1"/>
  <c r="M152" i="1"/>
  <c r="L152" i="1"/>
  <c r="K152" i="1"/>
  <c r="M151" i="1"/>
  <c r="L151" i="1"/>
  <c r="K151" i="1"/>
  <c r="M150" i="1"/>
  <c r="L150" i="1"/>
  <c r="K150" i="1"/>
  <c r="M149" i="1"/>
  <c r="L149" i="1"/>
  <c r="K149" i="1"/>
  <c r="M148" i="1"/>
  <c r="L148" i="1"/>
  <c r="K148" i="1"/>
  <c r="M147" i="1"/>
  <c r="L147" i="1"/>
  <c r="K147" i="1"/>
  <c r="M146" i="1"/>
  <c r="L146" i="1"/>
  <c r="K146" i="1"/>
  <c r="M145" i="1"/>
  <c r="L145" i="1"/>
  <c r="K145" i="1"/>
  <c r="M144" i="1"/>
  <c r="L144" i="1"/>
  <c r="K144" i="1"/>
  <c r="M143" i="1"/>
  <c r="L143" i="1"/>
  <c r="K143" i="1"/>
  <c r="M142" i="1"/>
  <c r="L142" i="1"/>
  <c r="K142" i="1"/>
  <c r="M141" i="1"/>
  <c r="L141" i="1"/>
  <c r="K141" i="1"/>
  <c r="M140" i="1"/>
  <c r="L140" i="1"/>
  <c r="K140" i="1"/>
  <c r="M139" i="1"/>
  <c r="L139" i="1"/>
  <c r="K139" i="1"/>
  <c r="M138" i="1"/>
  <c r="L138" i="1"/>
  <c r="K138" i="1"/>
  <c r="M137" i="1"/>
  <c r="L137" i="1"/>
  <c r="K137" i="1"/>
  <c r="M136" i="1"/>
  <c r="L136" i="1"/>
  <c r="K136" i="1"/>
  <c r="M135" i="1"/>
  <c r="L135" i="1"/>
  <c r="K135" i="1"/>
  <c r="M134" i="1"/>
  <c r="L134" i="1"/>
  <c r="K134" i="1"/>
  <c r="M133" i="1"/>
  <c r="L133" i="1"/>
  <c r="K133" i="1"/>
  <c r="M132" i="1"/>
  <c r="L132" i="1"/>
  <c r="K132" i="1"/>
  <c r="M131" i="1"/>
  <c r="L131" i="1"/>
  <c r="K131" i="1"/>
  <c r="M130" i="1"/>
  <c r="L130" i="1"/>
  <c r="K130" i="1"/>
  <c r="M129" i="1"/>
  <c r="L129" i="1"/>
  <c r="K129" i="1"/>
  <c r="M128" i="1"/>
  <c r="L128" i="1"/>
  <c r="K128" i="1"/>
  <c r="M127" i="1"/>
  <c r="L127" i="1"/>
  <c r="K127" i="1"/>
  <c r="M126" i="1"/>
  <c r="L126" i="1"/>
  <c r="K126" i="1"/>
  <c r="M125" i="1"/>
  <c r="L125" i="1"/>
  <c r="K125" i="1"/>
  <c r="M124" i="1"/>
  <c r="L124" i="1"/>
  <c r="K124" i="1"/>
  <c r="M123" i="1"/>
  <c r="L123" i="1"/>
  <c r="K123" i="1"/>
  <c r="M122" i="1"/>
  <c r="L122" i="1"/>
  <c r="K122" i="1"/>
  <c r="M121" i="1"/>
  <c r="L121" i="1"/>
  <c r="K121" i="1"/>
  <c r="M120" i="1"/>
  <c r="L120" i="1"/>
  <c r="K120" i="1"/>
  <c r="M119" i="1"/>
  <c r="L119" i="1"/>
  <c r="K119" i="1"/>
  <c r="M118" i="1"/>
  <c r="L118" i="1"/>
  <c r="K118" i="1"/>
  <c r="M117" i="1"/>
  <c r="L117" i="1"/>
  <c r="K117" i="1"/>
  <c r="M116" i="1"/>
  <c r="L116" i="1"/>
  <c r="K116" i="1"/>
  <c r="M115" i="1"/>
  <c r="L115" i="1"/>
  <c r="K115" i="1"/>
  <c r="M114" i="1"/>
  <c r="L114" i="1"/>
  <c r="K114" i="1"/>
  <c r="M113" i="1"/>
  <c r="L113" i="1"/>
  <c r="K113" i="1"/>
  <c r="M112" i="1"/>
  <c r="L112" i="1"/>
  <c r="K112" i="1"/>
  <c r="M111" i="1"/>
  <c r="L111" i="1"/>
  <c r="K111" i="1"/>
  <c r="M110" i="1"/>
  <c r="L110" i="1"/>
  <c r="K110" i="1"/>
  <c r="M109" i="1"/>
  <c r="L109" i="1"/>
  <c r="K109" i="1"/>
  <c r="M108" i="1"/>
  <c r="L108" i="1"/>
  <c r="K108" i="1"/>
  <c r="M107" i="1"/>
  <c r="L107" i="1"/>
  <c r="K107" i="1"/>
  <c r="M106" i="1"/>
  <c r="L106" i="1"/>
  <c r="K106" i="1"/>
  <c r="M105" i="1"/>
  <c r="L105" i="1"/>
  <c r="K105" i="1"/>
  <c r="M104" i="1"/>
  <c r="L104" i="1"/>
  <c r="K104" i="1"/>
  <c r="M103" i="1"/>
  <c r="L103" i="1"/>
  <c r="K103" i="1"/>
  <c r="M102" i="1"/>
  <c r="L102" i="1"/>
  <c r="K102" i="1"/>
  <c r="M101" i="1"/>
  <c r="L101" i="1"/>
  <c r="K101" i="1"/>
  <c r="M100" i="1"/>
  <c r="L100" i="1"/>
  <c r="K100" i="1"/>
  <c r="M99" i="1"/>
  <c r="L99" i="1"/>
  <c r="K99" i="1"/>
  <c r="M98" i="1"/>
  <c r="L98" i="1"/>
  <c r="K98" i="1"/>
  <c r="M97" i="1"/>
  <c r="L97" i="1"/>
  <c r="K97" i="1"/>
  <c r="M96" i="1"/>
  <c r="L96" i="1"/>
  <c r="K96" i="1"/>
  <c r="M95" i="1"/>
  <c r="L95" i="1"/>
  <c r="K95" i="1"/>
  <c r="M94" i="1"/>
  <c r="L94" i="1"/>
  <c r="K94" i="1"/>
  <c r="M93" i="1"/>
  <c r="L93" i="1"/>
  <c r="K93" i="1"/>
  <c r="M92" i="1"/>
  <c r="L92" i="1"/>
  <c r="K92" i="1"/>
  <c r="M91" i="1"/>
  <c r="L91" i="1"/>
  <c r="K91" i="1"/>
  <c r="M90" i="1"/>
  <c r="L90" i="1"/>
  <c r="K90" i="1"/>
  <c r="M89" i="1"/>
  <c r="L89" i="1"/>
  <c r="K89" i="1"/>
  <c r="M88" i="1"/>
  <c r="L88" i="1"/>
  <c r="K88" i="1"/>
  <c r="M87" i="1"/>
  <c r="L87" i="1"/>
  <c r="K87" i="1"/>
  <c r="M86" i="1"/>
  <c r="L86" i="1"/>
  <c r="K86" i="1"/>
  <c r="M85" i="1"/>
  <c r="L85" i="1"/>
  <c r="K85" i="1"/>
  <c r="M84" i="1"/>
  <c r="L84" i="1"/>
  <c r="K84" i="1"/>
  <c r="M83" i="1"/>
  <c r="L83" i="1"/>
  <c r="K83" i="1"/>
  <c r="M82" i="1"/>
  <c r="L82" i="1"/>
  <c r="K82" i="1"/>
  <c r="M81" i="1"/>
  <c r="L81" i="1"/>
  <c r="K81" i="1"/>
  <c r="M80" i="1"/>
  <c r="L80" i="1"/>
  <c r="K80" i="1"/>
  <c r="M79" i="1"/>
  <c r="L79" i="1"/>
  <c r="K79" i="1"/>
  <c r="M78" i="1"/>
  <c r="L78" i="1"/>
  <c r="K78" i="1"/>
  <c r="M77" i="1"/>
  <c r="L77" i="1"/>
  <c r="K77" i="1"/>
  <c r="M76" i="1"/>
  <c r="L76" i="1"/>
  <c r="K76"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K66" i="1"/>
  <c r="M65" i="1"/>
  <c r="L65" i="1"/>
  <c r="K65" i="1"/>
  <c r="M64" i="1"/>
  <c r="L64" i="1"/>
  <c r="K64" i="1"/>
  <c r="M63" i="1"/>
  <c r="L63" i="1"/>
  <c r="K63" i="1"/>
  <c r="M62" i="1"/>
  <c r="L62" i="1"/>
  <c r="K62" i="1"/>
  <c r="M61" i="1"/>
  <c r="L61" i="1"/>
  <c r="K61" i="1"/>
  <c r="M60" i="1"/>
  <c r="L60" i="1"/>
  <c r="K60" i="1"/>
  <c r="M59" i="1"/>
  <c r="L59" i="1"/>
  <c r="K59" i="1"/>
  <c r="M58" i="1"/>
  <c r="L58" i="1"/>
  <c r="K58" i="1"/>
  <c r="M57" i="1"/>
  <c r="L57" i="1"/>
  <c r="K57" i="1"/>
  <c r="M56" i="1"/>
  <c r="L56" i="1"/>
  <c r="K56" i="1"/>
  <c r="M55" i="1"/>
  <c r="L55" i="1"/>
  <c r="K55" i="1"/>
  <c r="M54" i="1"/>
  <c r="L54" i="1"/>
  <c r="K54" i="1"/>
  <c r="M53" i="1"/>
  <c r="L53" i="1"/>
  <c r="K53" i="1"/>
  <c r="M52" i="1"/>
  <c r="L52" i="1"/>
  <c r="K52" i="1"/>
  <c r="M51" i="1"/>
  <c r="L51" i="1"/>
  <c r="K51" i="1"/>
  <c r="M50" i="1"/>
  <c r="L50" i="1"/>
  <c r="K50" i="1"/>
  <c r="M49" i="1"/>
  <c r="L49" i="1"/>
  <c r="K49" i="1"/>
  <c r="M48" i="1"/>
  <c r="L48" i="1"/>
  <c r="K48" i="1"/>
  <c r="M47" i="1"/>
  <c r="L47" i="1"/>
  <c r="K47" i="1"/>
  <c r="M46" i="1"/>
  <c r="L46" i="1"/>
  <c r="K46" i="1"/>
  <c r="M45" i="1"/>
  <c r="L45" i="1"/>
  <c r="K45" i="1"/>
  <c r="M44" i="1"/>
  <c r="L44" i="1"/>
  <c r="K44" i="1"/>
  <c r="M43" i="1"/>
  <c r="L43" i="1"/>
  <c r="K43" i="1"/>
  <c r="M42" i="1"/>
  <c r="L42" i="1"/>
  <c r="K42" i="1"/>
  <c r="M41" i="1"/>
  <c r="L41" i="1"/>
  <c r="K41" i="1"/>
  <c r="M40" i="1"/>
  <c r="L40" i="1"/>
  <c r="K40" i="1"/>
  <c r="M39" i="1"/>
  <c r="L39" i="1"/>
  <c r="K39" i="1"/>
  <c r="M38" i="1"/>
  <c r="L38" i="1"/>
  <c r="K38" i="1"/>
  <c r="M37" i="1"/>
  <c r="L37" i="1"/>
  <c r="K37" i="1"/>
  <c r="M36" i="1"/>
  <c r="L36" i="1"/>
  <c r="K36" i="1"/>
  <c r="M35" i="1"/>
  <c r="L35" i="1"/>
  <c r="K35" i="1"/>
  <c r="M34" i="1"/>
  <c r="L34" i="1"/>
  <c r="K34" i="1"/>
  <c r="M33" i="1"/>
  <c r="L33" i="1"/>
  <c r="K33" i="1"/>
  <c r="M32" i="1"/>
  <c r="L32" i="1"/>
  <c r="K32" i="1"/>
  <c r="M31" i="1"/>
  <c r="L31" i="1"/>
  <c r="K31" i="1"/>
  <c r="M30" i="1"/>
  <c r="L30" i="1"/>
  <c r="K30" i="1"/>
  <c r="M29" i="1"/>
  <c r="L29" i="1"/>
  <c r="K29" i="1"/>
  <c r="M28" i="1"/>
  <c r="L28" i="1"/>
  <c r="K28" i="1"/>
  <c r="M27" i="1"/>
  <c r="L27" i="1"/>
  <c r="K27" i="1"/>
  <c r="M26" i="1"/>
  <c r="L26" i="1"/>
  <c r="K26" i="1"/>
  <c r="M25" i="1"/>
  <c r="L25" i="1"/>
  <c r="K25" i="1"/>
  <c r="M24" i="1"/>
  <c r="L24" i="1"/>
  <c r="K24" i="1"/>
  <c r="M23" i="1"/>
  <c r="L23" i="1"/>
  <c r="K23" i="1"/>
  <c r="M22" i="1"/>
  <c r="L22" i="1"/>
  <c r="K22" i="1"/>
  <c r="M21" i="1"/>
  <c r="L21" i="1"/>
  <c r="K21" i="1"/>
  <c r="M20" i="1"/>
  <c r="L20" i="1"/>
  <c r="K20" i="1"/>
  <c r="M19" i="1"/>
  <c r="L19" i="1"/>
  <c r="K19" i="1"/>
  <c r="M18" i="1"/>
  <c r="L18" i="1"/>
  <c r="K18" i="1"/>
  <c r="M17" i="1"/>
  <c r="L17" i="1"/>
  <c r="K17" i="1"/>
  <c r="M16" i="1"/>
  <c r="L16" i="1"/>
  <c r="K16" i="1"/>
  <c r="M15" i="1"/>
  <c r="L15" i="1"/>
  <c r="K15" i="1"/>
  <c r="M14" i="1"/>
  <c r="L14" i="1"/>
  <c r="K14" i="1"/>
  <c r="M13" i="1"/>
  <c r="L13" i="1"/>
  <c r="K13" i="1"/>
  <c r="M12" i="1"/>
  <c r="L12" i="1"/>
  <c r="K12" i="1"/>
  <c r="M11" i="1"/>
  <c r="L11" i="1"/>
  <c r="K11" i="1"/>
  <c r="M10" i="1"/>
  <c r="L10" i="1"/>
  <c r="K10" i="1"/>
  <c r="A10" i="1"/>
  <c r="GP10" i="1" s="1"/>
  <c r="M6" i="1"/>
  <c r="L6" i="1"/>
  <c r="K6" i="1"/>
  <c r="N6" i="1"/>
  <c r="A7" i="1"/>
  <c r="A8" i="1" s="1"/>
  <c r="A9" i="1" s="1"/>
  <c r="GN9" i="1" s="1"/>
  <c r="GN10" i="1" l="1"/>
  <c r="GQ10" i="1"/>
  <c r="GJ10" i="1"/>
  <c r="GR10" i="1"/>
  <c r="GK10" i="1"/>
  <c r="GS10" i="1"/>
  <c r="GL10" i="1"/>
  <c r="A11" i="1"/>
  <c r="GM10" i="1"/>
  <c r="GO10" i="1"/>
  <c r="GR9" i="1"/>
  <c r="GM9" i="1"/>
  <c r="GQ9" i="1"/>
  <c r="GP9" i="1"/>
  <c r="GO9" i="1"/>
  <c r="GJ9" i="1"/>
  <c r="GL9" i="1"/>
  <c r="GS9" i="1"/>
  <c r="GK9" i="1"/>
  <c r="GN8" i="1"/>
  <c r="GP8" i="1"/>
  <c r="GM8" i="1"/>
  <c r="GL8" i="1"/>
  <c r="GS8" i="1"/>
  <c r="GK8" i="1"/>
  <c r="GR8" i="1"/>
  <c r="GJ8" i="1"/>
  <c r="GQ8" i="1"/>
  <c r="GO8" i="1"/>
  <c r="GM7" i="1"/>
  <c r="GN7" i="1"/>
  <c r="GO7" i="1"/>
  <c r="GP7" i="1"/>
  <c r="GQ7" i="1"/>
  <c r="GK7" i="1"/>
  <c r="GJ7" i="1"/>
  <c r="GR7" i="1"/>
  <c r="GS7" i="1"/>
  <c r="GL7" i="1"/>
  <c r="GQ11" i="1" l="1"/>
  <c r="GP11" i="1"/>
  <c r="GO11" i="1"/>
  <c r="GN11" i="1"/>
  <c r="GM11" i="1"/>
  <c r="GR11" i="1"/>
  <c r="A12" i="1"/>
  <c r="GL11" i="1"/>
  <c r="GJ11" i="1"/>
  <c r="GS11" i="1"/>
  <c r="GK11" i="1"/>
  <c r="GR12" i="1" l="1"/>
  <c r="GJ12" i="1"/>
  <c r="GQ12" i="1"/>
  <c r="GP12" i="1"/>
  <c r="GO12" i="1"/>
  <c r="GN12" i="1"/>
  <c r="GS12" i="1"/>
  <c r="GM12" i="1"/>
  <c r="A13" i="1"/>
  <c r="GL12" i="1"/>
  <c r="GK12" i="1"/>
  <c r="GS13" i="1" l="1"/>
  <c r="GK13" i="1"/>
  <c r="GR13" i="1"/>
  <c r="GJ13" i="1"/>
  <c r="GQ13" i="1"/>
  <c r="GP13" i="1"/>
  <c r="GO13" i="1"/>
  <c r="A14" i="1"/>
  <c r="GN13" i="1"/>
  <c r="GL13" i="1"/>
  <c r="GM13" i="1"/>
  <c r="A15" i="1" l="1"/>
  <c r="GL14" i="1"/>
  <c r="GS14" i="1"/>
  <c r="GK14" i="1"/>
  <c r="GR14" i="1"/>
  <c r="GJ14" i="1"/>
  <c r="GQ14" i="1"/>
  <c r="GP14" i="1"/>
  <c r="GM14" i="1"/>
  <c r="GO14" i="1"/>
  <c r="GN14" i="1"/>
  <c r="GM15" i="1" l="1"/>
  <c r="A16" i="1"/>
  <c r="GK15" i="1"/>
  <c r="GL15" i="1"/>
  <c r="GS15" i="1"/>
  <c r="GR15" i="1"/>
  <c r="GJ15" i="1"/>
  <c r="GQ15" i="1"/>
  <c r="GN15" i="1"/>
  <c r="GP15" i="1"/>
  <c r="GO15" i="1"/>
  <c r="GN16" i="1" l="1"/>
  <c r="GM16" i="1"/>
  <c r="GL16" i="1"/>
  <c r="A17" i="1"/>
  <c r="GS16" i="1"/>
  <c r="GK16" i="1"/>
  <c r="GR16" i="1"/>
  <c r="GJ16" i="1"/>
  <c r="GO16" i="1"/>
  <c r="GQ16" i="1"/>
  <c r="GP16" i="1"/>
  <c r="GO17" i="1" l="1"/>
  <c r="GN17" i="1"/>
  <c r="GM17" i="1"/>
  <c r="A18" i="1"/>
  <c r="GL17" i="1"/>
  <c r="GS17" i="1"/>
  <c r="GK17" i="1"/>
  <c r="GP17" i="1"/>
  <c r="GR17" i="1"/>
  <c r="GJ17" i="1"/>
  <c r="GQ17" i="1"/>
  <c r="GP18" i="1" l="1"/>
  <c r="GO18" i="1"/>
  <c r="GN18" i="1"/>
  <c r="GM18" i="1"/>
  <c r="A19" i="1"/>
  <c r="GL18" i="1"/>
  <c r="GS18" i="1"/>
  <c r="GK18" i="1"/>
  <c r="GR18" i="1"/>
  <c r="GJ18" i="1"/>
  <c r="GQ18" i="1"/>
  <c r="GQ19" i="1" l="1"/>
  <c r="GP19" i="1"/>
  <c r="GO19" i="1"/>
  <c r="GN19" i="1"/>
  <c r="GM19" i="1"/>
  <c r="GJ19" i="1"/>
  <c r="A20" i="1"/>
  <c r="GL19" i="1"/>
  <c r="GS19" i="1"/>
  <c r="GK19" i="1"/>
  <c r="GR19" i="1"/>
  <c r="GR20" i="1" l="1"/>
  <c r="GJ20" i="1"/>
  <c r="GQ20" i="1"/>
  <c r="GP20" i="1"/>
  <c r="GO20" i="1"/>
  <c r="GN20" i="1"/>
  <c r="GS20" i="1"/>
  <c r="GM20" i="1"/>
  <c r="GK20" i="1"/>
  <c r="A21" i="1"/>
  <c r="GL20" i="1"/>
  <c r="GS21" i="1" l="1"/>
  <c r="GK21" i="1"/>
  <c r="GJ21" i="1"/>
  <c r="GR21" i="1"/>
  <c r="GQ21" i="1"/>
  <c r="GP21" i="1"/>
  <c r="GO21" i="1"/>
  <c r="A22" i="1"/>
  <c r="GN21" i="1"/>
  <c r="GM21" i="1"/>
  <c r="GL21" i="1"/>
  <c r="A23" i="1" l="1"/>
  <c r="GL22" i="1"/>
  <c r="GK22" i="1"/>
  <c r="GS22" i="1"/>
  <c r="GR22" i="1"/>
  <c r="GJ22" i="1"/>
  <c r="GQ22" i="1"/>
  <c r="GP22" i="1"/>
  <c r="GO22" i="1"/>
  <c r="GN22" i="1"/>
  <c r="GM22" i="1"/>
  <c r="GM23" i="1" l="1"/>
  <c r="GL23" i="1"/>
  <c r="A24" i="1"/>
  <c r="GS23" i="1"/>
  <c r="GK23" i="1"/>
  <c r="GR23" i="1"/>
  <c r="GJ23" i="1"/>
  <c r="GQ23" i="1"/>
  <c r="GN23" i="1"/>
  <c r="GP23" i="1"/>
  <c r="GO23" i="1"/>
  <c r="GN24" i="1" l="1"/>
  <c r="GM24" i="1"/>
  <c r="GL24" i="1"/>
  <c r="A25" i="1"/>
  <c r="GS24" i="1"/>
  <c r="GK24" i="1"/>
  <c r="GR24" i="1"/>
  <c r="GJ24" i="1"/>
  <c r="GO24" i="1"/>
  <c r="GQ24" i="1"/>
  <c r="GP24" i="1"/>
  <c r="GO25" i="1" l="1"/>
  <c r="GN25" i="1"/>
  <c r="GM25" i="1"/>
  <c r="A26" i="1"/>
  <c r="GL25" i="1"/>
  <c r="GS25" i="1"/>
  <c r="GK25" i="1"/>
  <c r="GR25" i="1"/>
  <c r="GJ25" i="1"/>
  <c r="GP25" i="1"/>
  <c r="GQ25" i="1"/>
  <c r="GP26" i="1" l="1"/>
  <c r="GO26" i="1"/>
  <c r="GN26" i="1"/>
  <c r="GM26" i="1"/>
  <c r="A27" i="1"/>
  <c r="GL26" i="1"/>
  <c r="GS26" i="1"/>
  <c r="GK26" i="1"/>
  <c r="GQ26" i="1"/>
  <c r="GR26" i="1"/>
  <c r="GJ26" i="1"/>
  <c r="GQ27" i="1" l="1"/>
  <c r="GP27" i="1"/>
  <c r="GO27" i="1"/>
  <c r="GN27" i="1"/>
  <c r="GM27" i="1"/>
  <c r="GJ27" i="1"/>
  <c r="A28" i="1"/>
  <c r="GL27" i="1"/>
  <c r="GS27" i="1"/>
  <c r="GK27" i="1"/>
  <c r="GR27" i="1"/>
  <c r="GR28" i="1" l="1"/>
  <c r="GJ28" i="1"/>
  <c r="GQ28" i="1"/>
  <c r="GP28" i="1"/>
  <c r="GO28" i="1"/>
  <c r="GN28" i="1"/>
  <c r="GM28" i="1"/>
  <c r="GK28" i="1"/>
  <c r="A29" i="1"/>
  <c r="GL28" i="1"/>
  <c r="GS28" i="1"/>
  <c r="GS29" i="1" l="1"/>
  <c r="GK29" i="1"/>
  <c r="GR29" i="1"/>
  <c r="GJ29" i="1"/>
  <c r="GQ29" i="1"/>
  <c r="GP29" i="1"/>
  <c r="GO29" i="1"/>
  <c r="GN29" i="1"/>
  <c r="GL29" i="1"/>
  <c r="GM29" i="1"/>
  <c r="A30" i="1"/>
  <c r="A31" i="1" l="1"/>
  <c r="GL30" i="1"/>
  <c r="GS30" i="1"/>
  <c r="GK30" i="1"/>
  <c r="GR30" i="1"/>
  <c r="GJ30" i="1"/>
  <c r="GQ30" i="1"/>
  <c r="GP30" i="1"/>
  <c r="GO30" i="1"/>
  <c r="GN30" i="1"/>
  <c r="GM30" i="1"/>
  <c r="GM31" i="1" l="1"/>
  <c r="A32" i="1"/>
  <c r="GL31" i="1"/>
  <c r="GS31" i="1"/>
  <c r="GK31" i="1"/>
  <c r="GR31" i="1"/>
  <c r="GJ31" i="1"/>
  <c r="GQ31" i="1"/>
  <c r="GP31" i="1"/>
  <c r="GN31" i="1"/>
  <c r="GO31" i="1"/>
  <c r="GN32" i="1" l="1"/>
  <c r="GM32" i="1"/>
  <c r="A33" i="1"/>
  <c r="GL32" i="1"/>
  <c r="GS32" i="1"/>
  <c r="GK32" i="1"/>
  <c r="GR32" i="1"/>
  <c r="GJ32" i="1"/>
  <c r="GQ32" i="1"/>
  <c r="GO32" i="1"/>
  <c r="GP32" i="1"/>
  <c r="GO33" i="1" l="1"/>
  <c r="GN33" i="1"/>
  <c r="GM33" i="1"/>
  <c r="A34" i="1"/>
  <c r="GL33" i="1"/>
  <c r="GS33" i="1"/>
  <c r="GK33" i="1"/>
  <c r="GR33" i="1"/>
  <c r="GJ33" i="1"/>
  <c r="GP33" i="1"/>
  <c r="GQ33" i="1"/>
  <c r="GP34" i="1" l="1"/>
  <c r="GO34" i="1"/>
  <c r="GN34" i="1"/>
  <c r="GM34" i="1"/>
  <c r="A35" i="1"/>
  <c r="GL34" i="1"/>
  <c r="GS34" i="1"/>
  <c r="GK34" i="1"/>
  <c r="GQ34" i="1"/>
  <c r="GR34" i="1"/>
  <c r="GJ34" i="1"/>
  <c r="GQ35" i="1" l="1"/>
  <c r="GP35" i="1"/>
  <c r="GO35" i="1"/>
  <c r="GN35" i="1"/>
  <c r="GM35" i="1"/>
  <c r="A36" i="1"/>
  <c r="GL35" i="1"/>
  <c r="GS35" i="1"/>
  <c r="GK35" i="1"/>
  <c r="GR35" i="1"/>
  <c r="GJ35" i="1"/>
  <c r="GR36" i="1" l="1"/>
  <c r="GJ36" i="1"/>
  <c r="GQ36" i="1"/>
  <c r="GP36" i="1"/>
  <c r="GO36" i="1"/>
  <c r="GN36" i="1"/>
  <c r="GM36" i="1"/>
  <c r="GK36" i="1"/>
  <c r="A37" i="1"/>
  <c r="GL36" i="1"/>
  <c r="GS36" i="1"/>
  <c r="GS37" i="1" l="1"/>
  <c r="GK37" i="1"/>
  <c r="GR37" i="1"/>
  <c r="GJ37" i="1"/>
  <c r="GQ37" i="1"/>
  <c r="GP37" i="1"/>
  <c r="GO37" i="1"/>
  <c r="GN37" i="1"/>
  <c r="A38" i="1"/>
  <c r="GL37" i="1"/>
  <c r="GM37" i="1"/>
  <c r="GR38" i="1" l="1"/>
  <c r="GJ38" i="1"/>
  <c r="GM38" i="1"/>
  <c r="GL38" i="1"/>
  <c r="A39" i="1"/>
  <c r="GK38" i="1"/>
  <c r="GS38" i="1"/>
  <c r="GQ38" i="1"/>
  <c r="GP38" i="1"/>
  <c r="GO38" i="1"/>
  <c r="GN38" i="1"/>
  <c r="GN39" i="1" l="1"/>
  <c r="GS39" i="1"/>
  <c r="GK39" i="1"/>
  <c r="GR39" i="1"/>
  <c r="GJ39" i="1"/>
  <c r="GQ39" i="1"/>
  <c r="GO39" i="1"/>
  <c r="A40" i="1"/>
  <c r="GP39" i="1"/>
  <c r="GM39" i="1"/>
  <c r="GL39" i="1"/>
  <c r="GO40" i="1" l="1"/>
  <c r="A41" i="1"/>
  <c r="GL40" i="1"/>
  <c r="GS40" i="1"/>
  <c r="GK40" i="1"/>
  <c r="GR40" i="1"/>
  <c r="GJ40" i="1"/>
  <c r="GP40" i="1"/>
  <c r="GQ40" i="1"/>
  <c r="GN40" i="1"/>
  <c r="GM40" i="1"/>
  <c r="GP41" i="1" l="1"/>
  <c r="GM41" i="1"/>
  <c r="A42" i="1"/>
  <c r="GL41" i="1"/>
  <c r="GS41" i="1"/>
  <c r="GK41" i="1"/>
  <c r="GQ41" i="1"/>
  <c r="GR41" i="1"/>
  <c r="GO41" i="1"/>
  <c r="GN41" i="1"/>
  <c r="GJ41" i="1"/>
  <c r="GQ42" i="1" l="1"/>
  <c r="GN42" i="1"/>
  <c r="GM42" i="1"/>
  <c r="A43" i="1"/>
  <c r="GL42" i="1"/>
  <c r="GR42" i="1"/>
  <c r="GJ42" i="1"/>
  <c r="GS42" i="1"/>
  <c r="GP42" i="1"/>
  <c r="GO42" i="1"/>
  <c r="GK42" i="1"/>
  <c r="GR43" i="1" l="1"/>
  <c r="GJ43" i="1"/>
  <c r="GO43" i="1"/>
  <c r="GN43" i="1"/>
  <c r="GM43" i="1"/>
  <c r="GS43" i="1"/>
  <c r="GK43" i="1"/>
  <c r="A44" i="1"/>
  <c r="GQ43" i="1"/>
  <c r="GP43" i="1"/>
  <c r="GL43" i="1"/>
  <c r="GS44" i="1" l="1"/>
  <c r="GK44" i="1"/>
  <c r="GP44" i="1"/>
  <c r="GO44" i="1"/>
  <c r="GN44" i="1"/>
  <c r="A45" i="1"/>
  <c r="GL44" i="1"/>
  <c r="GR44" i="1"/>
  <c r="GQ44" i="1"/>
  <c r="GM44" i="1"/>
  <c r="GJ44" i="1"/>
  <c r="A46" i="1" l="1"/>
  <c r="GL45" i="1"/>
  <c r="GQ45" i="1"/>
  <c r="GP45" i="1"/>
  <c r="GO45" i="1"/>
  <c r="GM45" i="1"/>
  <c r="GS45" i="1"/>
  <c r="GR45" i="1"/>
  <c r="GN45" i="1"/>
  <c r="GK45" i="1"/>
  <c r="GJ45" i="1"/>
  <c r="GM46" i="1" l="1"/>
  <c r="GR46" i="1"/>
  <c r="GJ46" i="1"/>
  <c r="GQ46" i="1"/>
  <c r="GP46" i="1"/>
  <c r="GN46" i="1"/>
  <c r="A47" i="1"/>
  <c r="GS46" i="1"/>
  <c r="GO46" i="1"/>
  <c r="GL46" i="1"/>
  <c r="GK46" i="1"/>
  <c r="GN47" i="1" l="1"/>
  <c r="GS47" i="1"/>
  <c r="GK47" i="1"/>
  <c r="GR47" i="1"/>
  <c r="GJ47" i="1"/>
  <c r="GQ47" i="1"/>
  <c r="GO47" i="1"/>
  <c r="A48" i="1"/>
  <c r="GP47" i="1"/>
  <c r="GM47" i="1"/>
  <c r="GL47" i="1"/>
  <c r="GO48" i="1" l="1"/>
  <c r="A49" i="1"/>
  <c r="GL48" i="1"/>
  <c r="GS48" i="1"/>
  <c r="GK48" i="1"/>
  <c r="GR48" i="1"/>
  <c r="GJ48" i="1"/>
  <c r="GP48" i="1"/>
  <c r="GQ48" i="1"/>
  <c r="GN48" i="1"/>
  <c r="GM48" i="1"/>
  <c r="GP49" i="1" l="1"/>
  <c r="GM49" i="1"/>
  <c r="A50" i="1"/>
  <c r="GL49" i="1"/>
  <c r="GS49" i="1"/>
  <c r="GK49" i="1"/>
  <c r="GQ49" i="1"/>
  <c r="GR49" i="1"/>
  <c r="GO49" i="1"/>
  <c r="GN49" i="1"/>
  <c r="GJ49" i="1"/>
  <c r="GQ50" i="1" l="1"/>
  <c r="GN50" i="1"/>
  <c r="GM50" i="1"/>
  <c r="A51" i="1"/>
  <c r="GL50" i="1"/>
  <c r="GR50" i="1"/>
  <c r="GJ50" i="1"/>
  <c r="GS50" i="1"/>
  <c r="GP50" i="1"/>
  <c r="GO50" i="1"/>
  <c r="GK50" i="1"/>
  <c r="GR51" i="1" l="1"/>
  <c r="GJ51" i="1"/>
  <c r="GO51" i="1"/>
  <c r="GN51" i="1"/>
  <c r="GM51" i="1"/>
  <c r="GS51" i="1"/>
  <c r="GK51" i="1"/>
  <c r="A52" i="1"/>
  <c r="GQ51" i="1"/>
  <c r="GP51" i="1"/>
  <c r="GL51" i="1"/>
  <c r="GS52" i="1" l="1"/>
  <c r="GK52" i="1"/>
  <c r="GP52" i="1"/>
  <c r="GO52" i="1"/>
  <c r="GN52" i="1"/>
  <c r="A53" i="1"/>
  <c r="GL52" i="1"/>
  <c r="GR52" i="1"/>
  <c r="GQ52" i="1"/>
  <c r="GM52" i="1"/>
  <c r="GJ52" i="1"/>
  <c r="A54" i="1" l="1"/>
  <c r="GL53" i="1"/>
  <c r="GQ53" i="1"/>
  <c r="GP53" i="1"/>
  <c r="GO53" i="1"/>
  <c r="GM53" i="1"/>
  <c r="GS53" i="1"/>
  <c r="GR53" i="1"/>
  <c r="GN53" i="1"/>
  <c r="GK53" i="1"/>
  <c r="GJ53" i="1"/>
  <c r="GM54" i="1" l="1"/>
  <c r="GR54" i="1"/>
  <c r="GJ54" i="1"/>
  <c r="GQ54" i="1"/>
  <c r="GP54" i="1"/>
  <c r="GN54" i="1"/>
  <c r="A55" i="1"/>
  <c r="GS54" i="1"/>
  <c r="GO54" i="1"/>
  <c r="GL54" i="1"/>
  <c r="GK54" i="1"/>
  <c r="GN55" i="1" l="1"/>
  <c r="GS55" i="1"/>
  <c r="GK55" i="1"/>
  <c r="GR55" i="1"/>
  <c r="GJ55" i="1"/>
  <c r="GQ55" i="1"/>
  <c r="GO55" i="1"/>
  <c r="A56" i="1"/>
  <c r="GP55" i="1"/>
  <c r="GM55" i="1"/>
  <c r="GL55" i="1"/>
  <c r="GO56" i="1" l="1"/>
  <c r="A57" i="1"/>
  <c r="GL56" i="1"/>
  <c r="GS56" i="1"/>
  <c r="GK56" i="1"/>
  <c r="GR56" i="1"/>
  <c r="GJ56" i="1"/>
  <c r="GP56" i="1"/>
  <c r="GQ56" i="1"/>
  <c r="GN56" i="1"/>
  <c r="GM56" i="1"/>
  <c r="GP57" i="1" l="1"/>
  <c r="GM57" i="1"/>
  <c r="A58" i="1"/>
  <c r="GL57" i="1"/>
  <c r="GS57" i="1"/>
  <c r="GK57" i="1"/>
  <c r="GQ57" i="1"/>
  <c r="GR57" i="1"/>
  <c r="GO57" i="1"/>
  <c r="GN57" i="1"/>
  <c r="GJ57" i="1"/>
  <c r="GQ58" i="1" l="1"/>
  <c r="GN58" i="1"/>
  <c r="GM58" i="1"/>
  <c r="A59" i="1"/>
  <c r="GL58" i="1"/>
  <c r="GR58" i="1"/>
  <c r="GJ58" i="1"/>
  <c r="GS58" i="1"/>
  <c r="GP58" i="1"/>
  <c r="GO58" i="1"/>
  <c r="GK58" i="1"/>
  <c r="GR59" i="1" l="1"/>
  <c r="GJ59" i="1"/>
  <c r="GO59" i="1"/>
  <c r="GN59" i="1"/>
  <c r="GM59" i="1"/>
  <c r="GS59" i="1"/>
  <c r="GK59" i="1"/>
  <c r="A60" i="1"/>
  <c r="GQ59" i="1"/>
  <c r="GP59" i="1"/>
  <c r="GL59" i="1"/>
  <c r="GS60" i="1" l="1"/>
  <c r="GK60" i="1"/>
  <c r="GP60" i="1"/>
  <c r="GO60" i="1"/>
  <c r="GN60" i="1"/>
  <c r="A61" i="1"/>
  <c r="GL60" i="1"/>
  <c r="GR60" i="1"/>
  <c r="GQ60" i="1"/>
  <c r="GM60" i="1"/>
  <c r="GJ60" i="1"/>
  <c r="A62" i="1" l="1"/>
  <c r="GL61" i="1"/>
  <c r="GQ61" i="1"/>
  <c r="GP61" i="1"/>
  <c r="GO61" i="1"/>
  <c r="GM61" i="1"/>
  <c r="GS61" i="1"/>
  <c r="GR61" i="1"/>
  <c r="GN61" i="1"/>
  <c r="GK61" i="1"/>
  <c r="GJ61" i="1"/>
  <c r="GM62" i="1" l="1"/>
  <c r="GR62" i="1"/>
  <c r="GJ62" i="1"/>
  <c r="GQ62" i="1"/>
  <c r="GP62" i="1"/>
  <c r="GN62" i="1"/>
  <c r="GS62" i="1"/>
  <c r="GO62" i="1"/>
  <c r="GL62" i="1"/>
  <c r="GK62" i="1"/>
  <c r="A63" i="1"/>
  <c r="GN63" i="1" l="1"/>
  <c r="GS63" i="1"/>
  <c r="GK63" i="1"/>
  <c r="GR63" i="1"/>
  <c r="GJ63" i="1"/>
  <c r="GQ63" i="1"/>
  <c r="GO63" i="1"/>
  <c r="GP63" i="1"/>
  <c r="GM63" i="1"/>
  <c r="GL63" i="1"/>
  <c r="A64" i="1"/>
  <c r="GO64" i="1" l="1"/>
  <c r="A65" i="1"/>
  <c r="GL64" i="1"/>
  <c r="GS64" i="1"/>
  <c r="GK64" i="1"/>
  <c r="GR64" i="1"/>
  <c r="GJ64" i="1"/>
  <c r="GP64" i="1"/>
  <c r="GQ64" i="1"/>
  <c r="GN64" i="1"/>
  <c r="GM64" i="1"/>
  <c r="GP65" i="1" l="1"/>
  <c r="GM65" i="1"/>
  <c r="A66" i="1"/>
  <c r="GL65" i="1"/>
  <c r="GS65" i="1"/>
  <c r="GK65" i="1"/>
  <c r="GQ65" i="1"/>
  <c r="GR65" i="1"/>
  <c r="GO65" i="1"/>
  <c r="GN65" i="1"/>
  <c r="GJ65" i="1"/>
  <c r="GQ66" i="1" l="1"/>
  <c r="GN66" i="1"/>
  <c r="GM66" i="1"/>
  <c r="A67" i="1"/>
  <c r="GL66" i="1"/>
  <c r="GR66" i="1"/>
  <c r="GJ66" i="1"/>
  <c r="GS66" i="1"/>
  <c r="GP66" i="1"/>
  <c r="GO66" i="1"/>
  <c r="GK66" i="1"/>
  <c r="GR67" i="1" l="1"/>
  <c r="GJ67" i="1"/>
  <c r="GO67" i="1"/>
  <c r="GN67" i="1"/>
  <c r="GM67" i="1"/>
  <c r="GS67" i="1"/>
  <c r="GK67" i="1"/>
  <c r="A68" i="1"/>
  <c r="GQ67" i="1"/>
  <c r="GP67" i="1"/>
  <c r="GL67" i="1"/>
  <c r="GS68" i="1" l="1"/>
  <c r="GK68" i="1"/>
  <c r="GP68" i="1"/>
  <c r="GO68" i="1"/>
  <c r="GN68" i="1"/>
  <c r="A69" i="1"/>
  <c r="GL68" i="1"/>
  <c r="GR68" i="1"/>
  <c r="GQ68" i="1"/>
  <c r="GM68" i="1"/>
  <c r="GJ68" i="1"/>
  <c r="A70" i="1" l="1"/>
  <c r="GL69" i="1"/>
  <c r="GQ69" i="1"/>
  <c r="GP69" i="1"/>
  <c r="GO69" i="1"/>
  <c r="GM69" i="1"/>
  <c r="GR69" i="1"/>
  <c r="GN69" i="1"/>
  <c r="GK69" i="1"/>
  <c r="GJ69" i="1"/>
  <c r="GS69" i="1"/>
  <c r="GM70" i="1" l="1"/>
  <c r="GR70" i="1"/>
  <c r="GJ70" i="1"/>
  <c r="GQ70" i="1"/>
  <c r="GP70" i="1"/>
  <c r="GN70" i="1"/>
  <c r="GO70" i="1"/>
  <c r="GL70" i="1"/>
  <c r="GK70" i="1"/>
  <c r="GS70" i="1"/>
  <c r="A71" i="1"/>
  <c r="GN71" i="1" l="1"/>
  <c r="GS71" i="1"/>
  <c r="GK71" i="1"/>
  <c r="GR71" i="1"/>
  <c r="GJ71" i="1"/>
  <c r="GQ71" i="1"/>
  <c r="GO71" i="1"/>
  <c r="GM71" i="1"/>
  <c r="GL71" i="1"/>
  <c r="A72" i="1"/>
  <c r="GP71" i="1"/>
  <c r="GO72" i="1" l="1"/>
  <c r="A73" i="1"/>
  <c r="GL72" i="1"/>
  <c r="GS72" i="1"/>
  <c r="GK72" i="1"/>
  <c r="GR72" i="1"/>
  <c r="GJ72" i="1"/>
  <c r="GP72" i="1"/>
  <c r="GN72" i="1"/>
  <c r="GM72" i="1"/>
  <c r="GQ72" i="1"/>
  <c r="GP73" i="1" l="1"/>
  <c r="GM73" i="1"/>
  <c r="A74" i="1"/>
  <c r="GL73" i="1"/>
  <c r="GS73" i="1"/>
  <c r="GK73" i="1"/>
  <c r="GQ73" i="1"/>
  <c r="GO73" i="1"/>
  <c r="GN73" i="1"/>
  <c r="GJ73" i="1"/>
  <c r="GR73" i="1"/>
  <c r="GQ74" i="1" l="1"/>
  <c r="GN74" i="1"/>
  <c r="GM74" i="1"/>
  <c r="A75" i="1"/>
  <c r="GL74" i="1"/>
  <c r="GR74" i="1"/>
  <c r="GJ74" i="1"/>
  <c r="GP74" i="1"/>
  <c r="GO74" i="1"/>
  <c r="GK74" i="1"/>
  <c r="GS74" i="1"/>
  <c r="GR75" i="1" l="1"/>
  <c r="GJ75" i="1"/>
  <c r="GO75" i="1"/>
  <c r="GN75" i="1"/>
  <c r="GM75" i="1"/>
  <c r="GS75" i="1"/>
  <c r="GK75" i="1"/>
  <c r="GQ75" i="1"/>
  <c r="GP75" i="1"/>
  <c r="GL75" i="1"/>
  <c r="A76" i="1"/>
  <c r="GS76" i="1" l="1"/>
  <c r="GK76" i="1"/>
  <c r="GP76" i="1"/>
  <c r="GO76" i="1"/>
  <c r="GN76" i="1"/>
  <c r="A77" i="1"/>
  <c r="GL76" i="1"/>
  <c r="GQ76" i="1"/>
  <c r="GM76" i="1"/>
  <c r="GJ76" i="1"/>
  <c r="GR76" i="1"/>
  <c r="A78" i="1" l="1"/>
  <c r="GL77" i="1"/>
  <c r="GQ77" i="1"/>
  <c r="GP77" i="1"/>
  <c r="GO77" i="1"/>
  <c r="GM77" i="1"/>
  <c r="GN77" i="1"/>
  <c r="GK77" i="1"/>
  <c r="GJ77" i="1"/>
  <c r="GR77" i="1"/>
  <c r="GS77" i="1"/>
  <c r="GM78" i="1" l="1"/>
  <c r="GR78" i="1"/>
  <c r="GJ78" i="1"/>
  <c r="GQ78" i="1"/>
  <c r="GP78" i="1"/>
  <c r="GN78" i="1"/>
  <c r="GL78" i="1"/>
  <c r="GK78" i="1"/>
  <c r="A79" i="1"/>
  <c r="GS78" i="1"/>
  <c r="GO78" i="1"/>
  <c r="GN79" i="1" l="1"/>
  <c r="GS79" i="1"/>
  <c r="GK79" i="1"/>
  <c r="GR79" i="1"/>
  <c r="GJ79" i="1"/>
  <c r="GQ79" i="1"/>
  <c r="GO79" i="1"/>
  <c r="GL79" i="1"/>
  <c r="A80" i="1"/>
  <c r="GM79" i="1"/>
  <c r="GP79" i="1"/>
  <c r="GO80" i="1" l="1"/>
  <c r="A81" i="1"/>
  <c r="GL80" i="1"/>
  <c r="GS80" i="1"/>
  <c r="GK80" i="1"/>
  <c r="GR80" i="1"/>
  <c r="GJ80" i="1"/>
  <c r="GP80" i="1"/>
  <c r="GM80" i="1"/>
  <c r="GQ80" i="1"/>
  <c r="GN80" i="1"/>
  <c r="GP81" i="1" l="1"/>
  <c r="GM81" i="1"/>
  <c r="A82" i="1"/>
  <c r="GL81" i="1"/>
  <c r="GS81" i="1"/>
  <c r="GK81" i="1"/>
  <c r="GQ81" i="1"/>
  <c r="GN81" i="1"/>
  <c r="GJ81" i="1"/>
  <c r="GO81" i="1"/>
  <c r="GR81" i="1"/>
  <c r="GQ82" i="1" l="1"/>
  <c r="GN82" i="1"/>
  <c r="GM82" i="1"/>
  <c r="A83" i="1"/>
  <c r="GL82" i="1"/>
  <c r="GR82" i="1"/>
  <c r="GJ82" i="1"/>
  <c r="GO82" i="1"/>
  <c r="GK82" i="1"/>
  <c r="GS82" i="1"/>
  <c r="GP82" i="1"/>
  <c r="GR83" i="1" l="1"/>
  <c r="GJ83" i="1"/>
  <c r="GO83" i="1"/>
  <c r="GN83" i="1"/>
  <c r="GM83" i="1"/>
  <c r="GS83" i="1"/>
  <c r="GK83" i="1"/>
  <c r="GP83" i="1"/>
  <c r="GL83" i="1"/>
  <c r="GQ83" i="1"/>
  <c r="A84" i="1"/>
  <c r="GS84" i="1" l="1"/>
  <c r="GK84" i="1"/>
  <c r="GP84" i="1"/>
  <c r="GO84" i="1"/>
  <c r="GN84" i="1"/>
  <c r="A85" i="1"/>
  <c r="GL84" i="1"/>
  <c r="GM84" i="1"/>
  <c r="GJ84" i="1"/>
  <c r="GQ84" i="1"/>
  <c r="GR84" i="1"/>
  <c r="A86" i="1" l="1"/>
  <c r="GL85" i="1"/>
  <c r="GQ85" i="1"/>
  <c r="GP85" i="1"/>
  <c r="GO85" i="1"/>
  <c r="GM85" i="1"/>
  <c r="GK85" i="1"/>
  <c r="GJ85" i="1"/>
  <c r="GS85" i="1"/>
  <c r="GR85" i="1"/>
  <c r="GN85" i="1"/>
  <c r="GM86" i="1" l="1"/>
  <c r="GR86" i="1"/>
  <c r="GJ86" i="1"/>
  <c r="GQ86" i="1"/>
  <c r="GP86" i="1"/>
  <c r="GN86" i="1"/>
  <c r="GK86" i="1"/>
  <c r="A87" i="1"/>
  <c r="GS86" i="1"/>
  <c r="GL86" i="1"/>
  <c r="GO86" i="1"/>
  <c r="GN87" i="1" l="1"/>
  <c r="GS87" i="1"/>
  <c r="GK87" i="1"/>
  <c r="GR87" i="1"/>
  <c r="GJ87" i="1"/>
  <c r="GQ87" i="1"/>
  <c r="GO87" i="1"/>
  <c r="A88" i="1"/>
  <c r="GP87" i="1"/>
  <c r="GM87" i="1"/>
  <c r="GL87" i="1"/>
  <c r="GO88" i="1" l="1"/>
  <c r="A89" i="1"/>
  <c r="GL88" i="1"/>
  <c r="GS88" i="1"/>
  <c r="GK88" i="1"/>
  <c r="GR88" i="1"/>
  <c r="GJ88" i="1"/>
  <c r="GP88" i="1"/>
  <c r="GQ88" i="1"/>
  <c r="GM88" i="1"/>
  <c r="GN88" i="1"/>
  <c r="GP89" i="1" l="1"/>
  <c r="GM89" i="1"/>
  <c r="A90" i="1"/>
  <c r="GL89" i="1"/>
  <c r="GS89" i="1"/>
  <c r="GK89" i="1"/>
  <c r="GQ89" i="1"/>
  <c r="GJ89" i="1"/>
  <c r="GR89" i="1"/>
  <c r="GO89" i="1"/>
  <c r="GN89" i="1"/>
  <c r="GQ90" i="1" l="1"/>
  <c r="GN90" i="1"/>
  <c r="GM90" i="1"/>
  <c r="A91" i="1"/>
  <c r="GL90" i="1"/>
  <c r="GR90" i="1"/>
  <c r="GJ90" i="1"/>
  <c r="GK90" i="1"/>
  <c r="GS90" i="1"/>
  <c r="GO90" i="1"/>
  <c r="GP90" i="1"/>
  <c r="GR91" i="1" l="1"/>
  <c r="GJ91" i="1"/>
  <c r="GO91" i="1"/>
  <c r="GN91" i="1"/>
  <c r="GM91" i="1"/>
  <c r="GS91" i="1"/>
  <c r="GK91" i="1"/>
  <c r="GL91" i="1"/>
  <c r="A92" i="1"/>
  <c r="GQ91" i="1"/>
  <c r="GP91" i="1"/>
  <c r="GS92" i="1" l="1"/>
  <c r="GK92" i="1"/>
  <c r="GP92" i="1"/>
  <c r="GO92" i="1"/>
  <c r="GN92" i="1"/>
  <c r="A93" i="1"/>
  <c r="GL92" i="1"/>
  <c r="GJ92" i="1"/>
  <c r="GR92" i="1"/>
  <c r="GM92" i="1"/>
  <c r="GQ92" i="1"/>
  <c r="A94" i="1" l="1"/>
  <c r="GL93" i="1"/>
  <c r="GQ93" i="1"/>
  <c r="GP93" i="1"/>
  <c r="GO93" i="1"/>
  <c r="GM93" i="1"/>
  <c r="GJ93" i="1"/>
  <c r="GS93" i="1"/>
  <c r="GR93" i="1"/>
  <c r="GN93" i="1"/>
  <c r="GK93" i="1"/>
  <c r="GM94" i="1" l="1"/>
  <c r="GR94" i="1"/>
  <c r="GJ94" i="1"/>
  <c r="GQ94" i="1"/>
  <c r="GP94" i="1"/>
  <c r="GN94" i="1"/>
  <c r="A95" i="1"/>
  <c r="GS94" i="1"/>
  <c r="GO94" i="1"/>
  <c r="GK94" i="1"/>
  <c r="GL94" i="1"/>
  <c r="GN95" i="1" l="1"/>
  <c r="GS95" i="1"/>
  <c r="GK95" i="1"/>
  <c r="GR95" i="1"/>
  <c r="GJ95" i="1"/>
  <c r="GQ95" i="1"/>
  <c r="GO95" i="1"/>
  <c r="A96" i="1"/>
  <c r="GP95" i="1"/>
  <c r="GM95" i="1"/>
  <c r="GL95" i="1"/>
  <c r="GO96" i="1" l="1"/>
  <c r="A97" i="1"/>
  <c r="GL96" i="1"/>
  <c r="GS96" i="1"/>
  <c r="GK96" i="1"/>
  <c r="GR96" i="1"/>
  <c r="GJ96" i="1"/>
  <c r="GP96" i="1"/>
  <c r="GQ96" i="1"/>
  <c r="GN96" i="1"/>
  <c r="GM96" i="1"/>
  <c r="GP97" i="1" l="1"/>
  <c r="GM97" i="1"/>
  <c r="A98" i="1"/>
  <c r="GL97" i="1"/>
  <c r="GS97" i="1"/>
  <c r="GK97" i="1"/>
  <c r="GQ97" i="1"/>
  <c r="GR97" i="1"/>
  <c r="GO97" i="1"/>
  <c r="GJ97" i="1"/>
  <c r="GN97" i="1"/>
  <c r="GQ98" i="1" l="1"/>
  <c r="GN98" i="1"/>
  <c r="GM98" i="1"/>
  <c r="A99" i="1"/>
  <c r="GL98" i="1"/>
  <c r="GR98" i="1"/>
  <c r="GJ98" i="1"/>
  <c r="GS98" i="1"/>
  <c r="GP98" i="1"/>
  <c r="GO98" i="1"/>
  <c r="GK98" i="1"/>
  <c r="GR99" i="1" l="1"/>
  <c r="GJ99" i="1"/>
  <c r="GP99" i="1"/>
  <c r="GO99" i="1"/>
  <c r="GN99" i="1"/>
  <c r="GM99" i="1"/>
  <c r="GS99" i="1"/>
  <c r="GK99" i="1"/>
  <c r="A100" i="1"/>
  <c r="GL99" i="1"/>
  <c r="GQ99" i="1"/>
  <c r="GS100" i="1" l="1"/>
  <c r="GK100" i="1"/>
  <c r="GR100" i="1"/>
  <c r="GQ100" i="1"/>
  <c r="GP100" i="1"/>
  <c r="GO100" i="1"/>
  <c r="GN100" i="1"/>
  <c r="A101" i="1"/>
  <c r="GL100" i="1"/>
  <c r="GJ100" i="1"/>
  <c r="GM100" i="1"/>
  <c r="A102" i="1" l="1"/>
  <c r="GL101" i="1"/>
  <c r="GS101" i="1"/>
  <c r="GK101" i="1"/>
  <c r="GR101" i="1"/>
  <c r="GJ101" i="1"/>
  <c r="GQ101" i="1"/>
  <c r="GP101" i="1"/>
  <c r="GO101" i="1"/>
  <c r="GM101" i="1"/>
  <c r="GN101" i="1"/>
  <c r="GM102" i="1" l="1"/>
  <c r="A103" i="1"/>
  <c r="GL102" i="1"/>
  <c r="GS102" i="1"/>
  <c r="GK102" i="1"/>
  <c r="GR102" i="1"/>
  <c r="GJ102" i="1"/>
  <c r="GQ102" i="1"/>
  <c r="GP102" i="1"/>
  <c r="GN102" i="1"/>
  <c r="GO102" i="1"/>
  <c r="GN103" i="1" l="1"/>
  <c r="GM103" i="1"/>
  <c r="A104" i="1"/>
  <c r="GL103" i="1"/>
  <c r="GS103" i="1"/>
  <c r="GK103" i="1"/>
  <c r="GR103" i="1"/>
  <c r="GJ103" i="1"/>
  <c r="GQ103" i="1"/>
  <c r="GO103" i="1"/>
  <c r="GP103" i="1"/>
  <c r="GO104" i="1" l="1"/>
  <c r="GN104" i="1"/>
  <c r="GM104" i="1"/>
  <c r="A105" i="1"/>
  <c r="GL104" i="1"/>
  <c r="GS104" i="1"/>
  <c r="GK104" i="1"/>
  <c r="GR104" i="1"/>
  <c r="GJ104" i="1"/>
  <c r="GP104" i="1"/>
  <c r="GQ104" i="1"/>
  <c r="GP105" i="1" l="1"/>
  <c r="GO105" i="1"/>
  <c r="GN105" i="1"/>
  <c r="GM105" i="1"/>
  <c r="A106" i="1"/>
  <c r="GL105" i="1"/>
  <c r="GS105" i="1"/>
  <c r="GK105" i="1"/>
  <c r="GQ105" i="1"/>
  <c r="GR105" i="1"/>
  <c r="GJ105" i="1"/>
  <c r="GQ106" i="1" l="1"/>
  <c r="GP106" i="1"/>
  <c r="GO106" i="1"/>
  <c r="GN106" i="1"/>
  <c r="GM106" i="1"/>
  <c r="A107" i="1"/>
  <c r="GL106" i="1"/>
  <c r="GR106" i="1"/>
  <c r="GJ106" i="1"/>
  <c r="GK106" i="1"/>
  <c r="GS106" i="1"/>
  <c r="GR107" i="1" l="1"/>
  <c r="GJ107" i="1"/>
  <c r="GQ107" i="1"/>
  <c r="GP107" i="1"/>
  <c r="GO107" i="1"/>
  <c r="GN107" i="1"/>
  <c r="GM107" i="1"/>
  <c r="GS107" i="1"/>
  <c r="GK107" i="1"/>
  <c r="A108" i="1"/>
  <c r="GL107" i="1"/>
  <c r="GS108" i="1" l="1"/>
  <c r="GK108" i="1"/>
  <c r="GR108" i="1"/>
  <c r="GJ108" i="1"/>
  <c r="GQ108" i="1"/>
  <c r="GP108" i="1"/>
  <c r="GO108" i="1"/>
  <c r="GN108" i="1"/>
  <c r="A109" i="1"/>
  <c r="GL108" i="1"/>
  <c r="GM108" i="1"/>
  <c r="A110" i="1" l="1"/>
  <c r="GL109" i="1"/>
  <c r="GS109" i="1"/>
  <c r="GK109" i="1"/>
  <c r="GR109" i="1"/>
  <c r="GJ109" i="1"/>
  <c r="GQ109" i="1"/>
  <c r="GP109" i="1"/>
  <c r="GO109" i="1"/>
  <c r="GM109" i="1"/>
  <c r="GN109" i="1"/>
  <c r="GM110" i="1" l="1"/>
  <c r="A111" i="1"/>
  <c r="GL110" i="1"/>
  <c r="GS110" i="1"/>
  <c r="GK110" i="1"/>
  <c r="GR110" i="1"/>
  <c r="GJ110" i="1"/>
  <c r="GQ110" i="1"/>
  <c r="GP110" i="1"/>
  <c r="GN110" i="1"/>
  <c r="GO110" i="1"/>
  <c r="GN111" i="1" l="1"/>
  <c r="GM111" i="1"/>
  <c r="A112" i="1"/>
  <c r="GL111" i="1"/>
  <c r="GS111" i="1"/>
  <c r="GK111" i="1"/>
  <c r="GR111" i="1"/>
  <c r="GJ111" i="1"/>
  <c r="GQ111" i="1"/>
  <c r="GO111" i="1"/>
  <c r="GP111" i="1"/>
  <c r="GO112" i="1" l="1"/>
  <c r="GN112" i="1"/>
  <c r="GM112" i="1"/>
  <c r="A113" i="1"/>
  <c r="GL112" i="1"/>
  <c r="GS112" i="1"/>
  <c r="GK112" i="1"/>
  <c r="GR112" i="1"/>
  <c r="GJ112" i="1"/>
  <c r="GP112" i="1"/>
  <c r="GQ112" i="1"/>
  <c r="GP113" i="1" l="1"/>
  <c r="GO113" i="1"/>
  <c r="GN113" i="1"/>
  <c r="GM113" i="1"/>
  <c r="A114" i="1"/>
  <c r="GL113" i="1"/>
  <c r="GS113" i="1"/>
  <c r="GK113" i="1"/>
  <c r="GQ113" i="1"/>
  <c r="GR113" i="1"/>
  <c r="GJ113" i="1"/>
  <c r="GQ114" i="1" l="1"/>
  <c r="GP114" i="1"/>
  <c r="GO114" i="1"/>
  <c r="GN114" i="1"/>
  <c r="GM114" i="1"/>
  <c r="A115" i="1"/>
  <c r="GL114" i="1"/>
  <c r="GR114" i="1"/>
  <c r="GJ114" i="1"/>
  <c r="GS114" i="1"/>
  <c r="GK114" i="1"/>
  <c r="GS115" i="1" l="1"/>
  <c r="GR115" i="1"/>
  <c r="GJ115" i="1"/>
  <c r="GQ115" i="1"/>
  <c r="GP115" i="1"/>
  <c r="GO115" i="1"/>
  <c r="GN115" i="1"/>
  <c r="GM115" i="1"/>
  <c r="A116" i="1"/>
  <c r="GK115" i="1"/>
  <c r="GL115" i="1"/>
  <c r="A117" i="1" l="1"/>
  <c r="GL116" i="1"/>
  <c r="GM116" i="1"/>
  <c r="GK116" i="1"/>
  <c r="GS116" i="1"/>
  <c r="GJ116" i="1"/>
  <c r="GR116" i="1"/>
  <c r="GQ116" i="1"/>
  <c r="GP116" i="1"/>
  <c r="GN116" i="1"/>
  <c r="GO116" i="1"/>
  <c r="GM117" i="1" l="1"/>
  <c r="GP117" i="1"/>
  <c r="GO117" i="1"/>
  <c r="GN117" i="1"/>
  <c r="GL117" i="1"/>
  <c r="A118" i="1"/>
  <c r="GK117" i="1"/>
  <c r="GS117" i="1"/>
  <c r="GJ117" i="1"/>
  <c r="GQ117" i="1"/>
  <c r="GR117" i="1"/>
  <c r="GN118" i="1" l="1"/>
  <c r="GR118" i="1"/>
  <c r="GQ118" i="1"/>
  <c r="GP118" i="1"/>
  <c r="GO118" i="1"/>
  <c r="GM118" i="1"/>
  <c r="GL118" i="1"/>
  <c r="GS118" i="1"/>
  <c r="GJ118" i="1"/>
  <c r="GK118" i="1"/>
  <c r="A119" i="1"/>
  <c r="GO119" i="1" l="1"/>
  <c r="A120" i="1"/>
  <c r="GK119" i="1"/>
  <c r="GS119" i="1"/>
  <c r="GJ119" i="1"/>
  <c r="GR119" i="1"/>
  <c r="GQ119" i="1"/>
  <c r="GP119" i="1"/>
  <c r="GN119" i="1"/>
  <c r="GL119" i="1"/>
  <c r="GM119" i="1"/>
  <c r="GP120" i="1" l="1"/>
  <c r="GM120" i="1"/>
  <c r="GL120" i="1"/>
  <c r="A121" i="1"/>
  <c r="GK120" i="1"/>
  <c r="GS120" i="1"/>
  <c r="GJ120" i="1"/>
  <c r="GR120" i="1"/>
  <c r="GQ120" i="1"/>
  <c r="GN120" i="1"/>
  <c r="GO120" i="1"/>
  <c r="GQ121" i="1" l="1"/>
  <c r="GO121" i="1"/>
  <c r="GN121" i="1"/>
  <c r="GM121" i="1"/>
  <c r="GL121" i="1"/>
  <c r="A122" i="1"/>
  <c r="GK121" i="1"/>
  <c r="GS121" i="1"/>
  <c r="GJ121" i="1"/>
  <c r="GP121" i="1"/>
  <c r="GR121" i="1"/>
  <c r="GR122" i="1" l="1"/>
  <c r="GJ122" i="1"/>
  <c r="GS122" i="1"/>
  <c r="GQ122" i="1"/>
  <c r="GP122" i="1"/>
  <c r="GO122" i="1"/>
  <c r="GN122" i="1"/>
  <c r="GM122" i="1"/>
  <c r="A123" i="1"/>
  <c r="GK122" i="1"/>
  <c r="GL122" i="1"/>
  <c r="GS123" i="1" l="1"/>
  <c r="GK123" i="1"/>
  <c r="GM123" i="1"/>
  <c r="GL123" i="1"/>
  <c r="A124" i="1"/>
  <c r="GJ123" i="1"/>
  <c r="GR123" i="1"/>
  <c r="GQ123" i="1"/>
  <c r="GP123" i="1"/>
  <c r="GN123" i="1"/>
  <c r="GO123" i="1"/>
  <c r="A125" i="1" l="1"/>
  <c r="GL124" i="1"/>
  <c r="GP124" i="1"/>
  <c r="GO124" i="1"/>
  <c r="GN124" i="1"/>
  <c r="GM124" i="1"/>
  <c r="GK124" i="1"/>
  <c r="GS124" i="1"/>
  <c r="GJ124" i="1"/>
  <c r="GQ124" i="1"/>
  <c r="GR124" i="1"/>
  <c r="GM125" i="1" l="1"/>
  <c r="GS125" i="1"/>
  <c r="GJ125" i="1"/>
  <c r="GR125" i="1"/>
  <c r="GQ125" i="1"/>
  <c r="GP125" i="1"/>
  <c r="GO125" i="1"/>
  <c r="GN125" i="1"/>
  <c r="A126" i="1"/>
  <c r="GK125" i="1"/>
  <c r="GL125" i="1"/>
  <c r="GM126" i="1" l="1"/>
  <c r="A127" i="1"/>
  <c r="GO126" i="1"/>
  <c r="GL126" i="1"/>
  <c r="GK126" i="1"/>
  <c r="GJ126" i="1"/>
  <c r="GS126" i="1"/>
  <c r="GR126" i="1"/>
  <c r="GQ126" i="1"/>
  <c r="GN126" i="1"/>
  <c r="GP126" i="1"/>
  <c r="GN127" i="1" l="1"/>
  <c r="GM127" i="1"/>
  <c r="GS127" i="1"/>
  <c r="GR127" i="1"/>
  <c r="GQ127" i="1"/>
  <c r="GP127" i="1"/>
  <c r="GO127" i="1"/>
  <c r="GL127" i="1"/>
  <c r="GK127" i="1"/>
  <c r="A128" i="1"/>
  <c r="GJ127" i="1"/>
  <c r="GO128" i="1" l="1"/>
  <c r="GN128" i="1"/>
  <c r="GL128" i="1"/>
  <c r="GM128" i="1"/>
  <c r="GK128" i="1"/>
  <c r="GJ128" i="1"/>
  <c r="A129" i="1"/>
  <c r="GS128" i="1"/>
  <c r="GR128" i="1"/>
  <c r="GP128" i="1"/>
  <c r="GQ128" i="1"/>
  <c r="GP129" i="1" l="1"/>
  <c r="GO129" i="1"/>
  <c r="GQ129" i="1"/>
  <c r="GS129" i="1"/>
  <c r="GR129" i="1"/>
  <c r="GN129" i="1"/>
  <c r="GM129" i="1"/>
  <c r="GL129" i="1"/>
  <c r="GK129" i="1"/>
  <c r="A130" i="1"/>
  <c r="GJ129" i="1"/>
  <c r="GQ130" i="1" l="1"/>
  <c r="GP130" i="1"/>
  <c r="A131" i="1"/>
  <c r="GJ130" i="1"/>
  <c r="GM130" i="1"/>
  <c r="GL130" i="1"/>
  <c r="GK130" i="1"/>
  <c r="GS130" i="1"/>
  <c r="GR130" i="1"/>
  <c r="GN130" i="1"/>
  <c r="GO130" i="1"/>
  <c r="GR131" i="1" l="1"/>
  <c r="GJ131" i="1"/>
  <c r="GQ131" i="1"/>
  <c r="GN131" i="1"/>
  <c r="A132" i="1"/>
  <c r="GS131" i="1"/>
  <c r="GP131" i="1"/>
  <c r="GO131" i="1"/>
  <c r="GM131" i="1"/>
  <c r="GK131" i="1"/>
  <c r="GL131" i="1"/>
  <c r="GS132" i="1" l="1"/>
  <c r="GK132" i="1"/>
  <c r="GR132" i="1"/>
  <c r="GJ132" i="1"/>
  <c r="GP132" i="1"/>
  <c r="GO132" i="1"/>
  <c r="GN132" i="1"/>
  <c r="GM132" i="1"/>
  <c r="GL132" i="1"/>
  <c r="GQ132" i="1"/>
  <c r="A133" i="1"/>
  <c r="A134" i="1" l="1"/>
  <c r="GL133" i="1"/>
  <c r="GS133" i="1"/>
  <c r="GK133" i="1"/>
  <c r="GP133" i="1"/>
  <c r="GM133" i="1"/>
  <c r="GJ133" i="1"/>
  <c r="GR133" i="1"/>
  <c r="GQ133" i="1"/>
  <c r="GN133" i="1"/>
  <c r="GO133" i="1"/>
  <c r="GM134" i="1" l="1"/>
  <c r="A135" i="1"/>
  <c r="GL134" i="1"/>
  <c r="GK134" i="1"/>
  <c r="GS134" i="1"/>
  <c r="GR134" i="1"/>
  <c r="GQ134" i="1"/>
  <c r="GP134" i="1"/>
  <c r="GO134" i="1"/>
  <c r="GJ134" i="1"/>
  <c r="GN134" i="1"/>
  <c r="GN135" i="1" l="1"/>
  <c r="GM135" i="1"/>
  <c r="GQ135" i="1"/>
  <c r="GP135" i="1"/>
  <c r="GO135" i="1"/>
  <c r="GL135" i="1"/>
  <c r="GK135" i="1"/>
  <c r="GJ135" i="1"/>
  <c r="A136" i="1"/>
  <c r="GR135" i="1"/>
  <c r="GS135" i="1"/>
  <c r="GO136" i="1" l="1"/>
  <c r="GN136" i="1"/>
  <c r="A137" i="1"/>
  <c r="GJ136" i="1"/>
  <c r="GK136" i="1"/>
  <c r="GS136" i="1"/>
  <c r="GR136" i="1"/>
  <c r="GQ136" i="1"/>
  <c r="GP136" i="1"/>
  <c r="GL136" i="1"/>
  <c r="GM136" i="1"/>
  <c r="GP137" i="1" l="1"/>
  <c r="GO137" i="1"/>
  <c r="GM137" i="1"/>
  <c r="GR137" i="1"/>
  <c r="GQ137" i="1"/>
  <c r="GN137" i="1"/>
  <c r="GL137" i="1"/>
  <c r="GK137" i="1"/>
  <c r="GJ137" i="1"/>
  <c r="GS137" i="1"/>
  <c r="A138" i="1"/>
  <c r="GQ138" i="1" l="1"/>
  <c r="GP138" i="1"/>
  <c r="GR138" i="1"/>
  <c r="GK138" i="1"/>
  <c r="GJ138" i="1"/>
  <c r="A139" i="1"/>
  <c r="GS138" i="1"/>
  <c r="GO138" i="1"/>
  <c r="GN138" i="1"/>
  <c r="GL138" i="1"/>
  <c r="GM138" i="1"/>
  <c r="GR139" i="1" l="1"/>
  <c r="GJ139" i="1"/>
  <c r="GQ139" i="1"/>
  <c r="GL139" i="1"/>
  <c r="GS139" i="1"/>
  <c r="GP139" i="1"/>
  <c r="GO139" i="1"/>
  <c r="GN139" i="1"/>
  <c r="GM139" i="1"/>
  <c r="GK139" i="1"/>
  <c r="A140" i="1"/>
  <c r="GS140" i="1" l="1"/>
  <c r="GK140" i="1"/>
  <c r="GR140" i="1"/>
  <c r="GJ140" i="1"/>
  <c r="GQ140" i="1"/>
  <c r="GN140" i="1"/>
  <c r="GM140" i="1"/>
  <c r="GL140" i="1"/>
  <c r="A141" i="1"/>
  <c r="GO140" i="1"/>
  <c r="GP140" i="1"/>
  <c r="A142" i="1" l="1"/>
  <c r="GL141" i="1"/>
  <c r="GS141" i="1"/>
  <c r="GK141" i="1"/>
  <c r="GN141" i="1"/>
  <c r="GJ141" i="1"/>
  <c r="GR141" i="1"/>
  <c r="GQ141" i="1"/>
  <c r="GP141" i="1"/>
  <c r="GM141" i="1"/>
  <c r="GO141" i="1"/>
  <c r="GM142" i="1" l="1"/>
  <c r="A143" i="1"/>
  <c r="GL142" i="1"/>
  <c r="GS142" i="1"/>
  <c r="GR142" i="1"/>
  <c r="GQ142" i="1"/>
  <c r="GP142" i="1"/>
  <c r="GO142" i="1"/>
  <c r="GN142" i="1"/>
  <c r="GK142" i="1"/>
  <c r="GJ142" i="1"/>
  <c r="GN143" i="1" l="1"/>
  <c r="GM143" i="1"/>
  <c r="GO143" i="1"/>
  <c r="GL143" i="1"/>
  <c r="GR143" i="1"/>
  <c r="GQ143" i="1"/>
  <c r="GP143" i="1"/>
  <c r="GK143" i="1"/>
  <c r="GJ143" i="1"/>
  <c r="GS143" i="1"/>
  <c r="A144" i="1"/>
  <c r="GO144" i="1" l="1"/>
  <c r="GN144" i="1"/>
  <c r="GR144" i="1"/>
  <c r="GQ144" i="1"/>
  <c r="GK144" i="1"/>
  <c r="GJ144" i="1"/>
  <c r="A145" i="1"/>
  <c r="GS144" i="1"/>
  <c r="GP144" i="1"/>
  <c r="GL144" i="1"/>
  <c r="GM144" i="1"/>
  <c r="GP145" i="1" l="1"/>
  <c r="GO145" i="1"/>
  <c r="GK145" i="1"/>
  <c r="A146" i="1"/>
  <c r="GJ145" i="1"/>
  <c r="GS145" i="1"/>
  <c r="GR145" i="1"/>
  <c r="GQ145" i="1"/>
  <c r="GN145" i="1"/>
  <c r="GM145" i="1"/>
  <c r="GL145" i="1"/>
  <c r="GQ146" i="1" l="1"/>
  <c r="GP146" i="1"/>
  <c r="GN146" i="1"/>
  <c r="GM146" i="1"/>
  <c r="GR146" i="1"/>
  <c r="GO146" i="1"/>
  <c r="GL146" i="1"/>
  <c r="GK146" i="1"/>
  <c r="GJ146" i="1"/>
  <c r="GS146" i="1"/>
  <c r="A147" i="1"/>
  <c r="GR147" i="1" l="1"/>
  <c r="GJ147" i="1"/>
  <c r="GQ147" i="1"/>
  <c r="A148" i="1"/>
  <c r="GS147" i="1"/>
  <c r="GL147" i="1"/>
  <c r="GK147" i="1"/>
  <c r="GP147" i="1"/>
  <c r="GO147" i="1"/>
  <c r="GM147" i="1"/>
  <c r="GN147" i="1"/>
  <c r="GS148" i="1" l="1"/>
  <c r="GK148" i="1"/>
  <c r="GR148" i="1"/>
  <c r="GJ148" i="1"/>
  <c r="GO148" i="1"/>
  <c r="GN148" i="1"/>
  <c r="A149" i="1"/>
  <c r="GQ148" i="1"/>
  <c r="GP148" i="1"/>
  <c r="GL148" i="1"/>
  <c r="GM148" i="1"/>
  <c r="GN149" i="1" l="1"/>
  <c r="GL149" i="1"/>
  <c r="A150" i="1"/>
  <c r="GK149" i="1"/>
  <c r="GJ149" i="1"/>
  <c r="GS149" i="1"/>
  <c r="GR149" i="1"/>
  <c r="GQ149" i="1"/>
  <c r="GP149" i="1"/>
  <c r="GO149" i="1"/>
  <c r="GM149" i="1"/>
  <c r="GO150" i="1" l="1"/>
  <c r="GN150" i="1"/>
  <c r="GM150" i="1"/>
  <c r="GR150" i="1"/>
  <c r="GQ150" i="1"/>
  <c r="GS150" i="1"/>
  <c r="GP150" i="1"/>
  <c r="GL150" i="1"/>
  <c r="GK150" i="1"/>
  <c r="GJ150" i="1"/>
  <c r="A151" i="1"/>
  <c r="GP151" i="1" l="1"/>
  <c r="GQ151" i="1"/>
  <c r="GO151" i="1"/>
  <c r="GK151" i="1"/>
  <c r="GJ151" i="1"/>
  <c r="GN151" i="1"/>
  <c r="GM151" i="1"/>
  <c r="GL151" i="1"/>
  <c r="A152" i="1"/>
  <c r="GR151" i="1"/>
  <c r="GS151" i="1"/>
  <c r="GQ152" i="1" l="1"/>
  <c r="GS152" i="1"/>
  <c r="GJ152" i="1"/>
  <c r="GR152" i="1"/>
  <c r="GP152" i="1"/>
  <c r="GO152" i="1"/>
  <c r="GK152" i="1"/>
  <c r="A153" i="1"/>
  <c r="GN152" i="1"/>
  <c r="GL152" i="1"/>
  <c r="GM152" i="1"/>
  <c r="GR153" i="1" l="1"/>
  <c r="GJ153" i="1"/>
  <c r="GM153" i="1"/>
  <c r="GL153" i="1"/>
  <c r="GO153" i="1"/>
  <c r="GN153" i="1"/>
  <c r="A154" i="1"/>
  <c r="GS153" i="1"/>
  <c r="GQ153" i="1"/>
  <c r="GK153" i="1"/>
  <c r="GP153" i="1"/>
  <c r="GS154" i="1" l="1"/>
  <c r="GK154" i="1"/>
  <c r="GP154" i="1"/>
  <c r="GO154" i="1"/>
  <c r="A155" i="1"/>
  <c r="GR154" i="1"/>
  <c r="GQ154" i="1"/>
  <c r="GN154" i="1"/>
  <c r="GM154" i="1"/>
  <c r="GL154" i="1"/>
  <c r="GJ154" i="1"/>
  <c r="GO155" i="1" l="1"/>
  <c r="A156" i="1"/>
  <c r="GL155" i="1"/>
  <c r="GQ155" i="1"/>
  <c r="GJ155" i="1"/>
  <c r="GR155" i="1"/>
  <c r="GP155" i="1"/>
  <c r="GS155" i="1"/>
  <c r="GN155" i="1"/>
  <c r="GM155" i="1"/>
  <c r="GK155" i="1"/>
  <c r="GP156" i="1" l="1"/>
  <c r="GM156" i="1"/>
  <c r="GR156" i="1"/>
  <c r="GJ156" i="1"/>
  <c r="GS156" i="1"/>
  <c r="GQ156" i="1"/>
  <c r="GN156" i="1"/>
  <c r="GL156" i="1"/>
  <c r="A157" i="1"/>
  <c r="GO156" i="1"/>
  <c r="GK156" i="1"/>
  <c r="GQ157" i="1" l="1"/>
  <c r="GN157" i="1"/>
  <c r="GS157" i="1"/>
  <c r="GK157" i="1"/>
  <c r="GM157" i="1"/>
  <c r="GL157" i="1"/>
  <c r="GO157" i="1"/>
  <c r="GJ157" i="1"/>
  <c r="A158" i="1"/>
  <c r="GR157" i="1"/>
  <c r="GP157" i="1"/>
  <c r="GR158" i="1" l="1"/>
  <c r="GJ158" i="1"/>
  <c r="GO158" i="1"/>
  <c r="A159" i="1"/>
  <c r="GL158" i="1"/>
  <c r="GK158" i="1"/>
  <c r="GS158" i="1"/>
  <c r="GQ158" i="1"/>
  <c r="GP158" i="1"/>
  <c r="GN158" i="1"/>
  <c r="GM158" i="1"/>
  <c r="GM159" i="1" l="1"/>
  <c r="GQ159" i="1"/>
  <c r="GK159" i="1"/>
  <c r="GR159" i="1"/>
  <c r="GN159" i="1"/>
  <c r="A160" i="1"/>
  <c r="GS159" i="1"/>
  <c r="GP159" i="1"/>
  <c r="GO159" i="1"/>
  <c r="GL159" i="1"/>
  <c r="GJ159" i="1"/>
  <c r="GN160" i="1" l="1"/>
  <c r="GR160" i="1"/>
  <c r="GJ160" i="1"/>
  <c r="GP160" i="1"/>
  <c r="GL160" i="1"/>
  <c r="GS160" i="1"/>
  <c r="GQ160" i="1"/>
  <c r="GO160" i="1"/>
  <c r="A161" i="1"/>
  <c r="GM160" i="1"/>
  <c r="GK160" i="1"/>
  <c r="GO161" i="1" l="1"/>
  <c r="GS161" i="1"/>
  <c r="GK161" i="1"/>
  <c r="GJ161" i="1"/>
  <c r="GQ161" i="1"/>
  <c r="GM161" i="1"/>
  <c r="GP161" i="1"/>
  <c r="GN161" i="1"/>
  <c r="A162" i="1"/>
  <c r="GR161" i="1"/>
  <c r="GL161" i="1"/>
  <c r="GP162" i="1" l="1"/>
  <c r="A163" i="1"/>
  <c r="GL162" i="1"/>
  <c r="GO162" i="1"/>
  <c r="GK162" i="1"/>
  <c r="GR162" i="1"/>
  <c r="GM162" i="1"/>
  <c r="GJ162" i="1"/>
  <c r="GN162" i="1"/>
  <c r="GQ162" i="1"/>
  <c r="GS162" i="1"/>
  <c r="GQ163" i="1" l="1"/>
  <c r="GM163" i="1"/>
  <c r="A164" i="1"/>
  <c r="GJ163" i="1"/>
  <c r="GP163" i="1"/>
  <c r="GL163" i="1"/>
  <c r="GK163" i="1"/>
  <c r="GO163" i="1"/>
  <c r="GN163" i="1"/>
  <c r="GS163" i="1"/>
  <c r="GR163" i="1"/>
  <c r="GR164" i="1" l="1"/>
  <c r="GJ164" i="1"/>
  <c r="GN164" i="1"/>
  <c r="GO164" i="1"/>
  <c r="GK164" i="1"/>
  <c r="GQ164" i="1"/>
  <c r="GM164" i="1"/>
  <c r="GL164" i="1"/>
  <c r="A165" i="1"/>
  <c r="GS164" i="1"/>
  <c r="GP164" i="1"/>
  <c r="GS165" i="1" l="1"/>
  <c r="GK165" i="1"/>
  <c r="GO165" i="1"/>
  <c r="A166" i="1"/>
  <c r="GP165" i="1"/>
  <c r="GL165" i="1"/>
  <c r="GJ165" i="1"/>
  <c r="GR165" i="1"/>
  <c r="GQ165" i="1"/>
  <c r="GN165" i="1"/>
  <c r="GM165" i="1"/>
  <c r="A167" i="1" l="1"/>
  <c r="GL166" i="1"/>
  <c r="GP166" i="1"/>
  <c r="GN166" i="1"/>
  <c r="GJ166" i="1"/>
  <c r="GQ166" i="1"/>
  <c r="GS166" i="1"/>
  <c r="GR166" i="1"/>
  <c r="GO166" i="1"/>
  <c r="GM166" i="1"/>
  <c r="GK166" i="1"/>
  <c r="GM167" i="1" l="1"/>
  <c r="GQ167" i="1"/>
  <c r="GS167" i="1"/>
  <c r="GO167" i="1"/>
  <c r="GK167" i="1"/>
  <c r="GR167" i="1"/>
  <c r="GP167" i="1"/>
  <c r="A168" i="1"/>
  <c r="GN167" i="1"/>
  <c r="GL167" i="1"/>
  <c r="GJ167" i="1"/>
  <c r="GN168" i="1" l="1"/>
  <c r="GR168" i="1"/>
  <c r="GJ168" i="1"/>
  <c r="GM168" i="1"/>
  <c r="A169" i="1"/>
  <c r="GP168" i="1"/>
  <c r="GO168" i="1"/>
  <c r="GL168" i="1"/>
  <c r="GS168" i="1"/>
  <c r="GQ168" i="1"/>
  <c r="GK168" i="1"/>
  <c r="GO169" i="1" l="1"/>
  <c r="GS169" i="1"/>
  <c r="GK169" i="1"/>
  <c r="GR169" i="1"/>
  <c r="GN169" i="1"/>
  <c r="GJ169" i="1"/>
  <c r="GM169" i="1"/>
  <c r="GL169" i="1"/>
  <c r="GP169" i="1"/>
  <c r="A170" i="1"/>
  <c r="GQ169" i="1"/>
  <c r="GP170" i="1" l="1"/>
  <c r="A171" i="1"/>
  <c r="GL170" i="1"/>
  <c r="GM170" i="1"/>
  <c r="GS170" i="1"/>
  <c r="GO170" i="1"/>
  <c r="GJ170" i="1"/>
  <c r="GN170" i="1"/>
  <c r="GK170" i="1"/>
  <c r="GQ170" i="1"/>
  <c r="GR170" i="1"/>
  <c r="GQ171" i="1" l="1"/>
  <c r="GM171" i="1"/>
  <c r="GR171" i="1"/>
  <c r="GN171" i="1"/>
  <c r="A172" i="1"/>
  <c r="GJ171" i="1"/>
  <c r="GL171" i="1"/>
  <c r="GK171" i="1"/>
  <c r="GP171" i="1"/>
  <c r="GO171" i="1"/>
  <c r="GS171" i="1"/>
  <c r="GR172" i="1" l="1"/>
  <c r="GJ172" i="1"/>
  <c r="GN172" i="1"/>
  <c r="GL172" i="1"/>
  <c r="GS172" i="1"/>
  <c r="GO172" i="1"/>
  <c r="GK172" i="1"/>
  <c r="GQ172" i="1"/>
  <c r="GP172" i="1"/>
  <c r="GM172" i="1"/>
  <c r="A173" i="1"/>
  <c r="GS173" i="1" l="1"/>
  <c r="GK173" i="1"/>
  <c r="GO173" i="1"/>
  <c r="GQ173" i="1"/>
  <c r="GM173" i="1"/>
  <c r="A174" i="1"/>
  <c r="GR173" i="1"/>
  <c r="GN173" i="1"/>
  <c r="GL173" i="1"/>
  <c r="GJ173" i="1"/>
  <c r="GP173" i="1"/>
  <c r="A175" i="1" l="1"/>
  <c r="GL174" i="1"/>
  <c r="GP174" i="1"/>
  <c r="GK174" i="1"/>
  <c r="GR174" i="1"/>
  <c r="GN174" i="1"/>
  <c r="GS174" i="1"/>
  <c r="GQ174" i="1"/>
  <c r="GO174" i="1"/>
  <c r="GM174" i="1"/>
  <c r="GJ174" i="1"/>
  <c r="GM175" i="1" l="1"/>
  <c r="GQ175" i="1"/>
  <c r="GP175" i="1"/>
  <c r="GL175" i="1"/>
  <c r="GS175" i="1"/>
  <c r="GO175" i="1"/>
  <c r="GN175" i="1"/>
  <c r="GJ175" i="1"/>
  <c r="A176" i="1"/>
  <c r="GR175" i="1"/>
  <c r="GK175" i="1"/>
  <c r="GN176" i="1" l="1"/>
  <c r="GR176" i="1"/>
  <c r="GJ176" i="1"/>
  <c r="GK176" i="1"/>
  <c r="GQ176" i="1"/>
  <c r="GM176" i="1"/>
  <c r="GO176" i="1"/>
  <c r="GL176" i="1"/>
  <c r="GP176" i="1"/>
  <c r="A177" i="1"/>
  <c r="GS176" i="1"/>
  <c r="GO177" i="1" l="1"/>
  <c r="GS177" i="1"/>
  <c r="GK177" i="1"/>
  <c r="GP177" i="1"/>
  <c r="GL177" i="1"/>
  <c r="GR177" i="1"/>
  <c r="GJ177" i="1"/>
  <c r="GN177" i="1"/>
  <c r="GM177" i="1"/>
  <c r="A178" i="1"/>
  <c r="GQ177" i="1"/>
  <c r="GP178" i="1" l="1"/>
  <c r="A179" i="1"/>
  <c r="GL178" i="1"/>
  <c r="GJ178" i="1"/>
  <c r="GQ178" i="1"/>
  <c r="GM178" i="1"/>
  <c r="GN178" i="1"/>
  <c r="GK178" i="1"/>
  <c r="GO178" i="1"/>
  <c r="GR178" i="1"/>
  <c r="GS178" i="1"/>
  <c r="GQ179" i="1" l="1"/>
  <c r="GM179" i="1"/>
  <c r="GO179" i="1"/>
  <c r="GK179" i="1"/>
  <c r="GR179" i="1"/>
  <c r="A180" i="1"/>
  <c r="GN179" i="1"/>
  <c r="GJ179" i="1"/>
  <c r="GS179" i="1"/>
  <c r="GP179" i="1"/>
  <c r="GL179" i="1"/>
  <c r="GR180" i="1" l="1"/>
  <c r="GJ180" i="1"/>
  <c r="GN180" i="1"/>
  <c r="A181" i="1"/>
  <c r="GP180" i="1"/>
  <c r="GL180" i="1"/>
  <c r="GS180" i="1"/>
  <c r="GQ180" i="1"/>
  <c r="GM180" i="1"/>
  <c r="GO180" i="1"/>
  <c r="GK180" i="1"/>
  <c r="GS181" i="1" l="1"/>
  <c r="GK181" i="1"/>
  <c r="GO181" i="1"/>
  <c r="GN181" i="1"/>
  <c r="GJ181" i="1"/>
  <c r="GQ181" i="1"/>
  <c r="GR181" i="1"/>
  <c r="GP181" i="1"/>
  <c r="A182" i="1"/>
  <c r="GL181" i="1"/>
  <c r="GM181" i="1"/>
  <c r="A183" i="1" l="1"/>
  <c r="GL182" i="1"/>
  <c r="GP182" i="1"/>
  <c r="GS182" i="1"/>
  <c r="GO182" i="1"/>
  <c r="GK182" i="1"/>
  <c r="GN182" i="1"/>
  <c r="GM182" i="1"/>
  <c r="GQ182" i="1"/>
  <c r="GJ182" i="1"/>
  <c r="GR182" i="1"/>
  <c r="GM183" i="1" l="1"/>
  <c r="GQ183" i="1"/>
  <c r="GN183" i="1"/>
  <c r="A184" i="1"/>
  <c r="GJ183" i="1"/>
  <c r="GP183" i="1"/>
  <c r="GL183" i="1"/>
  <c r="GK183" i="1"/>
  <c r="GS183" i="1"/>
  <c r="GR183" i="1"/>
  <c r="GO183" i="1"/>
  <c r="GN184" i="1" l="1"/>
  <c r="GR184" i="1"/>
  <c r="GJ184" i="1"/>
  <c r="GS184" i="1"/>
  <c r="GO184" i="1"/>
  <c r="GK184" i="1"/>
  <c r="GL184" i="1"/>
  <c r="A185" i="1"/>
  <c r="GQ184" i="1"/>
  <c r="GP184" i="1"/>
  <c r="GM184" i="1"/>
  <c r="GO185" i="1" l="1"/>
  <c r="GS185" i="1"/>
  <c r="GK185" i="1"/>
  <c r="GM185" i="1"/>
  <c r="A186" i="1"/>
  <c r="GP185" i="1"/>
  <c r="GQ185" i="1"/>
  <c r="GN185" i="1"/>
  <c r="GJ185" i="1"/>
  <c r="GL185" i="1"/>
  <c r="GR185" i="1"/>
  <c r="GP186" i="1" l="1"/>
  <c r="A187" i="1"/>
  <c r="GL186" i="1"/>
  <c r="GR186" i="1"/>
  <c r="GN186" i="1"/>
  <c r="GJ186" i="1"/>
  <c r="GS186" i="1"/>
  <c r="GO186" i="1"/>
  <c r="GM186" i="1"/>
  <c r="GQ186" i="1"/>
  <c r="GK186" i="1"/>
  <c r="GQ187" i="1" l="1"/>
  <c r="GM187" i="1"/>
  <c r="GL187" i="1"/>
  <c r="GS187" i="1"/>
  <c r="GO187" i="1"/>
  <c r="A188" i="1"/>
  <c r="GR187" i="1"/>
  <c r="GP187" i="1"/>
  <c r="GK187" i="1"/>
  <c r="GJ187" i="1"/>
  <c r="GN187" i="1"/>
  <c r="GR188" i="1" l="1"/>
  <c r="GJ188" i="1"/>
  <c r="GN188" i="1"/>
  <c r="GQ188" i="1"/>
  <c r="GM188" i="1"/>
  <c r="A189" i="1"/>
  <c r="GP188" i="1"/>
  <c r="GO188" i="1"/>
  <c r="GL188" i="1"/>
  <c r="GK188" i="1"/>
  <c r="GS188" i="1"/>
  <c r="GS189" i="1" l="1"/>
  <c r="GK189" i="1"/>
  <c r="GO189" i="1"/>
  <c r="GL189" i="1"/>
  <c r="GR189" i="1"/>
  <c r="GN189" i="1"/>
  <c r="GP189" i="1"/>
  <c r="GM189" i="1"/>
  <c r="A190" i="1"/>
  <c r="GQ189" i="1"/>
  <c r="GJ189" i="1"/>
  <c r="A191" i="1" l="1"/>
  <c r="GL190" i="1"/>
  <c r="GP190" i="1"/>
  <c r="GQ190" i="1"/>
  <c r="GM190" i="1"/>
  <c r="GS190" i="1"/>
  <c r="GK190" i="1"/>
  <c r="GJ190" i="1"/>
  <c r="GR190" i="1"/>
  <c r="GO190" i="1"/>
  <c r="GN190" i="1"/>
  <c r="GM191" i="1" l="1"/>
  <c r="GQ191" i="1"/>
  <c r="GK191" i="1"/>
  <c r="GR191" i="1"/>
  <c r="GN191" i="1"/>
  <c r="GJ191" i="1"/>
  <c r="A192" i="1"/>
  <c r="GS191" i="1"/>
  <c r="GL191" i="1"/>
  <c r="GP191" i="1"/>
  <c r="GO191" i="1"/>
  <c r="GN192" i="1" l="1"/>
  <c r="GR192" i="1"/>
  <c r="GJ192" i="1"/>
  <c r="GP192" i="1"/>
  <c r="GL192" i="1"/>
  <c r="GS192" i="1"/>
  <c r="GQ192" i="1"/>
  <c r="GO192" i="1"/>
  <c r="GK192" i="1"/>
  <c r="GM192" i="1"/>
  <c r="A193" i="1"/>
  <c r="GO193" i="1" l="1"/>
  <c r="GS193" i="1"/>
  <c r="GK193" i="1"/>
  <c r="GJ193" i="1"/>
  <c r="GQ193" i="1"/>
  <c r="GM193" i="1"/>
  <c r="A194" i="1"/>
  <c r="GP193" i="1"/>
  <c r="GN193" i="1"/>
  <c r="GR193" i="1"/>
  <c r="GL193" i="1"/>
  <c r="GP194" i="1" l="1"/>
  <c r="A195" i="1"/>
  <c r="GL194" i="1"/>
  <c r="GO194" i="1"/>
  <c r="GK194" i="1"/>
  <c r="GR194" i="1"/>
  <c r="GS194" i="1"/>
  <c r="GQ194" i="1"/>
  <c r="GN194" i="1"/>
  <c r="GM194" i="1"/>
  <c r="GJ194" i="1"/>
  <c r="GQ195" i="1" l="1"/>
  <c r="GM195" i="1"/>
  <c r="A196" i="1"/>
  <c r="GJ195" i="1"/>
  <c r="GP195" i="1"/>
  <c r="GL195" i="1"/>
  <c r="GR195" i="1"/>
  <c r="GO195" i="1"/>
  <c r="GS195" i="1"/>
  <c r="GN195" i="1"/>
  <c r="GK195" i="1"/>
  <c r="GR196" i="1" l="1"/>
  <c r="GJ196" i="1"/>
  <c r="GN196" i="1"/>
  <c r="GO196" i="1"/>
  <c r="GK196" i="1"/>
  <c r="GQ196" i="1"/>
  <c r="GP196" i="1"/>
  <c r="GM196" i="1"/>
  <c r="GL196" i="1"/>
  <c r="GS196" i="1"/>
  <c r="A197" i="1"/>
  <c r="GS197" i="1" l="1"/>
  <c r="GK197" i="1"/>
  <c r="GO197" i="1"/>
  <c r="A198" i="1"/>
  <c r="GP197" i="1"/>
  <c r="GL197" i="1"/>
  <c r="GM197" i="1"/>
  <c r="GJ197" i="1"/>
  <c r="GQ197" i="1"/>
  <c r="GR197" i="1"/>
  <c r="GN197" i="1"/>
  <c r="A199" i="1" l="1"/>
  <c r="GL198" i="1"/>
  <c r="GP198" i="1"/>
  <c r="GN198" i="1"/>
  <c r="GJ198" i="1"/>
  <c r="GQ198" i="1"/>
  <c r="GK198" i="1"/>
  <c r="GM198" i="1"/>
  <c r="GR198" i="1"/>
  <c r="GS198" i="1"/>
  <c r="GO198" i="1"/>
  <c r="GM199" i="1" l="1"/>
  <c r="GQ199" i="1"/>
  <c r="GS199" i="1"/>
  <c r="GO199" i="1"/>
  <c r="GK199" i="1"/>
  <c r="GJ199" i="1"/>
  <c r="A200" i="1"/>
  <c r="GN199" i="1"/>
  <c r="GR199" i="1"/>
  <c r="GP199" i="1"/>
  <c r="GL199" i="1"/>
  <c r="GO200" i="1" l="1"/>
  <c r="GN200" i="1"/>
  <c r="GR200" i="1"/>
  <c r="GJ200" i="1"/>
  <c r="GM200" i="1"/>
  <c r="GQ200" i="1"/>
  <c r="A201" i="1"/>
  <c r="GS200" i="1"/>
  <c r="GK200" i="1"/>
  <c r="GL200" i="1"/>
  <c r="GP200" i="1"/>
  <c r="GP201" i="1" l="1"/>
  <c r="GO201" i="1"/>
  <c r="GN201" i="1"/>
  <c r="GS201" i="1"/>
  <c r="GK201" i="1"/>
  <c r="GR201" i="1"/>
  <c r="GL201" i="1"/>
  <c r="A202" i="1"/>
  <c r="GJ201" i="1"/>
  <c r="GQ201" i="1"/>
  <c r="GM201" i="1"/>
  <c r="GQ202" i="1" l="1"/>
  <c r="GP202" i="1"/>
  <c r="GO202" i="1"/>
  <c r="A203" i="1"/>
  <c r="GL202" i="1"/>
  <c r="GS202" i="1"/>
  <c r="GM202" i="1"/>
  <c r="GR202" i="1"/>
  <c r="GK202" i="1"/>
  <c r="GN202" i="1"/>
  <c r="GJ202" i="1"/>
  <c r="GR203" i="1" l="1"/>
  <c r="GJ203" i="1"/>
  <c r="GQ203" i="1"/>
  <c r="GP203" i="1"/>
  <c r="GM203" i="1"/>
  <c r="GO203" i="1"/>
  <c r="GK203" i="1"/>
  <c r="A204" i="1"/>
  <c r="GL203" i="1"/>
  <c r="GS203" i="1"/>
  <c r="GN203" i="1"/>
  <c r="GS204" i="1" l="1"/>
  <c r="GK204" i="1"/>
  <c r="GR204" i="1"/>
  <c r="GJ204" i="1"/>
  <c r="GQ204" i="1"/>
  <c r="GN204" i="1"/>
  <c r="GM204" i="1"/>
  <c r="GP204" i="1"/>
  <c r="GO204" i="1"/>
  <c r="GL204" i="1"/>
  <c r="A205" i="1"/>
  <c r="A206" i="1" l="1"/>
  <c r="GL205" i="1"/>
  <c r="GS205" i="1"/>
  <c r="GK205" i="1"/>
  <c r="GR205" i="1"/>
  <c r="GJ205" i="1"/>
  <c r="GO205" i="1"/>
  <c r="GM205" i="1"/>
  <c r="GP205" i="1"/>
  <c r="GN205" i="1"/>
  <c r="GQ205" i="1"/>
  <c r="GM206" i="1" l="1"/>
  <c r="A207" i="1"/>
  <c r="GL206" i="1"/>
  <c r="GS206" i="1"/>
  <c r="GK206" i="1"/>
  <c r="GP206" i="1"/>
  <c r="GJ206" i="1"/>
  <c r="GO206" i="1"/>
  <c r="GN206" i="1"/>
  <c r="GR206" i="1"/>
  <c r="GQ206" i="1"/>
  <c r="GN207" i="1" l="1"/>
  <c r="GM207" i="1"/>
  <c r="A208" i="1"/>
  <c r="GL207" i="1"/>
  <c r="GQ207" i="1"/>
  <c r="GR207" i="1"/>
  <c r="GK207" i="1"/>
  <c r="GO207" i="1"/>
  <c r="GJ207" i="1"/>
  <c r="GP207" i="1"/>
  <c r="GS207" i="1"/>
  <c r="GO208" i="1" l="1"/>
  <c r="GN208" i="1"/>
  <c r="GM208" i="1"/>
  <c r="GR208" i="1"/>
  <c r="GJ208" i="1"/>
  <c r="A209" i="1"/>
  <c r="GP208" i="1"/>
  <c r="GL208" i="1"/>
  <c r="GK208" i="1"/>
  <c r="GQ208" i="1"/>
  <c r="GS208" i="1"/>
  <c r="GP209" i="1" l="1"/>
  <c r="GO209" i="1"/>
  <c r="GN209" i="1"/>
  <c r="GS209" i="1"/>
  <c r="GK209" i="1"/>
  <c r="GQ209" i="1"/>
  <c r="GJ209" i="1"/>
  <c r="A210" i="1"/>
  <c r="GM209" i="1"/>
  <c r="GL209" i="1"/>
  <c r="GR209" i="1"/>
  <c r="GQ210" i="1" l="1"/>
  <c r="GP210" i="1"/>
  <c r="GO210" i="1"/>
  <c r="A211" i="1"/>
  <c r="GL210" i="1"/>
  <c r="GK210" i="1"/>
  <c r="GN210" i="1"/>
  <c r="GR210" i="1"/>
  <c r="GM210" i="1"/>
  <c r="GS210" i="1"/>
  <c r="GJ210" i="1"/>
  <c r="GR211" i="1" l="1"/>
  <c r="GJ211" i="1"/>
  <c r="GQ211" i="1"/>
  <c r="GP211" i="1"/>
  <c r="GM211" i="1"/>
  <c r="GS211" i="1"/>
  <c r="GL211" i="1"/>
  <c r="GO211" i="1"/>
  <c r="GN211" i="1"/>
  <c r="A212" i="1"/>
  <c r="GK211" i="1"/>
  <c r="GS212" i="1" l="1"/>
  <c r="GK212" i="1"/>
  <c r="GR212" i="1"/>
  <c r="GJ212" i="1"/>
  <c r="GQ212" i="1"/>
  <c r="GN212" i="1"/>
  <c r="GO212" i="1"/>
  <c r="GP212" i="1"/>
  <c r="GM212" i="1"/>
  <c r="A213" i="1"/>
  <c r="GL212" i="1"/>
  <c r="A214" i="1" l="1"/>
  <c r="GL213" i="1"/>
  <c r="GS213" i="1"/>
  <c r="GK213" i="1"/>
  <c r="GR213" i="1"/>
  <c r="GJ213" i="1"/>
  <c r="GO213" i="1"/>
  <c r="GN213" i="1"/>
  <c r="GQ213" i="1"/>
  <c r="GP213" i="1"/>
  <c r="GM213" i="1"/>
  <c r="GM214" i="1" l="1"/>
  <c r="A215" i="1"/>
  <c r="GL214" i="1"/>
  <c r="GS214" i="1"/>
  <c r="GK214" i="1"/>
  <c r="GP214" i="1"/>
  <c r="GR214" i="1"/>
  <c r="GN214" i="1"/>
  <c r="GQ214" i="1"/>
  <c r="GJ214" i="1"/>
  <c r="GO214" i="1"/>
  <c r="GN215" i="1" l="1"/>
  <c r="GM215" i="1"/>
  <c r="A216" i="1"/>
  <c r="GL215" i="1"/>
  <c r="GQ215" i="1"/>
  <c r="GP215" i="1"/>
  <c r="GJ215" i="1"/>
  <c r="GS215" i="1"/>
  <c r="GK215" i="1"/>
  <c r="GR215" i="1"/>
  <c r="GO215" i="1"/>
  <c r="GO216" i="1" l="1"/>
  <c r="GN216" i="1"/>
  <c r="GM216" i="1"/>
  <c r="GR216" i="1"/>
  <c r="GJ216" i="1"/>
  <c r="GL216" i="1"/>
  <c r="GQ216" i="1"/>
  <c r="GP216" i="1"/>
  <c r="A217" i="1"/>
  <c r="GS216" i="1"/>
  <c r="GK216" i="1"/>
  <c r="GP217" i="1" l="1"/>
  <c r="GO217" i="1"/>
  <c r="GN217" i="1"/>
  <c r="GS217" i="1"/>
  <c r="GK217" i="1"/>
  <c r="GR217" i="1"/>
  <c r="GL217" i="1"/>
  <c r="GM217" i="1"/>
  <c r="A218" i="1"/>
  <c r="GQ217" i="1"/>
  <c r="GJ217" i="1"/>
  <c r="GQ218" i="1" l="1"/>
  <c r="GP218" i="1"/>
  <c r="GO218" i="1"/>
  <c r="A219" i="1"/>
  <c r="GL218" i="1"/>
  <c r="GS218" i="1"/>
  <c r="GM218" i="1"/>
  <c r="GK218" i="1"/>
  <c r="GR218" i="1"/>
  <c r="GJ218" i="1"/>
  <c r="GN218" i="1"/>
  <c r="GR219" i="1" l="1"/>
  <c r="GJ219" i="1"/>
  <c r="GQ219" i="1"/>
  <c r="GP219" i="1"/>
  <c r="GM219" i="1"/>
  <c r="GO219" i="1"/>
  <c r="GK219" i="1"/>
  <c r="A220" i="1"/>
  <c r="GN219" i="1"/>
  <c r="GS219" i="1"/>
  <c r="GL219" i="1"/>
  <c r="GS220" i="1" l="1"/>
  <c r="GK220" i="1"/>
  <c r="GR220" i="1"/>
  <c r="GJ220" i="1"/>
  <c r="GQ220" i="1"/>
  <c r="GN220" i="1"/>
  <c r="GM220" i="1"/>
  <c r="GP220" i="1"/>
  <c r="A221" i="1"/>
  <c r="GL220" i="1"/>
  <c r="GO220" i="1"/>
  <c r="A222" i="1" l="1"/>
  <c r="GL221" i="1"/>
  <c r="GS221" i="1"/>
  <c r="GK221" i="1"/>
  <c r="GR221" i="1"/>
  <c r="GJ221" i="1"/>
  <c r="GO221" i="1"/>
  <c r="GN221" i="1"/>
  <c r="GM221" i="1"/>
  <c r="GQ221" i="1"/>
  <c r="GP221" i="1"/>
  <c r="GM222" i="1" l="1"/>
  <c r="A223" i="1"/>
  <c r="GL222" i="1"/>
  <c r="GS222" i="1"/>
  <c r="GK222" i="1"/>
  <c r="GP222" i="1"/>
  <c r="GO222" i="1"/>
  <c r="GN222" i="1"/>
  <c r="GR222" i="1"/>
  <c r="GQ222" i="1"/>
  <c r="GJ222" i="1"/>
  <c r="GN223" i="1" l="1"/>
  <c r="GM223" i="1"/>
  <c r="A224" i="1"/>
  <c r="GL223" i="1"/>
  <c r="GQ223" i="1"/>
  <c r="GP223" i="1"/>
  <c r="GK223" i="1"/>
  <c r="GR223" i="1"/>
  <c r="GO223" i="1"/>
  <c r="GJ223" i="1"/>
  <c r="GS223" i="1"/>
  <c r="GO224" i="1" l="1"/>
  <c r="GN224" i="1"/>
  <c r="GM224" i="1"/>
  <c r="GR224" i="1"/>
  <c r="GJ224" i="1"/>
  <c r="GQ224" i="1"/>
  <c r="GK224" i="1"/>
  <c r="GP224" i="1"/>
  <c r="A225" i="1"/>
  <c r="GL224" i="1"/>
  <c r="GS224" i="1"/>
  <c r="GP225" i="1" l="1"/>
  <c r="GO225" i="1"/>
  <c r="GN225" i="1"/>
  <c r="GS225" i="1"/>
  <c r="GK225" i="1"/>
  <c r="GR225" i="1"/>
  <c r="GJ225" i="1"/>
  <c r="GM225" i="1"/>
  <c r="GQ225" i="1"/>
  <c r="GL225" i="1"/>
  <c r="A226" i="1"/>
  <c r="GQ226" i="1" l="1"/>
  <c r="GP226" i="1"/>
  <c r="GO226" i="1"/>
  <c r="A227" i="1"/>
  <c r="GL226" i="1"/>
  <c r="GS226" i="1"/>
  <c r="GK226" i="1"/>
  <c r="GM226" i="1"/>
  <c r="GR226" i="1"/>
  <c r="GN226" i="1"/>
  <c r="GJ226" i="1"/>
  <c r="GS227" i="1" l="1"/>
  <c r="GK227" i="1"/>
  <c r="GR227" i="1"/>
  <c r="GJ227" i="1"/>
  <c r="GL227" i="1"/>
  <c r="A228" i="1"/>
  <c r="GO227" i="1"/>
  <c r="GN227" i="1"/>
  <c r="GP227" i="1"/>
  <c r="GM227" i="1"/>
  <c r="GQ227" i="1"/>
  <c r="A229" i="1" l="1"/>
  <c r="GL228" i="1"/>
  <c r="GS228" i="1"/>
  <c r="GK228" i="1"/>
  <c r="GQ228" i="1"/>
  <c r="GP228" i="1"/>
  <c r="GO228" i="1"/>
  <c r="GJ228" i="1"/>
  <c r="GM228" i="1"/>
  <c r="GR228" i="1"/>
  <c r="GN228" i="1"/>
  <c r="GM229" i="1" l="1"/>
  <c r="A230" i="1"/>
  <c r="GL229" i="1"/>
  <c r="GN229" i="1"/>
  <c r="GK229" i="1"/>
  <c r="GJ229" i="1"/>
  <c r="GQ229" i="1"/>
  <c r="GP229" i="1"/>
  <c r="GR229" i="1"/>
  <c r="GS229" i="1"/>
  <c r="GO229" i="1"/>
  <c r="GN230" i="1" l="1"/>
  <c r="GM230" i="1"/>
  <c r="GR230" i="1"/>
  <c r="GQ230" i="1"/>
  <c r="GP230" i="1"/>
  <c r="GK230" i="1"/>
  <c r="A231" i="1"/>
  <c r="GJ230" i="1"/>
  <c r="GS230" i="1"/>
  <c r="GL230" i="1"/>
  <c r="GO230" i="1"/>
  <c r="GO231" i="1" l="1"/>
  <c r="GN231" i="1"/>
  <c r="GK231" i="1"/>
  <c r="A232" i="1"/>
  <c r="GJ231" i="1"/>
  <c r="GS231" i="1"/>
  <c r="GP231" i="1"/>
  <c r="GM231" i="1"/>
  <c r="GQ231" i="1"/>
  <c r="GL231" i="1"/>
  <c r="GR231" i="1"/>
  <c r="GP232" i="1" l="1"/>
  <c r="GO232" i="1"/>
  <c r="GN232" i="1"/>
  <c r="GM232" i="1"/>
  <c r="GL232" i="1"/>
  <c r="GS232" i="1"/>
  <c r="GR232" i="1"/>
  <c r="GQ232" i="1"/>
  <c r="GK232" i="1"/>
  <c r="A233" i="1"/>
  <c r="GJ232" i="1"/>
  <c r="GQ233" i="1" l="1"/>
  <c r="GP233" i="1"/>
  <c r="GS233" i="1"/>
  <c r="GR233" i="1"/>
  <c r="GO233" i="1"/>
  <c r="GL233" i="1"/>
  <c r="GK233" i="1"/>
  <c r="GN233" i="1"/>
  <c r="GM233" i="1"/>
  <c r="GJ233" i="1"/>
  <c r="A234" i="1"/>
  <c r="GR234" i="1" l="1"/>
  <c r="GJ234" i="1"/>
  <c r="GQ234" i="1"/>
  <c r="GM234" i="1"/>
  <c r="GL234" i="1"/>
  <c r="GK234" i="1"/>
  <c r="GP234" i="1"/>
  <c r="GO234" i="1"/>
  <c r="A235" i="1"/>
  <c r="GS234" i="1"/>
  <c r="GN234" i="1"/>
  <c r="GS235" i="1" l="1"/>
  <c r="GK235" i="1"/>
  <c r="GR235" i="1"/>
  <c r="GJ235" i="1"/>
  <c r="A236" i="1"/>
  <c r="GQ235" i="1"/>
  <c r="GP235" i="1"/>
  <c r="GM235" i="1"/>
  <c r="GL235" i="1"/>
  <c r="GO235" i="1"/>
  <c r="GN235" i="1"/>
  <c r="A237" i="1" l="1"/>
  <c r="GL236" i="1"/>
  <c r="GS236" i="1"/>
  <c r="GK236" i="1"/>
  <c r="GO236" i="1"/>
  <c r="GN236" i="1"/>
  <c r="GM236" i="1"/>
  <c r="GR236" i="1"/>
  <c r="GQ236" i="1"/>
  <c r="GP236" i="1"/>
  <c r="GJ236" i="1"/>
  <c r="GM237" i="1" l="1"/>
  <c r="A238" i="1"/>
  <c r="GL237" i="1"/>
  <c r="GJ237" i="1"/>
  <c r="GS237" i="1"/>
  <c r="GR237" i="1"/>
  <c r="GO237" i="1"/>
  <c r="GN237" i="1"/>
  <c r="GP237" i="1"/>
  <c r="GQ237" i="1"/>
  <c r="GK237" i="1"/>
  <c r="GN238" i="1" l="1"/>
  <c r="GM238" i="1"/>
  <c r="GP238" i="1"/>
  <c r="GO238" i="1"/>
  <c r="GL238" i="1"/>
  <c r="GS238" i="1"/>
  <c r="GR238" i="1"/>
  <c r="GQ238" i="1"/>
  <c r="GJ238" i="1"/>
  <c r="A239" i="1"/>
  <c r="GK238" i="1"/>
  <c r="GO239" i="1" l="1"/>
  <c r="GN239" i="1"/>
  <c r="GS239" i="1"/>
  <c r="GR239" i="1"/>
  <c r="GQ239" i="1"/>
  <c r="GL239" i="1"/>
  <c r="GK239" i="1"/>
  <c r="GP239" i="1"/>
  <c r="GJ239" i="1"/>
  <c r="GM239" i="1"/>
  <c r="A240" i="1"/>
  <c r="GP240" i="1" l="1"/>
  <c r="GO240" i="1"/>
  <c r="GL240" i="1"/>
  <c r="GK240" i="1"/>
  <c r="A241" i="1"/>
  <c r="GJ240" i="1"/>
  <c r="GQ240" i="1"/>
  <c r="GN240" i="1"/>
  <c r="GS240" i="1"/>
  <c r="GM240" i="1"/>
  <c r="GR240" i="1"/>
  <c r="GQ241" i="1" l="1"/>
  <c r="GP241" i="1"/>
  <c r="GO241" i="1"/>
  <c r="GN241" i="1"/>
  <c r="GM241" i="1"/>
  <c r="A242" i="1"/>
  <c r="GJ241" i="1"/>
  <c r="GS241" i="1"/>
  <c r="GL241" i="1"/>
  <c r="GK241" i="1"/>
  <c r="GR241" i="1"/>
  <c r="GR242" i="1" l="1"/>
  <c r="GJ242" i="1"/>
  <c r="GQ242" i="1"/>
  <c r="GK242" i="1"/>
  <c r="A243" i="1"/>
  <c r="GS242" i="1"/>
  <c r="GN242" i="1"/>
  <c r="GM242" i="1"/>
  <c r="GP242" i="1"/>
  <c r="GO242" i="1"/>
  <c r="GL242" i="1"/>
  <c r="GS243" i="1" l="1"/>
  <c r="GK243" i="1"/>
  <c r="GR243" i="1"/>
  <c r="GJ243" i="1"/>
  <c r="GP243" i="1"/>
  <c r="GO243" i="1"/>
  <c r="GN243" i="1"/>
  <c r="A244" i="1"/>
  <c r="GQ243" i="1"/>
  <c r="GL243" i="1"/>
  <c r="GM243" i="1"/>
  <c r="A245" i="1" l="1"/>
  <c r="GL244" i="1"/>
  <c r="GS244" i="1"/>
  <c r="GK244" i="1"/>
  <c r="GM244" i="1"/>
  <c r="GJ244" i="1"/>
  <c r="GP244" i="1"/>
  <c r="GO244" i="1"/>
  <c r="GN244" i="1"/>
  <c r="GR244" i="1"/>
  <c r="GQ244" i="1"/>
  <c r="GR245" i="1" l="1"/>
  <c r="GM245" i="1"/>
  <c r="GL245" i="1"/>
  <c r="GS245" i="1"/>
  <c r="GQ245" i="1"/>
  <c r="GP245" i="1"/>
  <c r="GK245" i="1"/>
  <c r="GJ245" i="1"/>
  <c r="GO245" i="1"/>
  <c r="A246" i="1"/>
  <c r="GN245" i="1"/>
  <c r="GS246" i="1" l="1"/>
  <c r="GK246" i="1"/>
  <c r="GR246" i="1"/>
  <c r="GJ246" i="1"/>
  <c r="GQ246" i="1"/>
  <c r="GP246" i="1"/>
  <c r="GN246" i="1"/>
  <c r="GM246" i="1"/>
  <c r="GL246" i="1"/>
  <c r="A247" i="1"/>
  <c r="GO246" i="1"/>
  <c r="A248" i="1" l="1"/>
  <c r="GL247" i="1"/>
  <c r="GS247" i="1"/>
  <c r="GK247" i="1"/>
  <c r="GN247" i="1"/>
  <c r="GM247" i="1"/>
  <c r="GO247" i="1"/>
  <c r="GJ247" i="1"/>
  <c r="GR247" i="1"/>
  <c r="GQ247" i="1"/>
  <c r="GP247" i="1"/>
  <c r="GM248" i="1" l="1"/>
  <c r="A249" i="1"/>
  <c r="GL248" i="1"/>
  <c r="GS248" i="1"/>
  <c r="GR248" i="1"/>
  <c r="GJ248" i="1"/>
  <c r="GO248" i="1"/>
  <c r="GN248" i="1"/>
  <c r="GK248" i="1"/>
  <c r="GQ248" i="1"/>
  <c r="GP248" i="1"/>
  <c r="GN249" i="1" l="1"/>
  <c r="GM249" i="1"/>
  <c r="GO249" i="1"/>
  <c r="GL249" i="1"/>
  <c r="A250" i="1"/>
  <c r="GS249" i="1"/>
  <c r="GR249" i="1"/>
  <c r="GK249" i="1"/>
  <c r="GJ249" i="1"/>
  <c r="GQ249" i="1"/>
  <c r="GP249" i="1"/>
  <c r="GO250" i="1" l="1"/>
  <c r="GN250" i="1"/>
  <c r="GR250" i="1"/>
  <c r="GQ250" i="1"/>
  <c r="GM250" i="1"/>
  <c r="GL250" i="1"/>
  <c r="GK250" i="1"/>
  <c r="A251" i="1"/>
  <c r="GS250" i="1"/>
  <c r="GP250" i="1"/>
  <c r="GJ250" i="1"/>
  <c r="GP251" i="1" l="1"/>
  <c r="GO251" i="1"/>
  <c r="GK251" i="1"/>
  <c r="A252" i="1"/>
  <c r="GJ251" i="1"/>
  <c r="GL251" i="1"/>
  <c r="GQ251" i="1"/>
  <c r="GN251" i="1"/>
  <c r="GR251" i="1"/>
  <c r="GM251" i="1"/>
  <c r="GS251" i="1"/>
  <c r="GQ252" i="1" l="1"/>
  <c r="GP252" i="1"/>
  <c r="GN252" i="1"/>
  <c r="GM252" i="1"/>
  <c r="A253" i="1"/>
  <c r="GS252" i="1"/>
  <c r="GR252" i="1"/>
  <c r="GK252" i="1"/>
  <c r="GJ252" i="1"/>
  <c r="GO252" i="1"/>
  <c r="GL252" i="1"/>
  <c r="GR253" i="1" l="1"/>
  <c r="GJ253" i="1"/>
  <c r="GQ253" i="1"/>
  <c r="A254" i="1"/>
  <c r="GS253" i="1"/>
  <c r="GN253" i="1"/>
  <c r="GM253" i="1"/>
  <c r="GL253" i="1"/>
  <c r="GP253" i="1"/>
  <c r="GK253" i="1"/>
  <c r="GO253" i="1"/>
  <c r="GS254" i="1" l="1"/>
  <c r="GK254" i="1"/>
  <c r="GR254" i="1"/>
  <c r="GJ254" i="1"/>
  <c r="GO254" i="1"/>
  <c r="GN254" i="1"/>
  <c r="GM254" i="1"/>
  <c r="GL254" i="1"/>
  <c r="A255" i="1"/>
  <c r="GQ254" i="1"/>
  <c r="GP254" i="1"/>
  <c r="A256" i="1" l="1"/>
  <c r="GL255" i="1"/>
  <c r="GS255" i="1"/>
  <c r="GK255" i="1"/>
  <c r="GJ255" i="1"/>
  <c r="GM255" i="1"/>
  <c r="GP255" i="1"/>
  <c r="GO255" i="1"/>
  <c r="GQ255" i="1"/>
  <c r="GN255" i="1"/>
  <c r="GR255" i="1"/>
  <c r="GM256" i="1" l="1"/>
  <c r="A257" i="1"/>
  <c r="GL256" i="1"/>
  <c r="GQ256" i="1"/>
  <c r="GP256" i="1"/>
  <c r="GS256" i="1"/>
  <c r="GR256" i="1"/>
  <c r="GK256" i="1"/>
  <c r="GJ256" i="1"/>
  <c r="GO256" i="1"/>
  <c r="GN256" i="1"/>
  <c r="GN257" i="1" l="1"/>
  <c r="GM257" i="1"/>
  <c r="GK257" i="1"/>
  <c r="A258" i="1"/>
  <c r="GJ257" i="1"/>
  <c r="GR257" i="1"/>
  <c r="GQ257" i="1"/>
  <c r="GP257" i="1"/>
  <c r="GL257" i="1"/>
  <c r="GS257" i="1"/>
  <c r="GO257" i="1"/>
  <c r="GO258" i="1" l="1"/>
  <c r="GN258" i="1"/>
  <c r="GP258" i="1"/>
  <c r="GM258" i="1"/>
  <c r="GL258" i="1"/>
  <c r="GK258" i="1"/>
  <c r="GJ258" i="1"/>
  <c r="GS258" i="1"/>
  <c r="GR258" i="1"/>
  <c r="A259" i="1"/>
  <c r="GQ258" i="1"/>
  <c r="GP259" i="1" l="1"/>
  <c r="GO259" i="1"/>
  <c r="GS259" i="1"/>
  <c r="GR259" i="1"/>
  <c r="A260" i="1"/>
  <c r="GQ259" i="1"/>
  <c r="GL259" i="1"/>
  <c r="GK259" i="1"/>
  <c r="GM259" i="1"/>
  <c r="GN259" i="1"/>
  <c r="GJ259" i="1"/>
  <c r="GQ260" i="1" l="1"/>
  <c r="GP260" i="1"/>
  <c r="GL260" i="1"/>
  <c r="GK260" i="1"/>
  <c r="GR260" i="1"/>
  <c r="GO260" i="1"/>
  <c r="GN260" i="1"/>
  <c r="A261" i="1"/>
  <c r="GS260" i="1"/>
  <c r="GJ260" i="1"/>
  <c r="GM260" i="1"/>
  <c r="GR261" i="1" l="1"/>
  <c r="GJ261" i="1"/>
  <c r="GQ261" i="1"/>
  <c r="GP261" i="1"/>
  <c r="GO261" i="1"/>
  <c r="GL261" i="1"/>
  <c r="GK261" i="1"/>
  <c r="GS261" i="1"/>
  <c r="GN261" i="1"/>
  <c r="A262" i="1"/>
  <c r="GM261" i="1"/>
  <c r="GS262" i="1" l="1"/>
  <c r="GK262" i="1"/>
  <c r="GR262" i="1"/>
  <c r="GJ262" i="1"/>
  <c r="GM262" i="1"/>
  <c r="GL262" i="1"/>
  <c r="GP262" i="1"/>
  <c r="GO262" i="1"/>
  <c r="A263" i="1"/>
  <c r="GQ262" i="1"/>
  <c r="GN262" i="1"/>
  <c r="A264" i="1" l="1"/>
  <c r="GL263" i="1"/>
  <c r="GS263" i="1"/>
  <c r="GK263" i="1"/>
  <c r="GR263" i="1"/>
  <c r="GQ263" i="1"/>
  <c r="GP263" i="1"/>
  <c r="GM263" i="1"/>
  <c r="GJ263" i="1"/>
  <c r="GN263" i="1"/>
  <c r="GO263" i="1"/>
  <c r="GM264" i="1" l="1"/>
  <c r="A265" i="1"/>
  <c r="GL264" i="1"/>
  <c r="GO264" i="1"/>
  <c r="GN264" i="1"/>
  <c r="GS264" i="1"/>
  <c r="GR264" i="1"/>
  <c r="GQ264" i="1"/>
  <c r="GJ264" i="1"/>
  <c r="GK264" i="1"/>
  <c r="GP264" i="1"/>
  <c r="GN265" i="1" l="1"/>
  <c r="GM265" i="1"/>
  <c r="GS265" i="1"/>
  <c r="GR265" i="1"/>
  <c r="GO265" i="1"/>
  <c r="GL265" i="1"/>
  <c r="GK265" i="1"/>
  <c r="A266" i="1"/>
  <c r="GQ265" i="1"/>
  <c r="GJ265" i="1"/>
  <c r="GP265" i="1"/>
  <c r="GO266" i="1" l="1"/>
  <c r="GN266" i="1"/>
  <c r="GL266" i="1"/>
  <c r="GK266" i="1"/>
  <c r="GJ266" i="1"/>
  <c r="A267" i="1"/>
  <c r="GQ266" i="1"/>
  <c r="GP266" i="1"/>
  <c r="GS266" i="1"/>
  <c r="GR266" i="1"/>
  <c r="GM266" i="1"/>
  <c r="GP267" i="1" l="1"/>
  <c r="GO267" i="1"/>
  <c r="GQ267" i="1"/>
  <c r="GN267" i="1"/>
  <c r="GS267" i="1"/>
  <c r="GR267" i="1"/>
  <c r="GM267" i="1"/>
  <c r="GJ267" i="1"/>
  <c r="A268" i="1"/>
  <c r="GK267" i="1"/>
  <c r="GL267" i="1"/>
  <c r="GQ268" i="1" l="1"/>
  <c r="GP268" i="1"/>
  <c r="A269" i="1"/>
  <c r="GJ268" i="1"/>
  <c r="GS268" i="1"/>
  <c r="GN268" i="1"/>
  <c r="GM268" i="1"/>
  <c r="GL268" i="1"/>
  <c r="GK268" i="1"/>
  <c r="GR268" i="1"/>
  <c r="GO268" i="1"/>
  <c r="GR269" i="1" l="1"/>
  <c r="GJ269" i="1"/>
  <c r="GQ269" i="1"/>
  <c r="GN269" i="1"/>
  <c r="GM269" i="1"/>
  <c r="A270" i="1"/>
  <c r="GL269" i="1"/>
  <c r="GK269" i="1"/>
  <c r="GS269" i="1"/>
  <c r="GP269" i="1"/>
  <c r="GO269" i="1"/>
  <c r="GS270" i="1" l="1"/>
  <c r="GK270" i="1"/>
  <c r="GR270" i="1"/>
  <c r="GJ270" i="1"/>
  <c r="A271" i="1"/>
  <c r="GO270" i="1"/>
  <c r="GL270" i="1"/>
  <c r="GP270" i="1"/>
  <c r="GN270" i="1"/>
  <c r="GQ270" i="1"/>
  <c r="GM270" i="1"/>
  <c r="A272" i="1" l="1"/>
  <c r="GL271" i="1"/>
  <c r="GS271" i="1"/>
  <c r="GK271" i="1"/>
  <c r="GP271" i="1"/>
  <c r="GO271" i="1"/>
  <c r="GJ271" i="1"/>
  <c r="GQ271" i="1"/>
  <c r="GN271" i="1"/>
  <c r="GM271" i="1"/>
  <c r="GR271" i="1"/>
  <c r="GM272" i="1" l="1"/>
  <c r="A273" i="1"/>
  <c r="GL272" i="1"/>
  <c r="GK272" i="1"/>
  <c r="GJ272" i="1"/>
  <c r="GQ272" i="1"/>
  <c r="GP272" i="1"/>
  <c r="GO272" i="1"/>
  <c r="GN272" i="1"/>
  <c r="GS272" i="1"/>
  <c r="GR272" i="1"/>
  <c r="GN273" i="1" l="1"/>
  <c r="GM273" i="1"/>
  <c r="GQ273" i="1"/>
  <c r="GP273" i="1"/>
  <c r="GK273" i="1"/>
  <c r="A274" i="1"/>
  <c r="GS273" i="1"/>
  <c r="GL273" i="1"/>
  <c r="GJ273" i="1"/>
  <c r="GR273" i="1"/>
  <c r="GO273" i="1"/>
  <c r="GO274" i="1" l="1"/>
  <c r="GN274" i="1"/>
  <c r="A275" i="1"/>
  <c r="GJ274" i="1"/>
  <c r="GS274" i="1"/>
  <c r="GP274" i="1"/>
  <c r="GR274" i="1"/>
  <c r="GQ274" i="1"/>
  <c r="GM274" i="1"/>
  <c r="GL274" i="1"/>
  <c r="GK274" i="1"/>
  <c r="GP275" i="1" l="1"/>
  <c r="GO275" i="1"/>
  <c r="GM275" i="1"/>
  <c r="GL275" i="1"/>
  <c r="GS275" i="1"/>
  <c r="GQ275" i="1"/>
  <c r="GN275" i="1"/>
  <c r="GK275" i="1"/>
  <c r="A276" i="1"/>
  <c r="GR275" i="1"/>
  <c r="GJ275" i="1"/>
  <c r="GQ276" i="1" l="1"/>
  <c r="GP276" i="1"/>
  <c r="GR276" i="1"/>
  <c r="GO276" i="1"/>
  <c r="GL276" i="1"/>
  <c r="GK276" i="1"/>
  <c r="GJ276" i="1"/>
  <c r="A277" i="1"/>
  <c r="GS276" i="1"/>
  <c r="GN276" i="1"/>
  <c r="GM276" i="1"/>
  <c r="GR277" i="1" l="1"/>
  <c r="GJ277" i="1"/>
  <c r="GQ277" i="1"/>
  <c r="GL277" i="1"/>
  <c r="GK277" i="1"/>
  <c r="GP277" i="1"/>
  <c r="GS277" i="1"/>
  <c r="GO277" i="1"/>
  <c r="GN277" i="1"/>
  <c r="GM277" i="1"/>
  <c r="A278" i="1"/>
  <c r="GS278" i="1" l="1"/>
  <c r="GK278" i="1"/>
  <c r="GR278" i="1"/>
  <c r="GJ278" i="1"/>
  <c r="GQ278" i="1"/>
  <c r="GP278" i="1"/>
  <c r="GM278" i="1"/>
  <c r="GO278" i="1"/>
  <c r="GN278" i="1"/>
  <c r="GL278" i="1"/>
  <c r="A279" i="1"/>
  <c r="GN279" i="1" l="1"/>
  <c r="A280" i="1"/>
  <c r="GL279" i="1"/>
  <c r="GS279" i="1"/>
  <c r="GK279" i="1"/>
  <c r="GO279" i="1"/>
  <c r="GM279" i="1"/>
  <c r="GQ279" i="1"/>
  <c r="GP279" i="1"/>
  <c r="GJ279" i="1"/>
  <c r="GR279" i="1"/>
  <c r="GO280" i="1" l="1"/>
  <c r="GM280" i="1"/>
  <c r="A281" i="1"/>
  <c r="GL280" i="1"/>
  <c r="GK280" i="1"/>
  <c r="GJ280" i="1"/>
  <c r="GQ280" i="1"/>
  <c r="GR280" i="1"/>
  <c r="GP280" i="1"/>
  <c r="GN280" i="1"/>
  <c r="GS280" i="1"/>
  <c r="GP281" i="1" l="1"/>
  <c r="GN281" i="1"/>
  <c r="GM281" i="1"/>
  <c r="GS281" i="1"/>
  <c r="GR281" i="1"/>
  <c r="GQ281" i="1"/>
  <c r="GK281" i="1"/>
  <c r="GO281" i="1"/>
  <c r="GL281" i="1"/>
  <c r="GJ281" i="1"/>
  <c r="A282" i="1"/>
  <c r="GQ282" i="1" l="1"/>
  <c r="GO282" i="1"/>
  <c r="GN282" i="1"/>
  <c r="GL282" i="1"/>
  <c r="GK282" i="1"/>
  <c r="GJ282" i="1"/>
  <c r="A283" i="1"/>
  <c r="GR282" i="1"/>
  <c r="GS282" i="1"/>
  <c r="GP282" i="1"/>
  <c r="GM282" i="1"/>
  <c r="GR283" i="1" l="1"/>
  <c r="GJ283" i="1"/>
  <c r="GP283" i="1"/>
  <c r="GO283" i="1"/>
  <c r="A284" i="1"/>
  <c r="GS283" i="1"/>
  <c r="GQ283" i="1"/>
  <c r="GN283" i="1"/>
  <c r="GL283" i="1"/>
  <c r="GM283" i="1"/>
  <c r="GK283" i="1"/>
  <c r="GS284" i="1" l="1"/>
  <c r="GK284" i="1"/>
  <c r="GQ284" i="1"/>
  <c r="GP284" i="1"/>
  <c r="GN284" i="1"/>
  <c r="GM284" i="1"/>
  <c r="GL284" i="1"/>
  <c r="GJ284" i="1"/>
  <c r="A285" i="1"/>
  <c r="GR284" i="1"/>
  <c r="GO284" i="1"/>
  <c r="A286" i="1" l="1"/>
  <c r="GL285" i="1"/>
  <c r="GR285" i="1"/>
  <c r="GJ285" i="1"/>
  <c r="GQ285" i="1"/>
  <c r="GK285" i="1"/>
  <c r="GS285" i="1"/>
  <c r="GO285" i="1"/>
  <c r="GP285" i="1"/>
  <c r="GN285" i="1"/>
  <c r="GM285" i="1"/>
  <c r="GM286" i="1" l="1"/>
  <c r="GS286" i="1"/>
  <c r="GK286" i="1"/>
  <c r="GR286" i="1"/>
  <c r="GJ286" i="1"/>
  <c r="A287" i="1"/>
  <c r="GQ286" i="1"/>
  <c r="GP286" i="1"/>
  <c r="GN286" i="1"/>
  <c r="GL286" i="1"/>
  <c r="GO286" i="1"/>
  <c r="GN287" i="1" l="1"/>
  <c r="A288" i="1"/>
  <c r="GL287" i="1"/>
  <c r="GS287" i="1"/>
  <c r="GK287" i="1"/>
  <c r="GQ287" i="1"/>
  <c r="GP287" i="1"/>
  <c r="GO287" i="1"/>
  <c r="GM287" i="1"/>
  <c r="GR287" i="1"/>
  <c r="GJ287" i="1"/>
  <c r="GO288" i="1" l="1"/>
  <c r="GM288" i="1"/>
  <c r="A289" i="1"/>
  <c r="GL288" i="1"/>
  <c r="GN288" i="1"/>
  <c r="GK288" i="1"/>
  <c r="GJ288" i="1"/>
  <c r="GR288" i="1"/>
  <c r="GP288" i="1"/>
  <c r="GS288" i="1"/>
  <c r="GQ288" i="1"/>
  <c r="GP289" i="1" l="1"/>
  <c r="GN289" i="1"/>
  <c r="GM289" i="1"/>
  <c r="A290" i="1"/>
  <c r="GS289" i="1"/>
  <c r="GR289" i="1"/>
  <c r="GQ289" i="1"/>
  <c r="GL289" i="1"/>
  <c r="GK289" i="1"/>
  <c r="GJ289" i="1"/>
  <c r="GO289" i="1"/>
  <c r="GQ290" i="1" l="1"/>
  <c r="GO290" i="1"/>
  <c r="GN290" i="1"/>
  <c r="GM290" i="1"/>
  <c r="GL290" i="1"/>
  <c r="GK290" i="1"/>
  <c r="GJ290" i="1"/>
  <c r="GS290" i="1"/>
  <c r="A291" i="1"/>
  <c r="GR290" i="1"/>
  <c r="GP290" i="1"/>
  <c r="GR291" i="1" l="1"/>
  <c r="GJ291" i="1"/>
  <c r="GP291" i="1"/>
  <c r="GO291" i="1"/>
  <c r="A292" i="1"/>
  <c r="GS291" i="1"/>
  <c r="GQ291" i="1"/>
  <c r="GM291" i="1"/>
  <c r="GN291" i="1"/>
  <c r="GL291" i="1"/>
  <c r="GK291" i="1"/>
  <c r="GS292" i="1" l="1"/>
  <c r="GK292" i="1"/>
  <c r="GQ292" i="1"/>
  <c r="GP292" i="1"/>
  <c r="GO292" i="1"/>
  <c r="GN292" i="1"/>
  <c r="GM292" i="1"/>
  <c r="GL292" i="1"/>
  <c r="A293" i="1"/>
  <c r="GJ292" i="1"/>
  <c r="GR292" i="1"/>
  <c r="A294" i="1" l="1"/>
  <c r="GL293" i="1"/>
  <c r="GR293" i="1"/>
  <c r="GJ293" i="1"/>
  <c r="GQ293" i="1"/>
  <c r="GM293" i="1"/>
  <c r="GK293" i="1"/>
  <c r="GP293" i="1"/>
  <c r="GS293" i="1"/>
  <c r="GO293" i="1"/>
  <c r="GN293" i="1"/>
  <c r="GM294" i="1" l="1"/>
  <c r="GS294" i="1"/>
  <c r="GK294" i="1"/>
  <c r="GR294" i="1"/>
  <c r="GJ294" i="1"/>
  <c r="A295" i="1"/>
  <c r="GQ294" i="1"/>
  <c r="GO294" i="1"/>
  <c r="GP294" i="1"/>
  <c r="GN294" i="1"/>
  <c r="GL294" i="1"/>
  <c r="GN295" i="1" l="1"/>
  <c r="A296" i="1"/>
  <c r="GL295" i="1"/>
  <c r="GS295" i="1"/>
  <c r="GK295" i="1"/>
  <c r="GR295" i="1"/>
  <c r="GQ295" i="1"/>
  <c r="GP295" i="1"/>
  <c r="GO295" i="1"/>
  <c r="GJ295" i="1"/>
  <c r="GM295" i="1"/>
  <c r="GO296" i="1" l="1"/>
  <c r="GM296" i="1"/>
  <c r="A297" i="1"/>
  <c r="GL296" i="1"/>
  <c r="GP296" i="1"/>
  <c r="GN296" i="1"/>
  <c r="GK296" i="1"/>
  <c r="GJ296" i="1"/>
  <c r="GS296" i="1"/>
  <c r="GR296" i="1"/>
  <c r="GQ296" i="1"/>
  <c r="GP297" i="1" l="1"/>
  <c r="GN297" i="1"/>
  <c r="GM297" i="1"/>
  <c r="GJ297" i="1"/>
  <c r="A298" i="1"/>
  <c r="GS297" i="1"/>
  <c r="GR297" i="1"/>
  <c r="GO297" i="1"/>
  <c r="GQ297" i="1"/>
  <c r="GL297" i="1"/>
  <c r="GK297" i="1"/>
  <c r="GQ298" i="1" l="1"/>
  <c r="GO298" i="1"/>
  <c r="GN298" i="1"/>
  <c r="GP298" i="1"/>
  <c r="GM298" i="1"/>
  <c r="GL298" i="1"/>
  <c r="GK298" i="1"/>
  <c r="A299" i="1"/>
  <c r="GS298" i="1"/>
  <c r="GR298" i="1"/>
  <c r="GJ298" i="1"/>
  <c r="GR299" i="1" l="1"/>
  <c r="GJ299" i="1"/>
  <c r="GP299" i="1"/>
  <c r="GO299" i="1"/>
  <c r="GK299" i="1"/>
  <c r="A300" i="1"/>
  <c r="GS299" i="1"/>
  <c r="GN299" i="1"/>
  <c r="GQ299" i="1"/>
  <c r="GM299" i="1"/>
  <c r="GL299" i="1"/>
  <c r="GS300" i="1" l="1"/>
  <c r="GK300" i="1"/>
  <c r="GQ300" i="1"/>
  <c r="GP300" i="1"/>
  <c r="GR300" i="1"/>
  <c r="GO300" i="1"/>
  <c r="GN300" i="1"/>
  <c r="GM300" i="1"/>
  <c r="GJ300" i="1"/>
  <c r="A301" i="1"/>
  <c r="GL300" i="1"/>
  <c r="A302" i="1" l="1"/>
  <c r="GL301" i="1"/>
  <c r="GR301" i="1"/>
  <c r="GJ301" i="1"/>
  <c r="GQ301" i="1"/>
  <c r="GN301" i="1"/>
  <c r="GM301" i="1"/>
  <c r="GK301" i="1"/>
  <c r="GS301" i="1"/>
  <c r="GP301" i="1"/>
  <c r="GO301" i="1"/>
  <c r="GM302" i="1" l="1"/>
  <c r="GS302" i="1"/>
  <c r="GK302" i="1"/>
  <c r="GR302" i="1"/>
  <c r="GJ302" i="1"/>
  <c r="GL302" i="1"/>
  <c r="A303" i="1"/>
  <c r="GP302" i="1"/>
  <c r="GQ302" i="1"/>
  <c r="GO302" i="1"/>
  <c r="GN302" i="1"/>
  <c r="GN303" i="1" l="1"/>
  <c r="A304" i="1"/>
  <c r="GL303" i="1"/>
  <c r="GS303" i="1"/>
  <c r="GK303" i="1"/>
  <c r="GR303" i="1"/>
  <c r="GQ303" i="1"/>
  <c r="GP303" i="1"/>
  <c r="GM303" i="1"/>
  <c r="GO303" i="1"/>
  <c r="GJ303" i="1"/>
  <c r="GO304" i="1" l="1"/>
  <c r="GM304" i="1"/>
  <c r="A305" i="1"/>
  <c r="GL304" i="1"/>
  <c r="GQ304" i="1"/>
  <c r="GP304" i="1"/>
  <c r="GN304" i="1"/>
  <c r="GK304" i="1"/>
  <c r="GS304" i="1"/>
  <c r="GR304" i="1"/>
  <c r="GJ304" i="1"/>
  <c r="GP305" i="1" l="1"/>
  <c r="GN305" i="1"/>
  <c r="GM305" i="1"/>
  <c r="GK305" i="1"/>
  <c r="GJ305" i="1"/>
  <c r="A306" i="1"/>
  <c r="GS305" i="1"/>
  <c r="GQ305" i="1"/>
  <c r="GR305" i="1"/>
  <c r="GO305" i="1"/>
  <c r="GL305" i="1"/>
  <c r="GR306" i="1" l="1"/>
  <c r="GQ306" i="1"/>
  <c r="GO306" i="1"/>
  <c r="GN306" i="1"/>
  <c r="GS306" i="1"/>
  <c r="GP306" i="1"/>
  <c r="GM306" i="1"/>
  <c r="GL306" i="1"/>
  <c r="GJ306" i="1"/>
  <c r="GK306" i="1"/>
</calcChain>
</file>

<file path=xl/sharedStrings.xml><?xml version="1.0" encoding="utf-8"?>
<sst xmlns="http://schemas.openxmlformats.org/spreadsheetml/2006/main" count="1840" uniqueCount="428">
  <si>
    <t>フォームご入力時の注意点</t>
    <rPh sb="7" eb="8">
      <t>ジ</t>
    </rPh>
    <phoneticPr fontId="4"/>
  </si>
  <si>
    <r>
      <t>・本登録フォームにご入力いただいた内容は、</t>
    </r>
    <r>
      <rPr>
        <b/>
        <sz val="11"/>
        <color rgb="FFFF0000"/>
        <rFont val="Meiryo UI"/>
        <family val="3"/>
        <charset val="128"/>
      </rPr>
      <t>原則全てバイヤーに提示します</t>
    </r>
    <r>
      <rPr>
        <sz val="11"/>
        <color theme="1"/>
        <rFont val="Meiryo UI"/>
        <family val="3"/>
        <charset val="128"/>
      </rPr>
      <t>。</t>
    </r>
    <rPh sb="1" eb="2">
      <t>ホン</t>
    </rPh>
    <rPh sb="2" eb="4">
      <t>トウロク</t>
    </rPh>
    <rPh sb="10" eb="12">
      <t>ニュウリョク</t>
    </rPh>
    <rPh sb="17" eb="19">
      <t>ナイヨウ</t>
    </rPh>
    <rPh sb="21" eb="23">
      <t>ゲンソク</t>
    </rPh>
    <rPh sb="23" eb="24">
      <t>スベ</t>
    </rPh>
    <rPh sb="30" eb="32">
      <t>テイジ</t>
    </rPh>
    <phoneticPr fontId="4"/>
  </si>
  <si>
    <t>・本登録フォームでは同時に300商品までご登録が可能です。それ以上商品数がある場合は、複数ファイルでご提出ください。</t>
    <phoneticPr fontId="3"/>
  </si>
  <si>
    <t>・商品画像データに関して</t>
    <rPh sb="1" eb="3">
      <t>ショウヒン</t>
    </rPh>
    <rPh sb="3" eb="5">
      <t>ガゾウ</t>
    </rPh>
    <rPh sb="9" eb="10">
      <t>カン</t>
    </rPh>
    <phoneticPr fontId="3"/>
  </si>
  <si>
    <t>　画像のファイル名は、入力項目内に自動的に表示されます。（0001-01、0001-02・・・）</t>
    <rPh sb="1" eb="3">
      <t>ガゾウ</t>
    </rPh>
    <rPh sb="8" eb="9">
      <t>メイ</t>
    </rPh>
    <rPh sb="11" eb="13">
      <t>ニュウリョク</t>
    </rPh>
    <rPh sb="13" eb="15">
      <t>コウモク</t>
    </rPh>
    <rPh sb="15" eb="16">
      <t>ナイ</t>
    </rPh>
    <rPh sb="17" eb="20">
      <t>ジドウテキ</t>
    </rPh>
    <rPh sb="21" eb="23">
      <t>ヒョウジ</t>
    </rPh>
    <phoneticPr fontId="4"/>
  </si>
  <si>
    <t>　ご提出いただく画像ファイルのファイル名を、こちらに合わせて変更いただく様お願いします。</t>
    <rPh sb="2" eb="4">
      <t>テイシュツ</t>
    </rPh>
    <rPh sb="8" eb="10">
      <t>ガゾウ</t>
    </rPh>
    <rPh sb="19" eb="20">
      <t>メイ</t>
    </rPh>
    <rPh sb="26" eb="27">
      <t>ア</t>
    </rPh>
    <rPh sb="30" eb="32">
      <t>ヘンコウ</t>
    </rPh>
    <rPh sb="36" eb="37">
      <t>ヨウ</t>
    </rPh>
    <rPh sb="38" eb="39">
      <t>ネガ</t>
    </rPh>
    <phoneticPr fontId="4"/>
  </si>
  <si>
    <r>
      <t>　画像は、商品1点につき</t>
    </r>
    <r>
      <rPr>
        <b/>
        <sz val="11"/>
        <color rgb="FFFF0000"/>
        <rFont val="Meiryo UI"/>
        <family val="3"/>
        <charset val="128"/>
      </rPr>
      <t>1枚を必須</t>
    </r>
    <r>
      <rPr>
        <sz val="11"/>
        <color theme="1"/>
        <rFont val="Meiryo UI"/>
        <family val="3"/>
        <charset val="128"/>
      </rPr>
      <t>とし、</t>
    </r>
    <r>
      <rPr>
        <b/>
        <sz val="11"/>
        <color rgb="FFFF0000"/>
        <rFont val="Meiryo UI"/>
        <family val="3"/>
        <charset val="128"/>
      </rPr>
      <t>合計10枚まで</t>
    </r>
    <r>
      <rPr>
        <sz val="11"/>
        <color theme="1"/>
        <rFont val="Meiryo UI"/>
        <family val="3"/>
        <charset val="128"/>
      </rPr>
      <t>登録できます。</t>
    </r>
    <rPh sb="1" eb="3">
      <t>ガゾウ</t>
    </rPh>
    <rPh sb="5" eb="7">
      <t>ショウヒン</t>
    </rPh>
    <rPh sb="8" eb="9">
      <t>テン</t>
    </rPh>
    <rPh sb="13" eb="14">
      <t>マイ</t>
    </rPh>
    <rPh sb="15" eb="17">
      <t>ヒッス</t>
    </rPh>
    <rPh sb="20" eb="22">
      <t>ゴウケイ</t>
    </rPh>
    <rPh sb="24" eb="25">
      <t>マイ</t>
    </rPh>
    <rPh sb="27" eb="29">
      <t>トウロク</t>
    </rPh>
    <phoneticPr fontId="4"/>
  </si>
  <si>
    <r>
      <t>　文字や背景の無い鮮明な画像をお使いください。</t>
    </r>
    <r>
      <rPr>
        <b/>
        <sz val="11"/>
        <color rgb="FFFF0000"/>
        <rFont val="Meiryo UI"/>
        <family val="3"/>
        <charset val="128"/>
      </rPr>
      <t>サイズは画像１枚につき500KB（キロバイト）以下</t>
    </r>
    <r>
      <rPr>
        <sz val="11"/>
        <color theme="1"/>
        <rFont val="Meiryo UI"/>
        <family val="3"/>
        <charset val="128"/>
      </rPr>
      <t>を目安にしてください。</t>
    </r>
    <phoneticPr fontId="3"/>
  </si>
  <si>
    <r>
      <t>・</t>
    </r>
    <r>
      <rPr>
        <b/>
        <sz val="11"/>
        <color rgb="FFFF0000"/>
        <rFont val="Meiryo UI"/>
        <family val="3"/>
        <charset val="128"/>
      </rPr>
      <t>環境依存文字は文字化けの原因となりますので使用しないでください。</t>
    </r>
    <rPh sb="1" eb="3">
      <t>カンキョウ</t>
    </rPh>
    <rPh sb="3" eb="5">
      <t>イゾン</t>
    </rPh>
    <rPh sb="5" eb="7">
      <t>モジ</t>
    </rPh>
    <rPh sb="8" eb="11">
      <t>モジバ</t>
    </rPh>
    <rPh sb="13" eb="15">
      <t>ゲンイン</t>
    </rPh>
    <rPh sb="22" eb="24">
      <t>シヨウ</t>
    </rPh>
    <phoneticPr fontId="4"/>
  </si>
  <si>
    <t xml:space="preserve"> 　例）①、¥、旧字体（醬油、髙、米麴、生酛 など）、組み文字（㌢、㎏、 ®、©、🄫 など）、 絵文字（☺、♡、♬、🔺など）</t>
    <rPh sb="2" eb="3">
      <t>レイ</t>
    </rPh>
    <phoneticPr fontId="4"/>
  </si>
  <si>
    <r>
      <t>・英語情報は、可能な範囲でご入力ください。　</t>
    </r>
    <r>
      <rPr>
        <b/>
        <sz val="11"/>
        <color rgb="FFFF0000"/>
        <rFont val="Meiryo UI"/>
        <family val="3"/>
        <charset val="128"/>
      </rPr>
      <t>※必須項目の英語情報は必ずご入力ください</t>
    </r>
    <rPh sb="1" eb="3">
      <t>エイゴ</t>
    </rPh>
    <rPh sb="3" eb="5">
      <t>ジョウホウ</t>
    </rPh>
    <rPh sb="7" eb="9">
      <t>カノウ</t>
    </rPh>
    <rPh sb="10" eb="12">
      <t>ハンイ</t>
    </rPh>
    <rPh sb="14" eb="16">
      <t>ニュウリョク</t>
    </rPh>
    <rPh sb="23" eb="25">
      <t>ヒッス</t>
    </rPh>
    <rPh sb="25" eb="27">
      <t>コウモク</t>
    </rPh>
    <rPh sb="28" eb="30">
      <t>エイゴ</t>
    </rPh>
    <rPh sb="30" eb="32">
      <t>ジョウホウ</t>
    </rPh>
    <rPh sb="33" eb="34">
      <t>カナラ</t>
    </rPh>
    <rPh sb="36" eb="38">
      <t>ニュウリョク</t>
    </rPh>
    <phoneticPr fontId="4"/>
  </si>
  <si>
    <t>　全角文字は文字化けの原因となりますので使用しないでください。半角のアルファベット数字記号のみでご記入ください。</t>
    <rPh sb="1" eb="3">
      <t>ゼンカク</t>
    </rPh>
    <rPh sb="3" eb="5">
      <t>モジ</t>
    </rPh>
    <rPh sb="6" eb="9">
      <t>モジバ</t>
    </rPh>
    <rPh sb="11" eb="13">
      <t>ゲンイン</t>
    </rPh>
    <rPh sb="20" eb="22">
      <t>シヨウ</t>
    </rPh>
    <rPh sb="31" eb="33">
      <t>ハンカク</t>
    </rPh>
    <rPh sb="41" eb="43">
      <t>スウジ</t>
    </rPh>
    <rPh sb="43" eb="45">
      <t>キゴウ</t>
    </rPh>
    <rPh sb="49" eb="51">
      <t>キニュウ</t>
    </rPh>
    <phoneticPr fontId="4"/>
  </si>
  <si>
    <t>　英語への翻訳でお困りの方は、下記等をご活用ください。</t>
    <rPh sb="15" eb="17">
      <t>カキ</t>
    </rPh>
    <phoneticPr fontId="3"/>
  </si>
  <si>
    <t>DeepL</t>
    <phoneticPr fontId="3"/>
  </si>
  <si>
    <t>Google翻訳</t>
  </si>
  <si>
    <t>・提出いただいた情報は、本事業運営のために利用するとともに、関連事業、ジェトロからの連絡のために利用します。</t>
    <phoneticPr fontId="4"/>
  </si>
  <si>
    <t xml:space="preserve">   また、ジェトロホームページや本事業に関するプレスリリース等において、企業情報や出品物情報等を公開する場合がございます。</t>
    <phoneticPr fontId="4"/>
  </si>
  <si>
    <t>※数式の削除、データの入力規則の変更を行わないでください。</t>
    <rPh sb="1" eb="3">
      <t>スウシキ</t>
    </rPh>
    <rPh sb="4" eb="6">
      <t>サクジョ</t>
    </rPh>
    <rPh sb="11" eb="13">
      <t>ニュウリョク</t>
    </rPh>
    <rPh sb="13" eb="15">
      <t>キソク</t>
    </rPh>
    <rPh sb="16" eb="18">
      <t>ヘンコウ</t>
    </rPh>
    <rPh sb="19" eb="20">
      <t>オコナ</t>
    </rPh>
    <phoneticPr fontId="4"/>
  </si>
  <si>
    <r>
      <t xml:space="preserve">こちらを商品画像のファイル名としてください。各商品につき画像1枚は必ずご登録ください。
※数式の変更/削除を行わないでください
</t>
    </r>
    <r>
      <rPr>
        <b/>
        <sz val="8"/>
        <color rgb="FFFF0000"/>
        <rFont val="游ゴシック"/>
        <family val="3"/>
        <charset val="128"/>
        <scheme val="minor"/>
      </rPr>
      <t>・画像は、文字や背景の無い鮮明な画像をお使いください。
・画像ファイルの拡張子は　jpeg／jpg／png　のいずれかのみ、サイズは画像１枚につき500KB（キロバイト）以下を目安にしてください。</t>
    </r>
    <rPh sb="22" eb="25">
      <t>カクショウヒン</t>
    </rPh>
    <rPh sb="28" eb="30">
      <t>ガゾウ</t>
    </rPh>
    <rPh sb="31" eb="32">
      <t>マイ</t>
    </rPh>
    <rPh sb="33" eb="34">
      <t>カナラ</t>
    </rPh>
    <rPh sb="36" eb="38">
      <t>トウロク</t>
    </rPh>
    <rPh sb="48" eb="50">
      <t>ヘンコウ</t>
    </rPh>
    <rPh sb="65" eb="67">
      <t>ガゾウ</t>
    </rPh>
    <phoneticPr fontId="3"/>
  </si>
  <si>
    <t>No.</t>
    <phoneticPr fontId="4"/>
  </si>
  <si>
    <t>お客様番号</t>
    <rPh sb="1" eb="3">
      <t>キャクサマ</t>
    </rPh>
    <rPh sb="3" eb="5">
      <t>バンゴウ</t>
    </rPh>
    <phoneticPr fontId="4"/>
  </si>
  <si>
    <t>お客様氏名</t>
    <rPh sb="1" eb="3">
      <t>キャクサマ</t>
    </rPh>
    <rPh sb="3" eb="5">
      <t>シメイ</t>
    </rPh>
    <phoneticPr fontId="3"/>
  </si>
  <si>
    <t>申込企業名</t>
    <rPh sb="0" eb="4">
      <t>モウシコミキギョウ</t>
    </rPh>
    <rPh sb="4" eb="5">
      <t>メイ</t>
    </rPh>
    <phoneticPr fontId="4"/>
  </si>
  <si>
    <t>ブランド・シリーズ名</t>
    <rPh sb="9" eb="10">
      <t>メイ</t>
    </rPh>
    <phoneticPr fontId="4"/>
  </si>
  <si>
    <t>販売商品名</t>
    <rPh sb="0" eb="2">
      <t>ハンバイ</t>
    </rPh>
    <rPh sb="2" eb="5">
      <t>ショウヒンメイ</t>
    </rPh>
    <phoneticPr fontId="4"/>
  </si>
  <si>
    <t>商品カテゴリ</t>
    <phoneticPr fontId="3"/>
  </si>
  <si>
    <t>YouTube動画のURL</t>
    <phoneticPr fontId="4"/>
  </si>
  <si>
    <r>
      <t xml:space="preserve">海外代理店有無
</t>
    </r>
    <r>
      <rPr>
        <b/>
        <sz val="9"/>
        <color theme="1"/>
        <rFont val="游ゴシック"/>
        <family val="3"/>
        <charset val="128"/>
        <scheme val="minor"/>
      </rPr>
      <t>*現在契約中の海外代理店があるかご教示ください</t>
    </r>
    <phoneticPr fontId="3"/>
  </si>
  <si>
    <r>
      <t xml:space="preserve">代理店のある国・地域
</t>
    </r>
    <r>
      <rPr>
        <b/>
        <sz val="11"/>
        <color rgb="FFFF0000"/>
        <rFont val="游ゴシック"/>
        <family val="3"/>
        <charset val="128"/>
        <scheme val="minor"/>
      </rPr>
      <t>*「海外代理店あり」をご選択頂いた行の国・地域のみ登録されますのでご注意ください。</t>
    </r>
    <phoneticPr fontId="3"/>
  </si>
  <si>
    <t>今後輸出に注力したい国・地域</t>
    <phoneticPr fontId="3"/>
  </si>
  <si>
    <t>商品画像のファイル名</t>
    <rPh sb="0" eb="2">
      <t>ショウヒン</t>
    </rPh>
    <rPh sb="2" eb="4">
      <t>ガゾウ</t>
    </rPh>
    <rPh sb="9" eb="10">
      <t>メイ</t>
    </rPh>
    <phoneticPr fontId="4"/>
  </si>
  <si>
    <t>（9桁）</t>
    <rPh sb="2" eb="3">
      <t>ケタ</t>
    </rPh>
    <phoneticPr fontId="3"/>
  </si>
  <si>
    <t>記入者の方お名前</t>
    <rPh sb="0" eb="2">
      <t>キニュウ</t>
    </rPh>
    <rPh sb="2" eb="3">
      <t>シャ</t>
    </rPh>
    <rPh sb="4" eb="5">
      <t>ホウ</t>
    </rPh>
    <rPh sb="6" eb="8">
      <t>ナマエ</t>
    </rPh>
    <phoneticPr fontId="3"/>
  </si>
  <si>
    <t>日本語</t>
    <rPh sb="0" eb="3">
      <t>ニホンゴ</t>
    </rPh>
    <phoneticPr fontId="4"/>
  </si>
  <si>
    <t>英語</t>
    <rPh sb="0" eb="2">
      <t>エイゴ</t>
    </rPh>
    <phoneticPr fontId="4"/>
  </si>
  <si>
    <t>番号</t>
    <rPh sb="0" eb="2">
      <t>バンゴウ</t>
    </rPh>
    <phoneticPr fontId="3"/>
  </si>
  <si>
    <t>特大カテゴリ</t>
  </si>
  <si>
    <t>大カテゴリ</t>
  </si>
  <si>
    <t>中カテゴリ</t>
  </si>
  <si>
    <t>小カテゴリ</t>
  </si>
  <si>
    <t>米国</t>
  </si>
  <si>
    <t>カナダ</t>
  </si>
  <si>
    <t>メキシコ</t>
  </si>
  <si>
    <t>アルゼンチン</t>
    <phoneticPr fontId="3"/>
  </si>
  <si>
    <t>ブラジル</t>
    <phoneticPr fontId="3"/>
  </si>
  <si>
    <t>その他北米・中南米</t>
  </si>
  <si>
    <t>英国</t>
    <phoneticPr fontId="3"/>
  </si>
  <si>
    <t>フランス</t>
    <phoneticPr fontId="3"/>
  </si>
  <si>
    <t>ドイツ</t>
  </si>
  <si>
    <t>イタリア</t>
  </si>
  <si>
    <t>スペイン</t>
  </si>
  <si>
    <t>ロシア</t>
    <phoneticPr fontId="3"/>
  </si>
  <si>
    <t>その他欧州・CIS</t>
    <phoneticPr fontId="3"/>
  </si>
  <si>
    <t>中国</t>
    <phoneticPr fontId="3"/>
  </si>
  <si>
    <t>香港</t>
    <phoneticPr fontId="3"/>
  </si>
  <si>
    <t>台湾</t>
    <phoneticPr fontId="3"/>
  </si>
  <si>
    <t>韓国</t>
    <phoneticPr fontId="3"/>
  </si>
  <si>
    <t>シンガポール</t>
    <phoneticPr fontId="3"/>
  </si>
  <si>
    <t>タイ</t>
    <phoneticPr fontId="3"/>
  </si>
  <si>
    <t>マレーシア</t>
    <phoneticPr fontId="3"/>
  </si>
  <si>
    <t>インドネシア</t>
    <phoneticPr fontId="3"/>
  </si>
  <si>
    <t>ベトナム</t>
    <phoneticPr fontId="3"/>
  </si>
  <si>
    <t>カンボジア</t>
    <phoneticPr fontId="3"/>
  </si>
  <si>
    <t>フィリピン</t>
    <phoneticPr fontId="3"/>
  </si>
  <si>
    <t>インド</t>
    <phoneticPr fontId="3"/>
  </si>
  <si>
    <t>オーストラリア</t>
    <phoneticPr fontId="3"/>
  </si>
  <si>
    <t>その他アジア・オセアニア</t>
    <phoneticPr fontId="3"/>
  </si>
  <si>
    <t>トルコ</t>
    <phoneticPr fontId="3"/>
  </si>
  <si>
    <t>アラブ首長国連邦</t>
    <phoneticPr fontId="3"/>
  </si>
  <si>
    <t>サウジアラビア</t>
    <phoneticPr fontId="3"/>
  </si>
  <si>
    <t>南アフリカ共和国</t>
    <phoneticPr fontId="3"/>
  </si>
  <si>
    <t>その他中東・アフリカ</t>
    <phoneticPr fontId="3"/>
  </si>
  <si>
    <t>不明</t>
    <phoneticPr fontId="3"/>
  </si>
  <si>
    <t>アルゼンチン</t>
  </si>
  <si>
    <t>ブラジル</t>
  </si>
  <si>
    <t>英国</t>
  </si>
  <si>
    <t>フランス</t>
  </si>
  <si>
    <t>ロシア</t>
  </si>
  <si>
    <t>その他欧州・CIS</t>
  </si>
  <si>
    <t>中国</t>
  </si>
  <si>
    <t>香港</t>
  </si>
  <si>
    <t>台湾</t>
  </si>
  <si>
    <t>韓国</t>
  </si>
  <si>
    <t>シンガポール</t>
  </si>
  <si>
    <t>タイ</t>
  </si>
  <si>
    <t>マレーシア</t>
  </si>
  <si>
    <t>インドネシア</t>
  </si>
  <si>
    <t>ベトナム</t>
  </si>
  <si>
    <t>カンボジア</t>
  </si>
  <si>
    <t>フィリピン</t>
  </si>
  <si>
    <t>インド</t>
  </si>
  <si>
    <t>オーストラリア</t>
  </si>
  <si>
    <t>その他アジア・オセアニア</t>
  </si>
  <si>
    <t>トルコ</t>
  </si>
  <si>
    <t>アラブ首長国連邦</t>
  </si>
  <si>
    <t>サウジアラビア</t>
  </si>
  <si>
    <t>南アフリカ共和国</t>
  </si>
  <si>
    <t>その他中東・アフリカ</t>
  </si>
  <si>
    <t>不明</t>
  </si>
  <si>
    <t>米国</t>
    <phoneticPr fontId="3"/>
  </si>
  <si>
    <t>カナダ</t>
    <phoneticPr fontId="3"/>
  </si>
  <si>
    <t>メキシコ</t>
    <phoneticPr fontId="3"/>
  </si>
  <si>
    <t>その他北米・中南米</t>
    <phoneticPr fontId="3"/>
  </si>
  <si>
    <t>ドイツ</t>
    <phoneticPr fontId="3"/>
  </si>
  <si>
    <t>イタリア</t>
    <phoneticPr fontId="3"/>
  </si>
  <si>
    <t>スペイン</t>
    <phoneticPr fontId="3"/>
  </si>
  <si>
    <t>1枚目</t>
    <rPh sb="1" eb="3">
      <t>マイメ</t>
    </rPh>
    <phoneticPr fontId="3"/>
  </si>
  <si>
    <t>2枚目</t>
    <rPh sb="1" eb="3">
      <t>マイメ</t>
    </rPh>
    <phoneticPr fontId="3"/>
  </si>
  <si>
    <t>3枚目</t>
    <rPh sb="1" eb="3">
      <t>マイメ</t>
    </rPh>
    <phoneticPr fontId="3"/>
  </si>
  <si>
    <t>4枚目</t>
    <rPh sb="1" eb="3">
      <t>マイメ</t>
    </rPh>
    <phoneticPr fontId="3"/>
  </si>
  <si>
    <t>5枚目</t>
    <rPh sb="1" eb="3">
      <t>マイメ</t>
    </rPh>
    <phoneticPr fontId="3"/>
  </si>
  <si>
    <t>6枚目</t>
    <rPh sb="1" eb="3">
      <t>マイメ</t>
    </rPh>
    <phoneticPr fontId="3"/>
  </si>
  <si>
    <t>7枚目</t>
    <rPh sb="1" eb="3">
      <t>マイメ</t>
    </rPh>
    <phoneticPr fontId="3"/>
  </si>
  <si>
    <t>8枚目</t>
    <rPh sb="1" eb="3">
      <t>マイメ</t>
    </rPh>
    <phoneticPr fontId="3"/>
  </si>
  <si>
    <t>9枚目</t>
    <rPh sb="1" eb="3">
      <t>マイメ</t>
    </rPh>
    <phoneticPr fontId="3"/>
  </si>
  <si>
    <t>10枚目</t>
    <rPh sb="2" eb="4">
      <t>マイメ</t>
    </rPh>
    <phoneticPr fontId="3"/>
  </si>
  <si>
    <t>必須項目</t>
    <phoneticPr fontId="4"/>
  </si>
  <si>
    <t>任意項目</t>
    <phoneticPr fontId="4"/>
  </si>
  <si>
    <t>自動反映のため記入不要です！</t>
    <rPh sb="0" eb="2">
      <t>ジドウ</t>
    </rPh>
    <rPh sb="2" eb="4">
      <t>ハンエイ</t>
    </rPh>
    <rPh sb="7" eb="9">
      <t>キニュウ</t>
    </rPh>
    <rPh sb="9" eb="11">
      <t>フヨウ</t>
    </rPh>
    <phoneticPr fontId="3"/>
  </si>
  <si>
    <t>実績ありの場合必須</t>
    <phoneticPr fontId="4"/>
  </si>
  <si>
    <t>代理店ありの場合必須</t>
    <rPh sb="0" eb="3">
      <t>ダイリテン</t>
    </rPh>
    <phoneticPr fontId="4"/>
  </si>
  <si>
    <t>(記入例)
9999</t>
    <rPh sb="1" eb="3">
      <t>キニュウ</t>
    </rPh>
    <rPh sb="3" eb="4">
      <t>レイ</t>
    </rPh>
    <phoneticPr fontId="4"/>
  </si>
  <si>
    <t>U0000000Z</t>
    <phoneticPr fontId="4"/>
  </si>
  <si>
    <t>ジェトロ太郎</t>
    <rPh sb="4" eb="6">
      <t>タロウ</t>
    </rPh>
    <phoneticPr fontId="3"/>
  </si>
  <si>
    <t>株式会社あいうえお商会</t>
    <rPh sb="0" eb="4">
      <t>カブシキガイシャ</t>
    </rPh>
    <rPh sb="9" eb="11">
      <t>ショウカイ</t>
    </rPh>
    <phoneticPr fontId="4"/>
  </si>
  <si>
    <t>https://www.youtube.com/watch?v=9X9X9X9X9X</t>
    <phoneticPr fontId="4"/>
  </si>
  <si>
    <t>海外代理店あり</t>
    <phoneticPr fontId="3"/>
  </si>
  <si>
    <t>9999-01</t>
    <phoneticPr fontId="3"/>
  </si>
  <si>
    <t>9999-02</t>
    <phoneticPr fontId="3"/>
  </si>
  <si>
    <t>9999-03</t>
  </si>
  <si>
    <t>9999-04</t>
  </si>
  <si>
    <t>9999-05</t>
  </si>
  <si>
    <t>9999-06</t>
  </si>
  <si>
    <t>9999-07</t>
  </si>
  <si>
    <t>9999-08</t>
  </si>
  <si>
    <t>9999-09</t>
  </si>
  <si>
    <t>9999-10</t>
  </si>
  <si>
    <t>特大カテゴリ</t>
    <phoneticPr fontId="3"/>
  </si>
  <si>
    <t>その他</t>
  </si>
  <si>
    <t>商品画像のファイル名変更方法</t>
    <phoneticPr fontId="3"/>
  </si>
  <si>
    <t>①（例）No.0001　鯖缶の１枚目の画像ファイル名を変更します。</t>
    <rPh sb="2" eb="3">
      <t>レイ</t>
    </rPh>
    <rPh sb="12" eb="14">
      <t>サバカン</t>
    </rPh>
    <rPh sb="16" eb="18">
      <t>マイメ</t>
    </rPh>
    <rPh sb="19" eb="21">
      <t>ガゾウ</t>
    </rPh>
    <rPh sb="25" eb="26">
      <t>メイ</t>
    </rPh>
    <rPh sb="27" eb="29">
      <t>ヘンコウ</t>
    </rPh>
    <phoneticPr fontId="3"/>
  </si>
  <si>
    <t>（画像ファイル）</t>
    <rPh sb="1" eb="3">
      <t>ガゾウ</t>
    </rPh>
    <phoneticPr fontId="3"/>
  </si>
  <si>
    <t>②変更する画像ファイルの名前を確認します。No.0001の１枚目なので「0001-01」を選択します。次に、マウスの右ボタンクリックで表示されるメニューで「コピー」を選択します。</t>
    <rPh sb="1" eb="3">
      <t>ヘンコウ</t>
    </rPh>
    <rPh sb="5" eb="7">
      <t>ガゾウ</t>
    </rPh>
    <rPh sb="12" eb="14">
      <t>ナマエ</t>
    </rPh>
    <rPh sb="15" eb="17">
      <t>カクニン</t>
    </rPh>
    <rPh sb="30" eb="32">
      <t>マイメ</t>
    </rPh>
    <rPh sb="45" eb="47">
      <t>センタク</t>
    </rPh>
    <rPh sb="51" eb="52">
      <t>ツギ</t>
    </rPh>
    <phoneticPr fontId="3"/>
  </si>
  <si>
    <t>③画像ファイルをクリックし青い選択状態にします。次に、マウスの右ボタンクリックで表示されるメニューで「名前の変更」を選択すると文字が青く選択されます。</t>
    <rPh sb="1" eb="3">
      <t>ガゾウ</t>
    </rPh>
    <rPh sb="13" eb="14">
      <t>アオ</t>
    </rPh>
    <rPh sb="15" eb="17">
      <t>センタク</t>
    </rPh>
    <rPh sb="17" eb="19">
      <t>ジョウタイ</t>
    </rPh>
    <rPh sb="24" eb="25">
      <t>ツギ</t>
    </rPh>
    <rPh sb="40" eb="42">
      <t>ヒョウジ</t>
    </rPh>
    <rPh sb="51" eb="53">
      <t>ナマエ</t>
    </rPh>
    <rPh sb="54" eb="56">
      <t>ヘンコウ</t>
    </rPh>
    <rPh sb="58" eb="60">
      <t>センタク</t>
    </rPh>
    <rPh sb="63" eb="65">
      <t>モジ</t>
    </rPh>
    <rPh sb="66" eb="67">
      <t>アオ</t>
    </rPh>
    <rPh sb="68" eb="70">
      <t>センタク</t>
    </rPh>
    <phoneticPr fontId="3"/>
  </si>
  <si>
    <t>④マウスの右ボタンクリックで表示されるメニューで「貼り付け」を選択すると名前が変更されます。</t>
    <rPh sb="5" eb="6">
      <t>ミギ</t>
    </rPh>
    <rPh sb="14" eb="16">
      <t>ヒョウジ</t>
    </rPh>
    <rPh sb="25" eb="26">
      <t>ハ</t>
    </rPh>
    <rPh sb="27" eb="28">
      <t>ツ</t>
    </rPh>
    <rPh sb="31" eb="33">
      <t>センタク</t>
    </rPh>
    <rPh sb="36" eb="38">
      <t>ナマエ</t>
    </rPh>
    <rPh sb="39" eb="41">
      <t>ヘンコウ</t>
    </rPh>
    <phoneticPr fontId="3"/>
  </si>
  <si>
    <t>海外代理店有無</t>
    <phoneticPr fontId="3"/>
  </si>
  <si>
    <t>海外代理店あり</t>
  </si>
  <si>
    <t>なし</t>
  </si>
  <si>
    <t>回答しない/不明</t>
  </si>
  <si>
    <t>国名</t>
    <rPh sb="0" eb="2">
      <t>コクメイ</t>
    </rPh>
    <phoneticPr fontId="3"/>
  </si>
  <si>
    <r>
      <t>　各商品の画像は、</t>
    </r>
    <r>
      <rPr>
        <b/>
        <sz val="11"/>
        <color rgb="FFFF0000"/>
        <rFont val="Meiryo UI"/>
        <family val="3"/>
        <charset val="128"/>
      </rPr>
      <t>jpeg／jpg／pngいずれかのファイル形式</t>
    </r>
    <r>
      <rPr>
        <sz val="11"/>
        <color theme="1"/>
        <rFont val="Meiryo UI"/>
        <family val="3"/>
        <charset val="128"/>
      </rPr>
      <t>でご用意ください。</t>
    </r>
    <rPh sb="30" eb="32">
      <t>ケイシキ</t>
    </rPh>
    <rPh sb="34" eb="36">
      <t>ヨウイ</t>
    </rPh>
    <phoneticPr fontId="4"/>
  </si>
  <si>
    <t>Japan Street 商品登録フォーム（コンテンツ）</t>
    <rPh sb="13" eb="15">
      <t>ショウヒン</t>
    </rPh>
    <rPh sb="15" eb="17">
      <t>トウロク</t>
    </rPh>
    <phoneticPr fontId="4"/>
  </si>
  <si>
    <t>商品登録フォーム（コンテンツ）</t>
    <phoneticPr fontId="3"/>
  </si>
  <si>
    <t>コンテンツ</t>
  </si>
  <si>
    <t>映像：実写</t>
  </si>
  <si>
    <t>テレビシリーズ</t>
  </si>
  <si>
    <t>アクション/アドベンチャー</t>
  </si>
  <si>
    <t>コメディー</t>
  </si>
  <si>
    <t>教育/子供向け</t>
  </si>
  <si>
    <t>ミュージカル</t>
  </si>
  <si>
    <t>ロマンス</t>
  </si>
  <si>
    <t>サイエンス・フィクション/ファンタジー</t>
  </si>
  <si>
    <t>スポーツ</t>
  </si>
  <si>
    <t>スリラー/ミステリー</t>
  </si>
  <si>
    <t>ドキュメンタリー</t>
  </si>
  <si>
    <t>旅行</t>
  </si>
  <si>
    <t>食</t>
  </si>
  <si>
    <t>オカルト/ホラー</t>
  </si>
  <si>
    <t>映画</t>
  </si>
  <si>
    <t>映像：アニメ</t>
  </si>
  <si>
    <t>音楽</t>
  </si>
  <si>
    <t>ロック/メタル</t>
  </si>
  <si>
    <t>ブルース</t>
  </si>
  <si>
    <t>チルドレン</t>
  </si>
  <si>
    <t>クラシック</t>
  </si>
  <si>
    <t>カントリー</t>
  </si>
  <si>
    <t>ダンス</t>
  </si>
  <si>
    <t>イージーリスニング</t>
  </si>
  <si>
    <t>エレクトロニック</t>
  </si>
  <si>
    <t>フォーク</t>
  </si>
  <si>
    <t>ヒップホップ/ラップ</t>
  </si>
  <si>
    <t>インストゥルメンタル</t>
  </si>
  <si>
    <t>ジャズ</t>
  </si>
  <si>
    <t>ニューエイジ</t>
  </si>
  <si>
    <t>ポップス</t>
  </si>
  <si>
    <t>R&amp;B/ソウル</t>
  </si>
  <si>
    <t>レゲエ</t>
  </si>
  <si>
    <t>サウンドトラック</t>
  </si>
  <si>
    <t>トラディショナル/エスニック</t>
  </si>
  <si>
    <t>ワールド</t>
  </si>
  <si>
    <t>アイドル</t>
  </si>
  <si>
    <t>アニメソング</t>
  </si>
  <si>
    <t>シティポップ</t>
  </si>
  <si>
    <t>出版</t>
  </si>
  <si>
    <t>コミック</t>
  </si>
  <si>
    <t>ゲーム</t>
  </si>
  <si>
    <t>PC</t>
  </si>
  <si>
    <t>アクション</t>
  </si>
  <si>
    <t>アドベンチャー</t>
  </si>
  <si>
    <t>シューティング</t>
  </si>
  <si>
    <t>ロールプレイング（RPG）</t>
  </si>
  <si>
    <t>パズル</t>
  </si>
  <si>
    <t>シミュレーション/ストラテジー</t>
  </si>
  <si>
    <t>スポーツ/レース</t>
  </si>
  <si>
    <t>リズム</t>
  </si>
  <si>
    <t>テーブルゲーム/パーティー</t>
  </si>
  <si>
    <t>教育/子ども向け</t>
  </si>
  <si>
    <t>モバイル</t>
  </si>
  <si>
    <t>家庭ゲーム機</t>
  </si>
  <si>
    <t>マルチデバイス</t>
  </si>
  <si>
    <t>カードゲーム</t>
  </si>
  <si>
    <t>クラシック/ファミリー/パーティー</t>
  </si>
  <si>
    <t>トレーディング（TCG）/戦略</t>
  </si>
  <si>
    <t>ボードゲーム</t>
  </si>
  <si>
    <t>戦略</t>
  </si>
  <si>
    <t>キャラクターライセンス</t>
  </si>
  <si>
    <t>IPライセンス</t>
  </si>
  <si>
    <t>グッズ</t>
  </si>
  <si>
    <t>かいじゅう</t>
    <phoneticPr fontId="4"/>
  </si>
  <si>
    <t>かいじゅう太郎</t>
    <rPh sb="5" eb="7">
      <t>タロウ</t>
    </rPh>
    <phoneticPr fontId="4"/>
  </si>
  <si>
    <t>Monster Taro</t>
    <phoneticPr fontId="4"/>
  </si>
  <si>
    <t>見本市等でのバイヤー向け公開カタログ掲載希望</t>
    <rPh sb="0" eb="3">
      <t>ミホンイチ</t>
    </rPh>
    <rPh sb="3" eb="4">
      <t>トウ</t>
    </rPh>
    <rPh sb="10" eb="11">
      <t>ム</t>
    </rPh>
    <rPh sb="12" eb="14">
      <t>コウカイ</t>
    </rPh>
    <rPh sb="18" eb="20">
      <t>ケイサイ</t>
    </rPh>
    <rPh sb="20" eb="22">
      <t>キボウ</t>
    </rPh>
    <phoneticPr fontId="4"/>
  </si>
  <si>
    <t>はい</t>
  </si>
  <si>
    <t>作品種別（映像）</t>
    <phoneticPr fontId="4"/>
  </si>
  <si>
    <t>映像は必須項目</t>
    <rPh sb="0" eb="2">
      <t>エイゾウ</t>
    </rPh>
    <phoneticPr fontId="4"/>
  </si>
  <si>
    <t>作品種別（映像）</t>
    <phoneticPr fontId="3"/>
  </si>
  <si>
    <t>Feature Film</t>
  </si>
  <si>
    <t>Short Film</t>
  </si>
  <si>
    <t>Series Film</t>
  </si>
  <si>
    <t>Omnibus Film</t>
  </si>
  <si>
    <t>TV Series</t>
  </si>
  <si>
    <t>作品の長さ（映像）</t>
    <rPh sb="0" eb="2">
      <t>サクヒン</t>
    </rPh>
    <rPh sb="3" eb="4">
      <t>ナガ</t>
    </rPh>
    <rPh sb="6" eb="8">
      <t>エイゾウ</t>
    </rPh>
    <phoneticPr fontId="4"/>
  </si>
  <si>
    <t>制作ステータス（映像）</t>
    <rPh sb="0" eb="2">
      <t>セイサク</t>
    </rPh>
    <rPh sb="8" eb="10">
      <t>エイゾウ</t>
    </rPh>
    <phoneticPr fontId="4"/>
  </si>
  <si>
    <t>オリジナル言語（映像）</t>
    <rPh sb="5" eb="7">
      <t>ゲンゴ</t>
    </rPh>
    <rPh sb="8" eb="10">
      <t>エイゾウ</t>
    </rPh>
    <phoneticPr fontId="4"/>
  </si>
  <si>
    <t>字幕（映像）</t>
    <phoneticPr fontId="4"/>
  </si>
  <si>
    <t>字幕の種類（映像）</t>
    <phoneticPr fontId="4"/>
  </si>
  <si>
    <t>字幕の言語（映像）</t>
    <phoneticPr fontId="4"/>
  </si>
  <si>
    <t>吹き替え（映像）</t>
    <phoneticPr fontId="4"/>
  </si>
  <si>
    <t>吹き替えの言語（映像）</t>
    <phoneticPr fontId="4"/>
  </si>
  <si>
    <t>50 min, 107 min, 25 min x 12 episode</t>
    <phoneticPr fontId="4"/>
  </si>
  <si>
    <t>作品の長さを、分=min 単位で英語でご記入ください。複数エピソードある場合は、エピソード数もご記入ください。</t>
    <phoneticPr fontId="4"/>
  </si>
  <si>
    <t>トレーラー（予告編）動画URL（映像）</t>
  </si>
  <si>
    <t>作品説明・PRポイント　概要</t>
    <rPh sb="0" eb="2">
      <t>サクヒン</t>
    </rPh>
    <rPh sb="2" eb="4">
      <t>セツメイ</t>
    </rPh>
    <rPh sb="12" eb="14">
      <t>ガイヨウ</t>
    </rPh>
    <phoneticPr fontId="4"/>
  </si>
  <si>
    <t>作品説明・PRポイント　詳細</t>
    <rPh sb="0" eb="2">
      <t>サクヒン</t>
    </rPh>
    <rPh sb="2" eb="4">
      <t>セツメイ</t>
    </rPh>
    <rPh sb="12" eb="14">
      <t>ショウサイ</t>
    </rPh>
    <phoneticPr fontId="4"/>
  </si>
  <si>
    <t>その他動画等のURL1</t>
    <phoneticPr fontId="3"/>
  </si>
  <si>
    <t>その他動画等のURL2</t>
    <phoneticPr fontId="3"/>
  </si>
  <si>
    <t>US</t>
  </si>
  <si>
    <t>Canada</t>
  </si>
  <si>
    <t>Mexico</t>
  </si>
  <si>
    <t>Argentina</t>
  </si>
  <si>
    <t>Brazil</t>
  </si>
  <si>
    <t>Other (North/Latin America)</t>
  </si>
  <si>
    <t>UK</t>
  </si>
  <si>
    <t>France</t>
  </si>
  <si>
    <t>Germany</t>
  </si>
  <si>
    <t>Italy</t>
  </si>
  <si>
    <t>Russia</t>
  </si>
  <si>
    <t>Other (Europe, CIS)</t>
  </si>
  <si>
    <t>China</t>
  </si>
  <si>
    <t>Hong Kong</t>
  </si>
  <si>
    <t>Taiwan</t>
  </si>
  <si>
    <t>South Korea</t>
  </si>
  <si>
    <t>Singapore</t>
  </si>
  <si>
    <t>Thailand</t>
  </si>
  <si>
    <t>Malaysia</t>
  </si>
  <si>
    <t>India</t>
  </si>
  <si>
    <t>Australia</t>
  </si>
  <si>
    <t>Other (Asia, Oceania)</t>
  </si>
  <si>
    <t>Turkey</t>
  </si>
  <si>
    <t>UAE</t>
  </si>
  <si>
    <t>Saudi Arabia</t>
  </si>
  <si>
    <t>South Africa</t>
  </si>
  <si>
    <t>Other (Middle East, Africa)</t>
  </si>
  <si>
    <t>VOD</t>
  </si>
  <si>
    <t>TV</t>
  </si>
  <si>
    <t>Theatrical</t>
  </si>
  <si>
    <t>Inflight</t>
  </si>
  <si>
    <t>Video/DVD</t>
  </si>
  <si>
    <t>Character/Design</t>
  </si>
  <si>
    <t>Original story/Book adaptation</t>
  </si>
  <si>
    <t>Live action film/TV series adaptation</t>
  </si>
  <si>
    <t>All rights</t>
  </si>
  <si>
    <t>販売可能地域
*作品について、登録時点で販売可能な地域を全て選択ください。</t>
    <phoneticPr fontId="4"/>
  </si>
  <si>
    <t>Cambodia</t>
    <phoneticPr fontId="4"/>
  </si>
  <si>
    <t>Philippines</t>
    <phoneticPr fontId="4"/>
  </si>
  <si>
    <t>任意項目</t>
    <rPh sb="0" eb="4">
      <t>ニンイコウモク</t>
    </rPh>
    <phoneticPr fontId="4"/>
  </si>
  <si>
    <t>JAPAN STREET上の掲載期間</t>
    <rPh sb="12" eb="13">
      <t>ジョウ</t>
    </rPh>
    <rPh sb="14" eb="16">
      <t>ケイサイ</t>
    </rPh>
    <rPh sb="16" eb="18">
      <t>キカン</t>
    </rPh>
    <phoneticPr fontId="4"/>
  </si>
  <si>
    <t>JAPAN STREET上での作品掲載を、期限付きでご希望の場合は、ご記入ください。</t>
    <phoneticPr fontId="4"/>
  </si>
  <si>
    <t>Feature Film</t>
    <phoneticPr fontId="4"/>
  </si>
  <si>
    <t>Short Film</t>
    <phoneticPr fontId="4"/>
  </si>
  <si>
    <t>Series Film</t>
    <phoneticPr fontId="4"/>
  </si>
  <si>
    <t>Omnibus Film</t>
    <phoneticPr fontId="4"/>
  </si>
  <si>
    <t>TV Series</t>
    <phoneticPr fontId="4"/>
  </si>
  <si>
    <t>Other</t>
    <phoneticPr fontId="4"/>
  </si>
  <si>
    <t>各種主要見本市等で、JAPAN STREET登録作品をバイヤー向けカタログに掲載することを許可しますか？
*カタログは、JAPAN STREET登録前のバイヤーに対しても公開いたします。
*公開する情報は、申込者個人名、連絡先を除き、JAPAN STREET登録に際してご提供いただいた企業・作品情報が対象となります。</t>
    <phoneticPr fontId="4"/>
  </si>
  <si>
    <t>作品の制作ステータスについて、Completed（制作完了）またはIn Development（制作中）から選択ください。</t>
    <phoneticPr fontId="4"/>
  </si>
  <si>
    <t>制作年/制作予定年（映像）</t>
    <rPh sb="0" eb="2">
      <t>セイサク</t>
    </rPh>
    <rPh sb="2" eb="3">
      <t>ネン</t>
    </rPh>
    <rPh sb="10" eb="12">
      <t>エイゾウ</t>
    </rPh>
    <phoneticPr fontId="4"/>
  </si>
  <si>
    <t>Completed</t>
  </si>
  <si>
    <t>Completed</t>
    <phoneticPr fontId="3"/>
  </si>
  <si>
    <t>In Development</t>
    <phoneticPr fontId="3"/>
  </si>
  <si>
    <t>オリジナル言語（映像）</t>
    <phoneticPr fontId="3"/>
  </si>
  <si>
    <t>Japanese</t>
  </si>
  <si>
    <t>Japanese</t>
    <phoneticPr fontId="3"/>
  </si>
  <si>
    <t>English</t>
    <phoneticPr fontId="3"/>
  </si>
  <si>
    <t>作品の字幕の有無について選択ください。</t>
    <phoneticPr fontId="4"/>
  </si>
  <si>
    <t>Yes</t>
  </si>
  <si>
    <t>字幕の種類（映像）</t>
    <phoneticPr fontId="3"/>
  </si>
  <si>
    <t>Burn-In</t>
  </si>
  <si>
    <t>Burn-In</t>
    <phoneticPr fontId="3"/>
  </si>
  <si>
    <t>Subtitle File (SRT File, etc.)</t>
    <phoneticPr fontId="3"/>
  </si>
  <si>
    <t>作品のオリジナル言語について選択ください。
リスト以外の場合は英語でご記入ください。</t>
    <rPh sb="25" eb="27">
      <t>イガイ</t>
    </rPh>
    <rPh sb="28" eb="30">
      <t>バアイ</t>
    </rPh>
    <phoneticPr fontId="4"/>
  </si>
  <si>
    <t>English</t>
    <phoneticPr fontId="4"/>
  </si>
  <si>
    <t>Spanish</t>
    <phoneticPr fontId="4"/>
  </si>
  <si>
    <t>Chinese</t>
    <phoneticPr fontId="4"/>
  </si>
  <si>
    <t>作品の種別について、該当する種別を全て選択ください。Otherの場合は英語でご記入ください。</t>
    <rPh sb="32" eb="34">
      <t>バアイ</t>
    </rPh>
    <rPh sb="35" eb="37">
      <t>エイゴ</t>
    </rPh>
    <rPh sb="39" eb="41">
      <t>キニュウ</t>
    </rPh>
    <phoneticPr fontId="4"/>
  </si>
  <si>
    <t>作品の字幕の言語について、該当する言語を全て選択ください。
Otherの場合は英語でご記入ください。</t>
    <phoneticPr fontId="4"/>
  </si>
  <si>
    <t>作品の吹き替えの有無について選択ください。</t>
    <phoneticPr fontId="4"/>
  </si>
  <si>
    <t>作品の吹き替えの言語について、該当する言語を全て選択ください。
Otherの場合は英語でご記入ください。</t>
    <rPh sb="3" eb="4">
      <t>フ</t>
    </rPh>
    <rPh sb="5" eb="6">
      <t>カ</t>
    </rPh>
    <phoneticPr fontId="4"/>
  </si>
  <si>
    <t>*作品がFilmarks（https://filmarks.com/）に掲載されている場合は、FilmarksのURLをご記入ください。
*Filmarksは、映画・ドラマ・アニメのレビューサイトおよびオンラインデータベースサイトです。</t>
    <phoneticPr fontId="4"/>
  </si>
  <si>
    <t>*作品がIMDb（https://www.imdb.com/）に掲載されている場合は、IMDbのURLをご記入ください。
*IMDb（Internet Movie Database）は、映画、テレビ番組、ホームビデオ、ビデオゲーム、オンラインのストリーミングコンテンツに関連する情報を集めたオンラインデータベースで、キャスト、制作スタッフ、個人の経歴、作品の概要、トリビア、評価、ファンや批評家のレビュー等が含まれています。
*バイヤーにとって、IMDbをはじめとしたオンラインデータベース上の評価が、調達作品を選定する際の参考情報の1つとなります。特に、IMDb上の情報は有力な参考情報になり得ますので、未登録の事業者様につきましては登録をご検討ください。</t>
    <phoneticPr fontId="4"/>
  </si>
  <si>
    <t>IMDbURL（映像）</t>
    <phoneticPr fontId="4"/>
  </si>
  <si>
    <t>*英語でご記入ください。
*バイヤーへ紹介する際、端的にご紹介するため、英語の記入上限を、空白・記号等を含め350文字としております。特にバイヤーに伝えたいポイントをご記入ください。</t>
    <phoneticPr fontId="4"/>
  </si>
  <si>
    <t>販売可能権利（映像） 
*作品について、登録時点で販売可能な権利を全て選択ください。Otherの場合は英語でご記入ください。</t>
    <phoneticPr fontId="4"/>
  </si>
  <si>
    <t>Vietnam</t>
    <phoneticPr fontId="4"/>
  </si>
  <si>
    <t>Indonesia</t>
    <phoneticPr fontId="4"/>
  </si>
  <si>
    <t>Format/Remake</t>
    <phoneticPr fontId="4"/>
  </si>
  <si>
    <t>FilmarksURL（映像）</t>
    <phoneticPr fontId="4"/>
  </si>
  <si>
    <t>作品の制作年/制作予定年を半角数字のみでご記入ください。</t>
    <phoneticPr fontId="4"/>
  </si>
  <si>
    <t>トレーラー（予告編）動画のURLは、JAPAN STREET上には掲載せず、海外主要見本市等で、JAPAN STREET登録作品をバイヤー向けに広報させていただく際に利用させていただきます。下記3点を満たす動画のURLをご記入ください。
　　*弊機構がダウンロード可能な形式の動画
　　*英語の字幕または吹き替えがある動画
　　*30秒～2分程度の短尺の動画</t>
    <phoneticPr fontId="4"/>
  </si>
  <si>
    <t>販売情報
JAPAN STREET上には掲載せず、次の目的で使用いたします。　*当該作品にバイヤーからの引き合いがあった際の参考情報　　*JAPAN STREET登録バイヤーの内、コンテンツ分野に関心のあるバイヤーへのニュースレター発信の際の掲載情報</t>
    <rPh sb="25" eb="26">
      <t>ツギ</t>
    </rPh>
    <phoneticPr fontId="4"/>
  </si>
  <si>
    <r>
      <t>バイヤーへ紹介する際、端的に作品をご紹介するため、日本語の記入上限を、</t>
    </r>
    <r>
      <rPr>
        <b/>
        <sz val="9"/>
        <color rgb="FFFF0000"/>
        <rFont val="游ゴシック"/>
        <family val="3"/>
        <charset val="128"/>
        <scheme val="minor"/>
      </rPr>
      <t>空白・記号等を含め150文字</t>
    </r>
    <r>
      <rPr>
        <sz val="9"/>
        <color theme="1"/>
        <rFont val="游ゴシック"/>
        <family val="3"/>
        <charset val="128"/>
        <scheme val="minor"/>
      </rPr>
      <t>としております。こちらには、特にバイヤーに伝えたいポイントを記入ください。詳細については、後の項目でご記載いただけます。環境依存文字は文字化けの原因となりますので掲載出来ません。使用しないでください。</t>
    </r>
    <rPh sb="130" eb="132">
      <t>ケイサイ</t>
    </rPh>
    <rPh sb="132" eb="134">
      <t>デキ</t>
    </rPh>
    <phoneticPr fontId="3"/>
  </si>
  <si>
    <r>
      <t>英語（半角のみ）でご記入ください。バイヤーへ紹介する際、端的に作品をご紹介するため、英語の記入上限を、</t>
    </r>
    <r>
      <rPr>
        <b/>
        <sz val="9"/>
        <color rgb="FFFF0000"/>
        <rFont val="游ゴシック"/>
        <family val="3"/>
        <charset val="128"/>
        <scheme val="minor"/>
      </rPr>
      <t>空白・記号等を含め350文字</t>
    </r>
    <r>
      <rPr>
        <sz val="9"/>
        <color theme="1"/>
        <rFont val="游ゴシック"/>
        <family val="3"/>
        <charset val="128"/>
        <scheme val="minor"/>
      </rPr>
      <t>としております。こちらには、特にバイヤーに伝えたいポイントを記入ください。詳細については、後の項目でご記載いただけます。</t>
    </r>
    <phoneticPr fontId="3"/>
  </si>
  <si>
    <r>
      <t>英語でご記入ください。作品説明・PRポイント　概要（英語）で書ききれなかった場合は、こちらに記入ください。記入上限は、</t>
    </r>
    <r>
      <rPr>
        <b/>
        <sz val="9"/>
        <color rgb="FFFF0000"/>
        <rFont val="游ゴシック"/>
        <family val="3"/>
        <charset val="128"/>
        <scheme val="minor"/>
      </rPr>
      <t>空白・記号等を含め2,000文字</t>
    </r>
    <r>
      <rPr>
        <sz val="9"/>
        <color theme="1"/>
        <rFont val="游ゴシック"/>
        <family val="3"/>
        <charset val="128"/>
        <scheme val="minor"/>
      </rPr>
      <t>です。</t>
    </r>
    <phoneticPr fontId="3"/>
  </si>
  <si>
    <r>
      <t>作品説明・PRポイント　概要（日本語）で書ききれなかった場合は、こちらに記入ください。記入上限は、</t>
    </r>
    <r>
      <rPr>
        <b/>
        <sz val="9"/>
        <color rgb="FFFF0000"/>
        <rFont val="游ゴシック"/>
        <family val="3"/>
        <charset val="128"/>
        <scheme val="minor"/>
      </rPr>
      <t>空白・記号等を含め2,000文字</t>
    </r>
    <r>
      <rPr>
        <sz val="9"/>
        <color theme="1"/>
        <rFont val="游ゴシック"/>
        <family val="3"/>
        <charset val="128"/>
        <scheme val="minor"/>
      </rPr>
      <t>です。</t>
    </r>
    <phoneticPr fontId="3"/>
  </si>
  <si>
    <t>海外でのビジネス実績の有無</t>
    <phoneticPr fontId="3"/>
  </si>
  <si>
    <r>
      <t>ビジネス実績のある国・地域
*直近5年以内を目安に、お分かりになる範囲でお答えください。　</t>
    </r>
    <r>
      <rPr>
        <b/>
        <sz val="11"/>
        <color rgb="FFFF0000"/>
        <rFont val="游ゴシック"/>
        <family val="3"/>
        <charset val="128"/>
        <scheme val="minor"/>
      </rPr>
      <t>*「実績あり」をご選択頂いた行の国・地域のみ登録されますのでご注意ください。</t>
    </r>
    <phoneticPr fontId="3"/>
  </si>
  <si>
    <t>実績あり</t>
  </si>
  <si>
    <t>実績あり</t>
    <phoneticPr fontId="3"/>
  </si>
  <si>
    <t>実績なし</t>
    <phoneticPr fontId="3"/>
  </si>
  <si>
    <t>Yes</t>
    <phoneticPr fontId="3"/>
  </si>
  <si>
    <t>No</t>
    <phoneticPr fontId="3"/>
  </si>
  <si>
    <t>共通</t>
    <rPh sb="0" eb="2">
      <t>キョウツウ</t>
    </rPh>
    <phoneticPr fontId="3"/>
  </si>
  <si>
    <t>映像で字幕ありは必須項目</t>
    <rPh sb="0" eb="2">
      <t>エイゾウ</t>
    </rPh>
    <rPh sb="3" eb="5">
      <t>ジマク</t>
    </rPh>
    <phoneticPr fontId="4"/>
  </si>
  <si>
    <t>映像で吹き替えありは必須項目</t>
    <rPh sb="0" eb="2">
      <t>エイゾウ</t>
    </rPh>
    <rPh sb="3" eb="4">
      <t>フ</t>
    </rPh>
    <rPh sb="5" eb="6">
      <t>カ</t>
    </rPh>
    <phoneticPr fontId="4"/>
  </si>
  <si>
    <t>映像の任意項目</t>
    <rPh sb="0" eb="2">
      <t>エイゾウ</t>
    </rPh>
    <phoneticPr fontId="4"/>
  </si>
  <si>
    <t>English</t>
  </si>
  <si>
    <t>Chinese</t>
  </si>
  <si>
    <t>Spanish</t>
  </si>
  <si>
    <t>YouTubeの通常動画以外のURLやYouTube以外のURLがあれば、ご記入ください。視聴可能なURLである事をご確認ください。</t>
    <rPh sb="8" eb="10">
      <t>ツウジョウ</t>
    </rPh>
    <rPh sb="26" eb="28">
      <t>イガイ</t>
    </rPh>
    <phoneticPr fontId="4"/>
  </si>
  <si>
    <t xml:space="preserve">販売可能権利（映像） </t>
    <phoneticPr fontId="3"/>
  </si>
  <si>
    <t>Format/Remake</t>
  </si>
  <si>
    <r>
      <t>販売希望先（日本語）
*販売を希望する海外事業者の業態等について、日本語でご記入ください(</t>
    </r>
    <r>
      <rPr>
        <b/>
        <sz val="11"/>
        <color rgb="FFFF0000"/>
        <rFont val="游ゴシック"/>
        <family val="3"/>
        <charset val="128"/>
        <scheme val="minor"/>
      </rPr>
      <t>空白・記号等を含め2,000文字まで</t>
    </r>
    <r>
      <rPr>
        <b/>
        <sz val="11"/>
        <color theme="1"/>
        <rFont val="游ゴシック"/>
        <family val="3"/>
        <charset val="128"/>
        <scheme val="minor"/>
      </rPr>
      <t>)。</t>
    </r>
    <phoneticPr fontId="4"/>
  </si>
  <si>
    <t>ビジネス情報
バイヤーに対して公開されますので、公開したくない場合は「回答しない／不明」をご選択ください。なおバイヤーによっては、海外ビジネス経験の有無や近隣国等の代理店の有無は、選定の際の重要な条件になる場合もありますため、可能な範囲でご記載ください。</t>
    <phoneticPr fontId="3"/>
  </si>
  <si>
    <t>ビジネス実績有無</t>
    <phoneticPr fontId="3"/>
  </si>
  <si>
    <t>登録完了メール に記載のご自身のお客様番号（Uから始まる9桁）をご入力ください。</t>
  </si>
  <si>
    <t>または、ジェトロのマイページへログイン後、画面の右上にてお客様番号をご確認いただけます。</t>
    <phoneticPr fontId="4"/>
  </si>
  <si>
    <t>Monster</t>
    <phoneticPr fontId="4"/>
  </si>
  <si>
    <t>French</t>
    <phoneticPr fontId="4"/>
  </si>
  <si>
    <t>https://filmarks.com/movies/999999</t>
    <phoneticPr fontId="4"/>
  </si>
  <si>
    <t>https://www.imdb.com/video/vi9999999999/?ref_=tt_vi_i_1</t>
    <phoneticPr fontId="4"/>
  </si>
  <si>
    <t>作品の制作会社・スタジオ、クリエイター、監督名等（映像）</t>
    <phoneticPr fontId="4"/>
  </si>
  <si>
    <t>Produced by Jpn Anime Co., Ltd., Director: Jiro Sasaki, Script: Hanako Yamada</t>
    <phoneticPr fontId="4"/>
  </si>
  <si>
    <t>https://www.youtube.com/watch?v=gj-CTrRHzEY</t>
    <phoneticPr fontId="4"/>
  </si>
  <si>
    <t>バイヤーへの作品のアピールになりますので必ず入力ください。</t>
    <rPh sb="6" eb="8">
      <t>サクヒン</t>
    </rPh>
    <rPh sb="20" eb="21">
      <t>カナラ</t>
    </rPh>
    <rPh sb="22" eb="24">
      <t>ニュウリョク</t>
    </rPh>
    <phoneticPr fontId="4"/>
  </si>
  <si>
    <t>バイヤーへの作品のアピールになりますので是非入力ください。</t>
    <rPh sb="6" eb="8">
      <t>サクヒン</t>
    </rPh>
    <rPh sb="20" eb="22">
      <t>ゼヒ</t>
    </rPh>
    <rPh sb="22" eb="24">
      <t>ニュウリョク</t>
    </rPh>
    <phoneticPr fontId="4"/>
  </si>
  <si>
    <t>https://www.youtube.com/@JETROGlobalEye</t>
    <phoneticPr fontId="4"/>
  </si>
  <si>
    <t>https://www.jetro.go.jp/</t>
    <phoneticPr fontId="4"/>
  </si>
  <si>
    <t>Indonesia</t>
  </si>
  <si>
    <t>Vietnam</t>
  </si>
  <si>
    <t>Cambodia</t>
  </si>
  <si>
    <t>Philippines</t>
  </si>
  <si>
    <r>
      <t>映像カテゴリ専用　</t>
    </r>
    <r>
      <rPr>
        <b/>
        <sz val="11"/>
        <color theme="0"/>
        <rFont val="游ゴシック"/>
        <family val="3"/>
        <charset val="128"/>
        <scheme val="minor"/>
      </rPr>
      <t xml:space="preserve">*商品カテゴリの大カテゴリが「映像：実写」もしくは「映像：アニメ」の場合のみご記入ください。 </t>
    </r>
    <r>
      <rPr>
        <b/>
        <sz val="11"/>
        <color rgb="FFFF0000"/>
        <rFont val="游ゴシック"/>
        <family val="3"/>
        <charset val="128"/>
        <scheme val="minor"/>
      </rPr>
      <t>*こちらの項目は映像カテゴリをご選択頂いた行のデータのみ登録されますのでご注意ください。</t>
    </r>
    <rPh sb="0" eb="2">
      <t>エイゾウ</t>
    </rPh>
    <rPh sb="6" eb="8">
      <t>センヨウ</t>
    </rPh>
    <rPh sb="10" eb="12">
      <t>ショウヒン</t>
    </rPh>
    <rPh sb="17" eb="18">
      <t>ダイ</t>
    </rPh>
    <rPh sb="43" eb="45">
      <t>バアイ</t>
    </rPh>
    <rPh sb="48" eb="50">
      <t>キニュウ</t>
    </rPh>
    <phoneticPr fontId="4"/>
  </si>
  <si>
    <r>
      <t>映像カテゴリ専用　</t>
    </r>
    <r>
      <rPr>
        <b/>
        <sz val="11"/>
        <color theme="0"/>
        <rFont val="游ゴシック"/>
        <family val="3"/>
        <charset val="128"/>
        <scheme val="minor"/>
      </rPr>
      <t xml:space="preserve">*商品カテゴリの大カテゴリが「映像：実写」もしくは「映像：アニメ」の場合のみご記入ください。 </t>
    </r>
    <r>
      <rPr>
        <b/>
        <sz val="11"/>
        <color rgb="FFFF0000"/>
        <rFont val="游ゴシック"/>
        <family val="3"/>
        <charset val="128"/>
        <scheme val="minor"/>
      </rPr>
      <t>*こちらの項目は映像カテゴリをご選択頂いた行のデータのみ登録されますのでご注意ください。</t>
    </r>
    <rPh sb="0" eb="2">
      <t>エイゾウ</t>
    </rPh>
    <rPh sb="6" eb="8">
      <t>センヨウ</t>
    </rPh>
    <rPh sb="10" eb="12">
      <t>ショウヒン</t>
    </rPh>
    <rPh sb="17" eb="18">
      <t>ダイ</t>
    </rPh>
    <rPh sb="43" eb="45">
      <t>バアイ</t>
    </rPh>
    <rPh sb="48" eb="50">
      <t>キニュウ</t>
    </rPh>
    <rPh sb="61" eb="63">
      <t>コウモク</t>
    </rPh>
    <rPh sb="64" eb="66">
      <t>エイゾウ</t>
    </rPh>
    <phoneticPr fontId="4"/>
  </si>
  <si>
    <t>Please be sure to enter this information as it will be used to promote the product to buyers.</t>
    <phoneticPr fontId="4"/>
  </si>
  <si>
    <t>Please enter this information as it will help us promote your work to buyers.</t>
    <phoneticPr fontId="4"/>
  </si>
  <si>
    <t>作品の字幕の種類について、Burn-In（映像と字幕が単一のファイル）かSubtitle File（映像と字幕が別のファイル）を選択ください。
リスト以外の場合は英語でご記入ください。
*字幕なしの場合登録されません。</t>
    <rPh sb="94" eb="96">
      <t>ジマク</t>
    </rPh>
    <rPh sb="99" eb="101">
      <t>バアイ</t>
    </rPh>
    <rPh sb="101" eb="103">
      <t>トウロク</t>
    </rPh>
    <phoneticPr fontId="4"/>
  </si>
  <si>
    <t>Russia</t>
    <phoneticPr fontId="4"/>
  </si>
  <si>
    <t>Spain</t>
    <phoneticPr fontId="4"/>
  </si>
  <si>
    <t>更新日：2024/8/22</t>
    <rPh sb="0" eb="3">
      <t>コウシンビ</t>
    </rPh>
    <phoneticPr fontId="3"/>
  </si>
  <si>
    <t>LGBTQ</t>
  </si>
  <si>
    <t>ファミリー</t>
  </si>
  <si>
    <t>音楽</t>
    <rPh sb="0" eb="2">
      <t>オンガク</t>
    </rPh>
    <phoneticPr fontId="2"/>
  </si>
  <si>
    <t>VR</t>
  </si>
  <si>
    <t>リアリティショー</t>
  </si>
  <si>
    <t>バラエティ</t>
  </si>
  <si>
    <t>歴史</t>
  </si>
  <si>
    <t>舞台芸術</t>
  </si>
  <si>
    <t>ショート</t>
  </si>
  <si>
    <t>その他</t>
    <rPh sb="2" eb="3">
      <t>タ</t>
    </rPh>
    <phoneticPr fontId="18"/>
  </si>
  <si>
    <t>アーティストマネジメント</t>
  </si>
  <si>
    <t>子ども</t>
  </si>
  <si>
    <t>オルタナティブ</t>
  </si>
  <si>
    <t>テクノ</t>
  </si>
  <si>
    <t>ファンク</t>
  </si>
  <si>
    <t>ボーカロイド</t>
  </si>
  <si>
    <t>Vチューバ―</t>
  </si>
  <si>
    <t>パブリッシャー</t>
  </si>
  <si>
    <t>マーケティング・PR</t>
  </si>
  <si>
    <t>その他</t>
    <rPh sb="2" eb="3">
      <t>タ</t>
    </rPh>
    <phoneticPr fontId="3"/>
  </si>
  <si>
    <t>書籍</t>
    <rPh sb="0" eb="2">
      <t>ショセキ</t>
    </rPh>
    <phoneticPr fontId="2"/>
  </si>
  <si>
    <t>小説</t>
    <rPh sb="0" eb="2">
      <t>ショウセツ</t>
    </rPh>
    <phoneticPr fontId="2"/>
  </si>
  <si>
    <t>ホビー</t>
  </si>
  <si>
    <t>実用書</t>
    <rPh sb="0" eb="3">
      <t>ジツヨウショ</t>
    </rPh>
    <phoneticPr fontId="2"/>
  </si>
  <si>
    <t>自己啓発</t>
    <rPh sb="0" eb="4">
      <t>ジコケイハツ</t>
    </rPh>
    <phoneticPr fontId="2"/>
  </si>
  <si>
    <t>図鑑</t>
    <rPh sb="0" eb="2">
      <t>ズカン</t>
    </rPh>
    <phoneticPr fontId="2"/>
  </si>
  <si>
    <t>雑誌</t>
  </si>
  <si>
    <t>少年</t>
    <rPh sb="0" eb="2">
      <t>ショウネン</t>
    </rPh>
    <phoneticPr fontId="2"/>
  </si>
  <si>
    <t>少女</t>
    <rPh sb="0" eb="2">
      <t>ショウジョ</t>
    </rPh>
    <phoneticPr fontId="2"/>
  </si>
  <si>
    <t>ホラー</t>
  </si>
  <si>
    <t>ビジュアルノベル</t>
  </si>
  <si>
    <t>サービスプロバイダー</t>
  </si>
  <si>
    <t>開発</t>
    <rPh sb="0" eb="2">
      <t>カイハツ</t>
    </rPh>
    <phoneticPr fontId="2"/>
  </si>
  <si>
    <t>3D制作</t>
    <rPh sb="2" eb="4">
      <t>セイサク</t>
    </rPh>
    <phoneticPr fontId="2"/>
  </si>
  <si>
    <t>人材</t>
    <rPh sb="0" eb="2">
      <t>ジンザイ</t>
    </rPh>
    <phoneticPr fontId="2"/>
  </si>
  <si>
    <t>ローカライズ</t>
  </si>
  <si>
    <t>カスタマーサポート</t>
  </si>
  <si>
    <t>制作ツール</t>
    <rPh sb="0" eb="2">
      <t>セイサク</t>
    </rPh>
    <phoneticPr fontId="2"/>
  </si>
  <si>
    <t>翻訳</t>
    <rPh sb="0" eb="2">
      <t>ホンヤク</t>
    </rPh>
    <phoneticPr fontId="2"/>
  </si>
  <si>
    <t>関連機器</t>
    <rPh sb="0" eb="2">
      <t>カンレン</t>
    </rPh>
    <rPh sb="2" eb="4">
      <t>キキ</t>
    </rPh>
    <phoneticPr fontId="2"/>
  </si>
  <si>
    <t>アニメキャラクター</t>
  </si>
  <si>
    <t>バーチャルキャラクター</t>
  </si>
  <si>
    <t>ゲームキャラクター</t>
  </si>
  <si>
    <t>その他</t>
    <rPh sb="2" eb="3">
      <t>ホカ</t>
    </rPh>
    <phoneticPr fontId="2"/>
  </si>
  <si>
    <t>イラスト</t>
  </si>
  <si>
    <t>フィギュア</t>
  </si>
  <si>
    <t>玩具</t>
    <rPh sb="0" eb="2">
      <t>ガング</t>
    </rPh>
    <phoneticPr fontId="2"/>
  </si>
  <si>
    <t>メールが見当たらない場合など、お客様番号が不明な場合はこちらよりお問い合わせください。</t>
    <rPh sb="4" eb="6">
      <t>ミア</t>
    </rPh>
    <rPh sb="10" eb="12">
      <t>バアイ</t>
    </rPh>
    <rPh sb="16" eb="18">
      <t>キャクサマ</t>
    </rPh>
    <rPh sb="18" eb="20">
      <t>バンゴウ</t>
    </rPh>
    <rPh sb="21" eb="23">
      <t>フメイ</t>
    </rPh>
    <rPh sb="24" eb="26">
      <t>バアイ</t>
    </rPh>
    <rPh sb="33" eb="34">
      <t>ト</t>
    </rPh>
    <rPh sb="35" eb="36">
      <t>ア</t>
    </rPh>
    <phoneticPr fontId="3"/>
  </si>
  <si>
    <r>
      <t>YouTubeの</t>
    </r>
    <r>
      <rPr>
        <b/>
        <sz val="9"/>
        <color rgb="FFFF0000"/>
        <rFont val="游ゴシック"/>
        <family val="3"/>
        <charset val="128"/>
        <scheme val="minor"/>
      </rPr>
      <t>動画</t>
    </r>
    <r>
      <rPr>
        <sz val="9"/>
        <color theme="1"/>
        <rFont val="游ゴシック"/>
        <family val="3"/>
        <charset val="128"/>
        <scheme val="minor"/>
      </rPr>
      <t xml:space="preserve">URLをご記入ください（Youtubeチャンネル・ホーム・ショート動画・スタジオ動画のURLや、Youtubeでない動画サイトのURLは、その他商品に関するURL1か2へご記入ください）。
</t>
    </r>
    <r>
      <rPr>
        <b/>
        <sz val="9"/>
        <color rgb="FFFF0000"/>
        <rFont val="游ゴシック"/>
        <family val="3"/>
        <charset val="128"/>
        <scheme val="minor"/>
      </rPr>
      <t>・YouTubeの動画URLのwatch?v=以降のURLをご記入ください。</t>
    </r>
    <r>
      <rPr>
        <b/>
        <sz val="9"/>
        <color theme="1"/>
        <rFont val="游ゴシック"/>
        <family val="3"/>
        <charset val="128"/>
        <scheme val="minor"/>
      </rPr>
      <t xml:space="preserve">
例：https://www.youtube.com/watch?v=XmBUKyvwN5U　⇒　XmBUKyvwN5U　とご記入ください。</t>
    </r>
    <r>
      <rPr>
        <sz val="9"/>
        <color theme="1"/>
        <rFont val="游ゴシック"/>
        <family val="3"/>
        <charset val="128"/>
        <scheme val="minor"/>
      </rPr>
      <t xml:space="preserve">
　　</t>
    </r>
    <r>
      <rPr>
        <b/>
        <sz val="9"/>
        <color rgb="FFFF0000"/>
        <rFont val="游ゴシック"/>
        <family val="3"/>
        <charset val="128"/>
        <scheme val="minor"/>
      </rPr>
      <t>※ XmBUKyvwN5U以降に文字の記入があった場合は登録時に削除いたします。</t>
    </r>
    <rPh sb="43" eb="45">
      <t>ドウガ</t>
    </rPh>
    <rPh sb="96" eb="9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</si>
</sst>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https://www.youtube.com/watch?v=&quot;@"/>
  </numFmts>
  <fonts count="42" x14ac:knownFonts="1">
    <font>
      <sz val="11"/>
      <color theme="1"/>
      <name val="游ゴシック"/>
      <family val="2"/>
      <scheme val="minor"/>
    </font>
    <font>
      <u/>
      <sz val="11"/>
      <color theme="10"/>
      <name val="游ゴシック"/>
      <family val="2"/>
      <scheme val="minor"/>
    </font>
    <font>
      <b/>
      <sz val="14"/>
      <color theme="1"/>
      <name val="游ゴシック"/>
      <family val="3"/>
      <charset val="128"/>
      <scheme val="minor"/>
    </font>
    <font>
      <sz val="6"/>
      <name val="游ゴシック"/>
      <family val="3"/>
      <charset val="128"/>
      <scheme val="minor"/>
    </font>
    <font>
      <sz val="6"/>
      <name val="游ゴシック"/>
      <family val="2"/>
      <charset val="128"/>
      <scheme val="minor"/>
    </font>
    <font>
      <b/>
      <sz val="12"/>
      <color rgb="FFFF0000"/>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1"/>
      <color theme="1"/>
      <name val="游ゴシック"/>
      <family val="2"/>
      <scheme val="minor"/>
    </font>
    <font>
      <b/>
      <sz val="20"/>
      <color theme="1"/>
      <name val="Meiryo UI"/>
      <family val="3"/>
      <charset val="128"/>
    </font>
    <font>
      <b/>
      <sz val="11"/>
      <name val="游ゴシック"/>
      <family val="3"/>
      <charset val="128"/>
      <scheme val="minor"/>
    </font>
    <font>
      <b/>
      <sz val="14"/>
      <color theme="1"/>
      <name val="Meiryo UI"/>
      <family val="3"/>
      <charset val="128"/>
    </font>
    <font>
      <sz val="11"/>
      <color theme="1"/>
      <name val="Meiryo UI"/>
      <family val="3"/>
      <charset val="128"/>
    </font>
    <font>
      <b/>
      <sz val="11"/>
      <color rgb="FFFF0000"/>
      <name val="Meiryo UI"/>
      <family val="3"/>
      <charset val="128"/>
    </font>
    <font>
      <sz val="11"/>
      <color rgb="FFFF0000"/>
      <name val="Meiryo UI"/>
      <family val="3"/>
      <charset val="128"/>
    </font>
    <font>
      <b/>
      <u/>
      <sz val="11"/>
      <color rgb="FF0563C1"/>
      <name val="Meiryo UI"/>
      <family val="3"/>
      <charset val="128"/>
    </font>
    <font>
      <b/>
      <sz val="11"/>
      <name val="Meiryo UI"/>
      <family val="3"/>
      <charset val="128"/>
    </font>
    <font>
      <sz val="11"/>
      <name val="Meiryo UI"/>
      <family val="3"/>
      <charset val="128"/>
    </font>
    <font>
      <sz val="8"/>
      <color theme="1"/>
      <name val="游ゴシック"/>
      <family val="2"/>
      <scheme val="minor"/>
    </font>
    <font>
      <sz val="9"/>
      <color theme="1"/>
      <name val="游ゴシック"/>
      <family val="2"/>
      <scheme val="minor"/>
    </font>
    <font>
      <sz val="12"/>
      <color theme="1"/>
      <name val="游ゴシック"/>
      <family val="3"/>
      <charset val="128"/>
      <scheme val="minor"/>
    </font>
    <font>
      <b/>
      <sz val="11"/>
      <color rgb="FF000000"/>
      <name val="游ゴシック"/>
      <family val="3"/>
      <charset val="128"/>
      <scheme val="minor"/>
    </font>
    <font>
      <sz val="10"/>
      <color rgb="FF000000"/>
      <name val="Times New Roman"/>
      <family val="1"/>
    </font>
    <font>
      <b/>
      <sz val="16"/>
      <color theme="1"/>
      <name val="游ゴシック"/>
      <family val="3"/>
      <charset val="128"/>
      <scheme val="minor"/>
    </font>
    <font>
      <sz val="9"/>
      <color rgb="FFFF0000"/>
      <name val="游ゴシック"/>
      <family val="3"/>
      <charset val="128"/>
      <scheme val="minor"/>
    </font>
    <font>
      <b/>
      <sz val="8"/>
      <color rgb="FFFF0000"/>
      <name val="游ゴシック"/>
      <family val="3"/>
      <charset val="128"/>
      <scheme val="minor"/>
    </font>
    <font>
      <sz val="9"/>
      <color theme="1"/>
      <name val="游ゴシック"/>
      <family val="3"/>
      <charset val="128"/>
      <scheme val="minor"/>
    </font>
    <font>
      <b/>
      <sz val="9"/>
      <color rgb="FFFF0000"/>
      <name val="游ゴシック"/>
      <family val="3"/>
      <charset val="128"/>
      <scheme val="minor"/>
    </font>
    <font>
      <sz val="9"/>
      <name val="游ゴシック"/>
      <family val="3"/>
      <charset val="128"/>
      <scheme val="minor"/>
    </font>
    <font>
      <b/>
      <sz val="9"/>
      <color theme="1"/>
      <name val="游ゴシック"/>
      <family val="3"/>
      <charset val="128"/>
      <scheme val="minor"/>
    </font>
    <font>
      <sz val="8"/>
      <color rgb="FFFF0000"/>
      <name val="游ゴシック"/>
      <family val="3"/>
      <charset val="128"/>
      <scheme val="minor"/>
    </font>
    <font>
      <sz val="11"/>
      <color indexed="8"/>
      <name val="ＭＳ Ｐゴシック"/>
      <family val="3"/>
      <charset val="128"/>
    </font>
    <font>
      <sz val="11"/>
      <color rgb="FF000000"/>
      <name val="ＭＳ ゴシック"/>
      <family val="3"/>
      <charset val="128"/>
    </font>
    <font>
      <sz val="11"/>
      <color indexed="8"/>
      <name val="ＭＳ ゴシック"/>
      <family val="3"/>
      <charset val="128"/>
    </font>
    <font>
      <u/>
      <sz val="9"/>
      <color theme="10"/>
      <name val="游ゴシック"/>
      <family val="2"/>
      <scheme val="minor"/>
    </font>
    <font>
      <u/>
      <sz val="9"/>
      <color theme="10"/>
      <name val="游ゴシック"/>
      <family val="3"/>
      <charset val="128"/>
      <scheme val="minor"/>
    </font>
    <font>
      <b/>
      <sz val="11"/>
      <color theme="0"/>
      <name val="游ゴシック"/>
      <family val="3"/>
      <charset val="128"/>
      <scheme val="minor"/>
    </font>
    <font>
      <sz val="9"/>
      <color theme="0"/>
      <name val="游ゴシック"/>
      <family val="3"/>
      <charset val="128"/>
      <scheme val="minor"/>
    </font>
    <font>
      <b/>
      <sz val="9"/>
      <color theme="0"/>
      <name val="游ゴシック"/>
      <family val="3"/>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FFF1CC"/>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CFFFF"/>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auto="1"/>
      </bottom>
      <diagonal/>
    </border>
    <border>
      <left/>
      <right style="thin">
        <color indexed="64"/>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s>
  <cellStyleXfs count="6">
    <xf numFmtId="0" fontId="0" fillId="0" borderId="0"/>
    <xf numFmtId="0" fontId="1" fillId="0" borderId="0" applyNumberFormat="0" applyFill="0" applyBorder="0" applyAlignment="0" applyProtection="0"/>
    <xf numFmtId="9" fontId="11" fillId="0" borderId="0" applyFont="0" applyFill="0" applyBorder="0" applyAlignment="0" applyProtection="0">
      <alignment vertical="center"/>
    </xf>
    <xf numFmtId="0" fontId="11" fillId="0" borderId="0"/>
    <xf numFmtId="0" fontId="25" fillId="0" borderId="0"/>
    <xf numFmtId="0" fontId="34" fillId="0" borderId="0"/>
  </cellStyleXfs>
  <cellXfs count="153">
    <xf numFmtId="0" fontId="0" fillId="0" borderId="0" xfId="0"/>
    <xf numFmtId="0" fontId="0" fillId="0" borderId="0" xfId="0" applyAlignment="1">
      <alignment vertical="center"/>
    </xf>
    <xf numFmtId="0" fontId="0" fillId="0" borderId="0" xfId="0" applyAlignment="1">
      <alignment horizontal="center" vertical="center"/>
    </xf>
    <xf numFmtId="0" fontId="0" fillId="2" borderId="1" xfId="0" applyFill="1" applyBorder="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left" vertical="top"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5" fillId="0" borderId="0" xfId="4" applyAlignment="1">
      <alignment horizontal="left" vertical="top"/>
    </xf>
    <xf numFmtId="0" fontId="0" fillId="0" borderId="1" xfId="0" applyBorder="1"/>
    <xf numFmtId="0" fontId="0" fillId="0" borderId="0" xfId="0" applyAlignment="1">
      <alignment horizontal="center"/>
    </xf>
    <xf numFmtId="0" fontId="11" fillId="0" borderId="0" xfId="3" applyAlignment="1">
      <alignment horizontal="center"/>
    </xf>
    <xf numFmtId="0" fontId="0" fillId="0" borderId="1" xfId="2" applyNumberFormat="1"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23" fillId="2" borderId="1" xfId="0" quotePrefix="1" applyFont="1" applyFill="1" applyBorder="1" applyAlignment="1">
      <alignment horizontal="center" vertical="center" wrapText="1"/>
    </xf>
    <xf numFmtId="0" fontId="27" fillId="2" borderId="1" xfId="0" applyFont="1" applyFill="1" applyBorder="1" applyAlignment="1">
      <alignment horizontal="center" vertical="center" wrapText="1"/>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5" fillId="0" borderId="0" xfId="0" applyFont="1" applyAlignment="1">
      <alignment vertical="center"/>
    </xf>
    <xf numFmtId="0" fontId="15" fillId="4" borderId="7" xfId="0" applyFont="1" applyFill="1" applyBorder="1" applyAlignment="1">
      <alignment vertical="center"/>
    </xf>
    <xf numFmtId="0" fontId="15" fillId="4" borderId="8" xfId="0" applyFont="1"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15" fillId="4" borderId="10" xfId="0" applyFont="1" applyFill="1" applyBorder="1" applyAlignment="1">
      <alignment vertical="center"/>
    </xf>
    <xf numFmtId="0" fontId="15" fillId="4" borderId="0" xfId="0" applyFont="1" applyFill="1" applyAlignment="1">
      <alignment vertical="center"/>
    </xf>
    <xf numFmtId="0" fontId="0" fillId="4" borderId="0" xfId="0" applyFill="1" applyAlignment="1">
      <alignment vertical="center"/>
    </xf>
    <xf numFmtId="0" fontId="0" fillId="4" borderId="11" xfId="0" applyFill="1" applyBorder="1" applyAlignment="1">
      <alignment vertical="center"/>
    </xf>
    <xf numFmtId="0" fontId="17" fillId="4" borderId="10" xfId="0" applyFont="1" applyFill="1" applyBorder="1" applyAlignment="1">
      <alignment vertical="center"/>
    </xf>
    <xf numFmtId="0" fontId="19" fillId="4" borderId="0" xfId="0" applyFont="1" applyFill="1" applyAlignment="1">
      <alignment vertical="center"/>
    </xf>
    <xf numFmtId="0" fontId="19" fillId="4" borderId="10" xfId="0" applyFont="1" applyFill="1" applyBorder="1" applyAlignment="1">
      <alignment vertical="center"/>
    </xf>
    <xf numFmtId="0" fontId="16" fillId="4" borderId="10" xfId="0" applyFont="1" applyFill="1" applyBorder="1" applyAlignment="1">
      <alignment vertical="center"/>
    </xf>
    <xf numFmtId="0" fontId="20" fillId="4" borderId="10" xfId="0" applyFont="1" applyFill="1" applyBorder="1" applyAlignment="1">
      <alignment vertical="center"/>
    </xf>
    <xf numFmtId="0" fontId="1" fillId="4" borderId="0" xfId="1" applyFill="1" applyAlignment="1" applyProtection="1">
      <alignment vertical="center"/>
    </xf>
    <xf numFmtId="0" fontId="15" fillId="4" borderId="2" xfId="0" applyFont="1" applyFill="1" applyBorder="1" applyAlignment="1">
      <alignment vertical="center"/>
    </xf>
    <xf numFmtId="0" fontId="15" fillId="4" borderId="3" xfId="0" applyFont="1" applyFill="1" applyBorder="1" applyAlignment="1">
      <alignment vertical="center"/>
    </xf>
    <xf numFmtId="0" fontId="0" fillId="4" borderId="3" xfId="0" applyFill="1" applyBorder="1" applyAlignment="1">
      <alignment vertical="center"/>
    </xf>
    <xf numFmtId="0" fontId="0" fillId="4" borderId="5" xfId="0" applyFill="1" applyBorder="1" applyAlignment="1">
      <alignment vertical="center"/>
    </xf>
    <xf numFmtId="0" fontId="29"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0" xfId="0" applyFont="1" applyAlignment="1">
      <alignment wrapText="1"/>
    </xf>
    <xf numFmtId="0" fontId="29"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26" fillId="2" borderId="0" xfId="0" applyFont="1" applyFill="1"/>
    <xf numFmtId="0" fontId="0" fillId="2" borderId="0" xfId="0" applyFill="1"/>
    <xf numFmtId="0" fontId="5" fillId="2" borderId="0" xfId="0" applyFont="1" applyFill="1" applyAlignment="1">
      <alignment horizontal="left" vertical="center"/>
    </xf>
    <xf numFmtId="0" fontId="32" fillId="2" borderId="0" xfId="0" applyFont="1" applyFill="1" applyAlignment="1">
      <alignment horizontal="left" vertical="top"/>
    </xf>
    <xf numFmtId="0" fontId="30" fillId="2" borderId="0" xfId="0" applyFont="1" applyFill="1" applyAlignment="1">
      <alignment horizontal="left" vertical="top"/>
    </xf>
    <xf numFmtId="0" fontId="29" fillId="2" borderId="0" xfId="0" applyFont="1" applyFill="1" applyAlignment="1">
      <alignment horizontal="left" vertical="top" wrapText="1"/>
    </xf>
    <xf numFmtId="0" fontId="29" fillId="2" borderId="1" xfId="0" applyFont="1" applyFill="1" applyBorder="1" applyAlignment="1">
      <alignment horizontal="left" vertical="top" wrapText="1"/>
    </xf>
    <xf numFmtId="0" fontId="8" fillId="2" borderId="4" xfId="0" applyFont="1" applyFill="1" applyBorder="1" applyAlignment="1">
      <alignment horizontal="center" vertical="center"/>
    </xf>
    <xf numFmtId="0" fontId="8" fillId="0" borderId="0" xfId="0" applyFont="1"/>
    <xf numFmtId="0" fontId="2" fillId="0" borderId="0" xfId="0" applyFont="1"/>
    <xf numFmtId="0" fontId="0" fillId="0" borderId="1" xfId="0"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0" fillId="0" borderId="1" xfId="0" applyBorder="1" applyAlignment="1">
      <alignment vertical="center"/>
    </xf>
    <xf numFmtId="0" fontId="1" fillId="2" borderId="1" xfId="1" applyFill="1" applyBorder="1" applyAlignment="1">
      <alignment horizontal="center" vertical="center"/>
    </xf>
    <xf numFmtId="0" fontId="8" fillId="2" borderId="1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0" xfId="0" applyAlignment="1">
      <alignment horizontal="left" vertical="top"/>
    </xf>
    <xf numFmtId="14" fontId="10" fillId="0" borderId="1" xfId="0" applyNumberFormat="1" applyFont="1" applyBorder="1" applyAlignment="1" applyProtection="1">
      <alignment horizontal="center" vertical="center" wrapText="1"/>
      <protection locked="0"/>
    </xf>
    <xf numFmtId="0" fontId="0" fillId="0" borderId="6" xfId="0" applyBorder="1"/>
    <xf numFmtId="0" fontId="8" fillId="7" borderId="4"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2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0" fillId="0" borderId="12" xfId="0" applyBorder="1"/>
    <xf numFmtId="0" fontId="8" fillId="2" borderId="1" xfId="0" applyFont="1" applyFill="1" applyBorder="1" applyAlignment="1">
      <alignment horizontal="left" vertical="top" wrapText="1"/>
    </xf>
    <xf numFmtId="0" fontId="37" fillId="2" borderId="6" xfId="1" applyFont="1" applyFill="1" applyBorder="1" applyAlignment="1">
      <alignment horizontal="left" vertical="top" wrapText="1"/>
    </xf>
    <xf numFmtId="0" fontId="40" fillId="7" borderId="1" xfId="0" applyFont="1" applyFill="1" applyBorder="1" applyAlignment="1">
      <alignment horizontal="center" vertical="center" wrapText="1"/>
    </xf>
    <xf numFmtId="0" fontId="41" fillId="7" borderId="1" xfId="0" applyFont="1" applyFill="1" applyBorder="1" applyAlignment="1">
      <alignment horizontal="center" vertical="center" wrapText="1"/>
    </xf>
    <xf numFmtId="1" fontId="35" fillId="5" borderId="1" xfId="4" applyNumberFormat="1" applyFont="1" applyFill="1" applyBorder="1" applyAlignment="1">
      <alignment horizontal="center" vertical="center" shrinkToFit="1"/>
    </xf>
    <xf numFmtId="0" fontId="36" fillId="0" borderId="1" xfId="5" applyFont="1" applyBorder="1" applyAlignment="1">
      <alignment vertical="top"/>
    </xf>
    <xf numFmtId="176" fontId="6" fillId="0" borderId="1" xfId="0" applyNumberFormat="1" applyFont="1" applyBorder="1" applyAlignment="1" applyProtection="1">
      <alignment horizontal="center" vertical="center" wrapText="1"/>
      <protection locked="0"/>
    </xf>
    <xf numFmtId="49" fontId="24" fillId="8" borderId="1" xfId="3" applyNumberFormat="1" applyFont="1" applyFill="1" applyBorder="1" applyAlignment="1">
      <alignment horizontal="left" vertical="top"/>
    </xf>
    <xf numFmtId="14" fontId="0" fillId="0" borderId="0" xfId="0" applyNumberFormat="1"/>
    <xf numFmtId="0" fontId="11" fillId="0" borderId="0" xfId="3"/>
    <xf numFmtId="0" fontId="0" fillId="3" borderId="1" xfId="0" applyFill="1" applyBorder="1" applyAlignment="1">
      <alignment horizontal="center" vertical="center" wrapText="1"/>
    </xf>
    <xf numFmtId="0" fontId="0" fillId="3" borderId="1" xfId="2" applyNumberFormat="1" applyFont="1" applyFill="1" applyBorder="1" applyAlignment="1" applyProtection="1">
      <alignment horizontal="center" vertical="center" wrapText="1"/>
    </xf>
    <xf numFmtId="0" fontId="0" fillId="6" borderId="1" xfId="0" applyFill="1" applyBorder="1" applyAlignment="1">
      <alignment horizontal="center" vertical="center" wrapText="1"/>
    </xf>
    <xf numFmtId="0" fontId="1" fillId="3" borderId="1" xfId="1" applyFill="1" applyBorder="1" applyAlignment="1" applyProtection="1">
      <alignment horizontal="center" vertical="center" wrapText="1"/>
    </xf>
    <xf numFmtId="0" fontId="0" fillId="3" borderId="1" xfId="0" applyFill="1" applyBorder="1" applyAlignment="1">
      <alignment vertical="center"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10" fillId="3" borderId="1"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23" fillId="3" borderId="1" xfId="0" quotePrefix="1" applyFont="1" applyFill="1" applyBorder="1" applyAlignment="1">
      <alignment horizontal="center" vertical="center" wrapText="1"/>
    </xf>
    <xf numFmtId="0" fontId="37" fillId="2" borderId="12" xfId="1" applyFont="1" applyFill="1" applyBorder="1" applyAlignment="1">
      <alignment horizontal="left" vertical="top" wrapText="1"/>
    </xf>
    <xf numFmtId="0" fontId="38" fillId="2" borderId="1" xfId="1" applyFont="1" applyFill="1" applyBorder="1" applyAlignment="1">
      <alignment horizontal="left" vertical="top" wrapText="1"/>
    </xf>
    <xf numFmtId="0" fontId="18" fillId="4" borderId="0" xfId="1" applyFont="1" applyFill="1" applyAlignment="1" applyProtection="1">
      <alignment horizontal="center" vertical="center"/>
    </xf>
    <xf numFmtId="0" fontId="18" fillId="4" borderId="11" xfId="1" applyFont="1" applyFill="1" applyBorder="1" applyAlignment="1" applyProtection="1">
      <alignment horizontal="center" vertical="center"/>
    </xf>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5" fillId="2" borderId="9" xfId="0" applyFont="1" applyFill="1" applyBorder="1" applyAlignment="1">
      <alignment vertical="top"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5" xfId="0" applyFont="1" applyFill="1" applyBorder="1" applyAlignment="1">
      <alignment vertical="top" wrapText="1"/>
    </xf>
    <xf numFmtId="0" fontId="8" fillId="7" borderId="15" xfId="0" applyFont="1" applyFill="1" applyBorder="1" applyAlignment="1">
      <alignment horizontal="left" vertical="center" wrapText="1"/>
    </xf>
    <xf numFmtId="0" fontId="8" fillId="7" borderId="16" xfId="0" applyFont="1" applyFill="1" applyBorder="1" applyAlignment="1">
      <alignment horizontal="left" vertical="center" wrapText="1"/>
    </xf>
    <xf numFmtId="0" fontId="8" fillId="7" borderId="17" xfId="0" applyFont="1" applyFill="1" applyBorder="1" applyAlignment="1">
      <alignment horizontal="left" vertical="center" wrapText="1"/>
    </xf>
    <xf numFmtId="0" fontId="29" fillId="2" borderId="1" xfId="0" applyFont="1" applyFill="1" applyBorder="1" applyAlignment="1">
      <alignment horizontal="left" vertical="top"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2" borderId="6"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7" borderId="1" xfId="0" applyFont="1" applyFill="1" applyBorder="1" applyAlignment="1">
      <alignment horizontal="left" vertical="top" wrapText="1"/>
    </xf>
    <xf numFmtId="0" fontId="32" fillId="2" borderId="6" xfId="0" applyFont="1" applyFill="1" applyBorder="1" applyAlignment="1">
      <alignment horizontal="left" vertical="top" wrapText="1"/>
    </xf>
    <xf numFmtId="0" fontId="32" fillId="2" borderId="14" xfId="0" applyFont="1" applyFill="1" applyBorder="1" applyAlignment="1">
      <alignment horizontal="left" vertical="top" wrapText="1"/>
    </xf>
    <xf numFmtId="0" fontId="32" fillId="2" borderId="3" xfId="0" applyFont="1" applyFill="1" applyBorder="1" applyAlignment="1">
      <alignment horizontal="left" vertical="top" wrapText="1"/>
    </xf>
    <xf numFmtId="0" fontId="32" fillId="2" borderId="12" xfId="0" applyFont="1" applyFill="1" applyBorder="1" applyAlignment="1">
      <alignment horizontal="left" vertical="top" wrapText="1"/>
    </xf>
    <xf numFmtId="0" fontId="8" fillId="2" borderId="1"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13" xfId="0" applyFont="1" applyFill="1" applyBorder="1" applyAlignment="1">
      <alignment vertical="top" wrapText="1"/>
    </xf>
    <xf numFmtId="0" fontId="10" fillId="2" borderId="4" xfId="0" applyFont="1" applyFill="1" applyBorder="1" applyAlignment="1">
      <alignment vertical="top" wrapText="1"/>
    </xf>
    <xf numFmtId="0" fontId="8" fillId="7" borderId="18"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10" fillId="7" borderId="13" xfId="0" applyFont="1" applyFill="1" applyBorder="1" applyAlignment="1">
      <alignment vertical="top" wrapText="1"/>
    </xf>
    <xf numFmtId="0" fontId="10" fillId="7" borderId="4" xfId="0" applyFont="1" applyFill="1" applyBorder="1" applyAlignment="1">
      <alignment vertical="top" wrapText="1"/>
    </xf>
    <xf numFmtId="0" fontId="27" fillId="2" borderId="6"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32" fillId="2" borderId="1"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9" fillId="2" borderId="13" xfId="0" applyFont="1" applyFill="1" applyBorder="1" applyAlignment="1">
      <alignment horizontal="left" vertical="top" wrapText="1"/>
    </xf>
    <xf numFmtId="0" fontId="29" fillId="2" borderId="4" xfId="0" applyFont="1" applyFill="1" applyBorder="1" applyAlignment="1">
      <alignment horizontal="left" vertical="top" wrapText="1"/>
    </xf>
    <xf numFmtId="0" fontId="10" fillId="7" borderId="6" xfId="0" applyFont="1" applyFill="1" applyBorder="1" applyAlignment="1">
      <alignment vertical="top" wrapText="1"/>
    </xf>
    <xf numFmtId="0" fontId="10" fillId="7" borderId="14" xfId="0" applyFont="1" applyFill="1" applyBorder="1" applyAlignment="1">
      <alignment vertical="top" wrapText="1"/>
    </xf>
    <xf numFmtId="0" fontId="10" fillId="7" borderId="12" xfId="0" applyFont="1" applyFill="1" applyBorder="1" applyAlignment="1">
      <alignment vertical="top" wrapText="1"/>
    </xf>
    <xf numFmtId="0" fontId="1" fillId="2" borderId="6" xfId="1" applyFill="1" applyBorder="1" applyAlignment="1">
      <alignment horizontal="center" vertical="center"/>
    </xf>
    <xf numFmtId="0" fontId="1" fillId="2" borderId="14" xfId="1" applyFill="1" applyBorder="1" applyAlignment="1">
      <alignment horizontal="center" vertical="center"/>
    </xf>
    <xf numFmtId="0" fontId="1" fillId="2" borderId="12" xfId="1" applyFill="1" applyBorder="1" applyAlignment="1">
      <alignment horizontal="center" vertical="center"/>
    </xf>
    <xf numFmtId="0" fontId="10" fillId="7" borderId="6" xfId="0" applyFont="1" applyFill="1" applyBorder="1" applyAlignment="1">
      <alignment vertical="center" wrapText="1"/>
    </xf>
    <xf numFmtId="0" fontId="10" fillId="7" borderId="14" xfId="0" applyFont="1" applyFill="1" applyBorder="1" applyAlignment="1">
      <alignment vertical="center" wrapText="1"/>
    </xf>
    <xf numFmtId="0" fontId="10" fillId="7" borderId="12" xfId="0" applyFont="1" applyFill="1" applyBorder="1" applyAlignment="1">
      <alignment vertical="center" wrapText="1"/>
    </xf>
    <xf numFmtId="0" fontId="10" fillId="7" borderId="13" xfId="0" applyFont="1" applyFill="1" applyBorder="1" applyAlignment="1">
      <alignment horizontal="left" vertical="top" wrapText="1"/>
    </xf>
    <xf numFmtId="0" fontId="10" fillId="7" borderId="4" xfId="0" applyFont="1" applyFill="1" applyBorder="1" applyAlignment="1">
      <alignment horizontal="left" vertical="top" wrapText="1"/>
    </xf>
  </cellXfs>
  <cellStyles count="6">
    <cellStyle name="パーセント" xfId="2" builtinId="5"/>
    <cellStyle name="ハイパーリンク" xfId="1" builtinId="8"/>
    <cellStyle name="標準" xfId="0" builtinId="0"/>
    <cellStyle name="標準 3 2" xfId="4" xr:uid="{D99ABC64-41E1-4939-8264-1F87FE341147}"/>
    <cellStyle name="標準 4" xfId="3" xr:uid="{0AF7E605-6DA4-4FDD-8D63-CD0ED08787D1}"/>
    <cellStyle name="標準_Sheet1" xfId="5" xr:uid="{DE8E5305-E3A9-4CFF-BEE1-F101870D66A8}"/>
  </cellStyles>
  <dxfs count="11">
    <dxf>
      <fill>
        <patternFill>
          <bgColor rgb="FFFF0000"/>
        </patternFill>
      </fill>
    </dxf>
    <dxf>
      <fill>
        <patternFill>
          <bgColor rgb="FFFF99CC"/>
        </patternFill>
      </fill>
    </dxf>
    <dxf>
      <fill>
        <patternFill>
          <bgColor rgb="FFFF0000"/>
        </patternFill>
      </fill>
    </dxf>
    <dxf>
      <fill>
        <patternFill>
          <bgColor rgb="FFFF99CC"/>
        </patternFill>
      </fill>
    </dxf>
    <dxf>
      <fill>
        <patternFill>
          <bgColor rgb="FFFF99CC"/>
        </patternFill>
      </fill>
    </dxf>
    <dxf>
      <fill>
        <patternFill>
          <bgColor rgb="FFFF0000"/>
        </patternFill>
      </fill>
    </dxf>
    <dxf>
      <fill>
        <patternFill>
          <bgColor rgb="FFFF99CC"/>
        </patternFill>
      </fill>
    </dxf>
    <dxf>
      <fill>
        <patternFill>
          <bgColor rgb="FFFF0000"/>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66FFFF"/>
      <color rgb="FFFF99CC"/>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8</xdr:col>
      <xdr:colOff>482600</xdr:colOff>
      <xdr:row>8</xdr:row>
      <xdr:rowOff>15875</xdr:rowOff>
    </xdr:from>
    <xdr:ext cx="5394325" cy="755650"/>
    <xdr:sp macro="" textlink="">
      <xdr:nvSpPr>
        <xdr:cNvPr id="2" name="テキスト ボックス 1">
          <a:extLst>
            <a:ext uri="{FF2B5EF4-FFF2-40B4-BE49-F238E27FC236}">
              <a16:creationId xmlns:a16="http://schemas.microsoft.com/office/drawing/2014/main" id="{0ED66532-0AFD-43EB-A0DD-8CD978822B77}"/>
            </a:ext>
          </a:extLst>
        </xdr:cNvPr>
        <xdr:cNvSpPr txBox="1"/>
      </xdr:nvSpPr>
      <xdr:spPr>
        <a:xfrm>
          <a:off x="5473700" y="1946275"/>
          <a:ext cx="5394325" cy="755650"/>
        </a:xfrm>
        <a:prstGeom prst="rect">
          <a:avLst/>
        </a:prstGeom>
        <a:solidFill>
          <a:schemeClr val="accent4">
            <a:lumMod val="40000"/>
            <a:lumOff val="60000"/>
          </a:schemeClr>
        </a:solidFill>
        <a:ln w="381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注意　商品画像について</a:t>
          </a:r>
          <a:r>
            <a:rPr kumimoji="1" lang="en-US" altLang="ja-JP" sz="1100" b="1">
              <a:solidFill>
                <a:srgbClr val="FF0000"/>
              </a:solidFill>
              <a:latin typeface="Meiryo UI" panose="020B0604030504040204" pitchFamily="50" charset="-128"/>
              <a:ea typeface="Meiryo UI" panose="020B0604030504040204" pitchFamily="50" charset="-128"/>
            </a:rPr>
            <a:t>※</a:t>
          </a:r>
        </a:p>
        <a:p>
          <a:r>
            <a:rPr kumimoji="1" lang="ja-JP" altLang="en-US" sz="1000" b="1">
              <a:latin typeface="Meiryo UI" panose="020B0604030504040204" pitchFamily="50" charset="-128"/>
              <a:ea typeface="Meiryo UI" panose="020B0604030504040204" pitchFamily="50" charset="-128"/>
            </a:rPr>
            <a:t>海外バイヤーは商品の外見を重視して選考します。画像の解像度が高い画像をご用意ください。</a:t>
          </a:r>
          <a:endParaRPr kumimoji="1" lang="en-US" altLang="ja-JP" sz="1000" b="1">
            <a:latin typeface="Meiryo UI" panose="020B0604030504040204" pitchFamily="50" charset="-128"/>
            <a:ea typeface="Meiryo UI" panose="020B0604030504040204" pitchFamily="50" charset="-128"/>
          </a:endParaRPr>
        </a:p>
        <a:p>
          <a:r>
            <a:rPr kumimoji="1" lang="ja-JP" altLang="en-US" sz="1000" b="1" u="none">
              <a:latin typeface="Meiryo UI" panose="020B0604030504040204" pitchFamily="50" charset="-128"/>
              <a:ea typeface="Meiryo UI" panose="020B0604030504040204" pitchFamily="50" charset="-128"/>
            </a:rPr>
            <a:t>商品画像は本エクセル内に貼り付けず、別途ジェトロから案内する方法にてご提出ください。</a:t>
          </a:r>
          <a:endParaRPr kumimoji="1" lang="en-US" altLang="ja-JP" sz="1000" b="1" u="none">
            <a:latin typeface="Meiryo UI" panose="020B0604030504040204" pitchFamily="50" charset="-128"/>
            <a:ea typeface="Meiryo UI" panose="020B0604030504040204" pitchFamily="50" charset="-128"/>
          </a:endParaRPr>
        </a:p>
      </xdr:txBody>
    </xdr:sp>
    <xdr:clientData/>
  </xdr:oneCellAnchor>
  <xdr:twoCellAnchor>
    <xdr:from>
      <xdr:col>13</xdr:col>
      <xdr:colOff>542925</xdr:colOff>
      <xdr:row>0</xdr:row>
      <xdr:rowOff>114300</xdr:rowOff>
    </xdr:from>
    <xdr:to>
      <xdr:col>15</xdr:col>
      <xdr:colOff>663575</xdr:colOff>
      <xdr:row>3</xdr:row>
      <xdr:rowOff>160241</xdr:rowOff>
    </xdr:to>
    <xdr:grpSp>
      <xdr:nvGrpSpPr>
        <xdr:cNvPr id="3" name="グループ化 2">
          <a:extLst>
            <a:ext uri="{FF2B5EF4-FFF2-40B4-BE49-F238E27FC236}">
              <a16:creationId xmlns:a16="http://schemas.microsoft.com/office/drawing/2014/main" id="{EF39F4D7-F254-4BAB-8DFA-E84889425EEC}"/>
            </a:ext>
          </a:extLst>
        </xdr:cNvPr>
        <xdr:cNvGrpSpPr/>
      </xdr:nvGrpSpPr>
      <xdr:grpSpPr>
        <a:xfrm>
          <a:off x="9761008" y="114300"/>
          <a:ext cx="1496484" cy="829108"/>
          <a:chOff x="9258300" y="38100"/>
          <a:chExt cx="1495425" cy="887316"/>
        </a:xfrm>
      </xdr:grpSpPr>
      <xdr:pic>
        <xdr:nvPicPr>
          <xdr:cNvPr id="4" name="図 3" descr="ロゴ&#10;&#10;自動的に生成された説明">
            <a:extLst>
              <a:ext uri="{FF2B5EF4-FFF2-40B4-BE49-F238E27FC236}">
                <a16:creationId xmlns:a16="http://schemas.microsoft.com/office/drawing/2014/main" id="{E4075549-37C7-D854-4AE7-C0CF09DD4C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8300" y="38100"/>
            <a:ext cx="1449529" cy="333375"/>
          </a:xfrm>
          <a:prstGeom prst="rect">
            <a:avLst/>
          </a:prstGeom>
        </xdr:spPr>
      </xdr:pic>
      <xdr:pic>
        <xdr:nvPicPr>
          <xdr:cNvPr id="5" name="図 4" descr="テキスト&#10;&#10;自動的に生成された説明">
            <a:extLst>
              <a:ext uri="{FF2B5EF4-FFF2-40B4-BE49-F238E27FC236}">
                <a16:creationId xmlns:a16="http://schemas.microsoft.com/office/drawing/2014/main" id="{30293813-2D37-1649-BAA3-C10BFF098E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10700" y="320412"/>
            <a:ext cx="1343025" cy="60500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19050</xdr:colOff>
      <xdr:row>5</xdr:row>
      <xdr:rowOff>9525</xdr:rowOff>
    </xdr:from>
    <xdr:to>
      <xdr:col>13</xdr:col>
      <xdr:colOff>637755</xdr:colOff>
      <xdr:row>14</xdr:row>
      <xdr:rowOff>237829</xdr:rowOff>
    </xdr:to>
    <xdr:pic>
      <xdr:nvPicPr>
        <xdr:cNvPr id="3" name="図 2">
          <a:extLst>
            <a:ext uri="{FF2B5EF4-FFF2-40B4-BE49-F238E27FC236}">
              <a16:creationId xmlns:a16="http://schemas.microsoft.com/office/drawing/2014/main" id="{1EAD1749-EFC5-1F52-9392-6FA9791B9032}"/>
            </a:ext>
          </a:extLst>
        </xdr:cNvPr>
        <xdr:cNvPicPr>
          <a:picLocks noChangeAspect="1"/>
        </xdr:cNvPicPr>
      </xdr:nvPicPr>
      <xdr:blipFill>
        <a:blip xmlns:r="http://schemas.openxmlformats.org/officeDocument/2006/relationships" r:embed="rId1"/>
        <a:stretch>
          <a:fillRect/>
        </a:stretch>
      </xdr:blipFill>
      <xdr:spPr>
        <a:xfrm>
          <a:off x="6191250" y="1266825"/>
          <a:ext cx="3361905" cy="2371429"/>
        </a:xfrm>
        <a:prstGeom prst="rect">
          <a:avLst/>
        </a:prstGeom>
      </xdr:spPr>
    </xdr:pic>
    <xdr:clientData/>
  </xdr:twoCellAnchor>
  <xdr:twoCellAnchor editAs="oneCell">
    <xdr:from>
      <xdr:col>2</xdr:col>
      <xdr:colOff>0</xdr:colOff>
      <xdr:row>4</xdr:row>
      <xdr:rowOff>9525</xdr:rowOff>
    </xdr:from>
    <xdr:to>
      <xdr:col>6</xdr:col>
      <xdr:colOff>28229</xdr:colOff>
      <xdr:row>15</xdr:row>
      <xdr:rowOff>152055</xdr:rowOff>
    </xdr:to>
    <xdr:pic>
      <xdr:nvPicPr>
        <xdr:cNvPr id="5" name="図 4">
          <a:extLst>
            <a:ext uri="{FF2B5EF4-FFF2-40B4-BE49-F238E27FC236}">
              <a16:creationId xmlns:a16="http://schemas.microsoft.com/office/drawing/2014/main" id="{F879C601-D5B3-4EB3-E091-AEF6C644B750}"/>
            </a:ext>
          </a:extLst>
        </xdr:cNvPr>
        <xdr:cNvPicPr>
          <a:picLocks noChangeAspect="1"/>
        </xdr:cNvPicPr>
      </xdr:nvPicPr>
      <xdr:blipFill>
        <a:blip xmlns:r="http://schemas.openxmlformats.org/officeDocument/2006/relationships" r:embed="rId2"/>
        <a:stretch>
          <a:fillRect/>
        </a:stretch>
      </xdr:blipFill>
      <xdr:spPr>
        <a:xfrm>
          <a:off x="1371600" y="971550"/>
          <a:ext cx="2771429" cy="2761905"/>
        </a:xfrm>
        <a:prstGeom prst="rect">
          <a:avLst/>
        </a:prstGeom>
      </xdr:spPr>
    </xdr:pic>
    <xdr:clientData/>
  </xdr:twoCellAnchor>
  <xdr:twoCellAnchor editAs="oneCell">
    <xdr:from>
      <xdr:col>2</xdr:col>
      <xdr:colOff>9525</xdr:colOff>
      <xdr:row>20</xdr:row>
      <xdr:rowOff>9525</xdr:rowOff>
    </xdr:from>
    <xdr:to>
      <xdr:col>5</xdr:col>
      <xdr:colOff>399744</xdr:colOff>
      <xdr:row>31</xdr:row>
      <xdr:rowOff>180626</xdr:rowOff>
    </xdr:to>
    <xdr:pic>
      <xdr:nvPicPr>
        <xdr:cNvPr id="6" name="図 5">
          <a:extLst>
            <a:ext uri="{FF2B5EF4-FFF2-40B4-BE49-F238E27FC236}">
              <a16:creationId xmlns:a16="http://schemas.microsoft.com/office/drawing/2014/main" id="{AE027C96-9191-4A77-47E4-FA67F61C059F}"/>
            </a:ext>
          </a:extLst>
        </xdr:cNvPr>
        <xdr:cNvPicPr>
          <a:picLocks noChangeAspect="1"/>
        </xdr:cNvPicPr>
      </xdr:nvPicPr>
      <xdr:blipFill>
        <a:blip xmlns:r="http://schemas.openxmlformats.org/officeDocument/2006/relationships" r:embed="rId3"/>
        <a:stretch>
          <a:fillRect/>
        </a:stretch>
      </xdr:blipFill>
      <xdr:spPr>
        <a:xfrm>
          <a:off x="1381125" y="4543425"/>
          <a:ext cx="2447619" cy="2790476"/>
        </a:xfrm>
        <a:prstGeom prst="rect">
          <a:avLst/>
        </a:prstGeom>
      </xdr:spPr>
    </xdr:pic>
    <xdr:clientData/>
  </xdr:twoCellAnchor>
  <xdr:twoCellAnchor editAs="oneCell">
    <xdr:from>
      <xdr:col>1</xdr:col>
      <xdr:colOff>676275</xdr:colOff>
      <xdr:row>36</xdr:row>
      <xdr:rowOff>9525</xdr:rowOff>
    </xdr:from>
    <xdr:to>
      <xdr:col>6</xdr:col>
      <xdr:colOff>628227</xdr:colOff>
      <xdr:row>46</xdr:row>
      <xdr:rowOff>9227</xdr:rowOff>
    </xdr:to>
    <xdr:pic>
      <xdr:nvPicPr>
        <xdr:cNvPr id="7" name="図 6">
          <a:extLst>
            <a:ext uri="{FF2B5EF4-FFF2-40B4-BE49-F238E27FC236}">
              <a16:creationId xmlns:a16="http://schemas.microsoft.com/office/drawing/2014/main" id="{A217F7BC-F2F9-02DE-AB58-90F62115EBE4}"/>
            </a:ext>
          </a:extLst>
        </xdr:cNvPr>
        <xdr:cNvPicPr>
          <a:picLocks noChangeAspect="1"/>
        </xdr:cNvPicPr>
      </xdr:nvPicPr>
      <xdr:blipFill>
        <a:blip xmlns:r="http://schemas.openxmlformats.org/officeDocument/2006/relationships" r:embed="rId4"/>
        <a:stretch>
          <a:fillRect/>
        </a:stretch>
      </xdr:blipFill>
      <xdr:spPr>
        <a:xfrm>
          <a:off x="1362075" y="8591550"/>
          <a:ext cx="3380952" cy="2380952"/>
        </a:xfrm>
        <a:prstGeom prst="rect">
          <a:avLst/>
        </a:prstGeom>
      </xdr:spPr>
    </xdr:pic>
    <xdr:clientData/>
  </xdr:twoCellAnchor>
  <xdr:twoCellAnchor editAs="oneCell">
    <xdr:from>
      <xdr:col>9</xdr:col>
      <xdr:colOff>19050</xdr:colOff>
      <xdr:row>50</xdr:row>
      <xdr:rowOff>9525</xdr:rowOff>
    </xdr:from>
    <xdr:to>
      <xdr:col>13</xdr:col>
      <xdr:colOff>647279</xdr:colOff>
      <xdr:row>60</xdr:row>
      <xdr:rowOff>9227</xdr:rowOff>
    </xdr:to>
    <xdr:pic>
      <xdr:nvPicPr>
        <xdr:cNvPr id="10" name="図 9">
          <a:extLst>
            <a:ext uri="{FF2B5EF4-FFF2-40B4-BE49-F238E27FC236}">
              <a16:creationId xmlns:a16="http://schemas.microsoft.com/office/drawing/2014/main" id="{DD486AB9-B16F-157E-AFCB-842244BB7A16}"/>
            </a:ext>
          </a:extLst>
        </xdr:cNvPr>
        <xdr:cNvPicPr>
          <a:picLocks noChangeAspect="1"/>
        </xdr:cNvPicPr>
      </xdr:nvPicPr>
      <xdr:blipFill>
        <a:blip xmlns:r="http://schemas.openxmlformats.org/officeDocument/2006/relationships" r:embed="rId5"/>
        <a:stretch>
          <a:fillRect/>
        </a:stretch>
      </xdr:blipFill>
      <xdr:spPr>
        <a:xfrm>
          <a:off x="6191250" y="11982450"/>
          <a:ext cx="3371429" cy="2380952"/>
        </a:xfrm>
        <a:prstGeom prst="rect">
          <a:avLst/>
        </a:prstGeom>
      </xdr:spPr>
    </xdr:pic>
    <xdr:clientData/>
  </xdr:twoCellAnchor>
  <xdr:twoCellAnchor editAs="oneCell">
    <xdr:from>
      <xdr:col>7</xdr:col>
      <xdr:colOff>0</xdr:colOff>
      <xdr:row>25</xdr:row>
      <xdr:rowOff>200025</xdr:rowOff>
    </xdr:from>
    <xdr:to>
      <xdr:col>12</xdr:col>
      <xdr:colOff>504333</xdr:colOff>
      <xdr:row>31</xdr:row>
      <xdr:rowOff>199846</xdr:rowOff>
    </xdr:to>
    <xdr:pic>
      <xdr:nvPicPr>
        <xdr:cNvPr id="11" name="図 10">
          <a:extLst>
            <a:ext uri="{FF2B5EF4-FFF2-40B4-BE49-F238E27FC236}">
              <a16:creationId xmlns:a16="http://schemas.microsoft.com/office/drawing/2014/main" id="{46F8C50D-5017-47E7-9C43-15FA80969683}"/>
            </a:ext>
          </a:extLst>
        </xdr:cNvPr>
        <xdr:cNvPicPr>
          <a:picLocks noChangeAspect="1"/>
        </xdr:cNvPicPr>
      </xdr:nvPicPr>
      <xdr:blipFill>
        <a:blip xmlns:r="http://schemas.openxmlformats.org/officeDocument/2006/relationships" r:embed="rId6"/>
        <a:stretch>
          <a:fillRect/>
        </a:stretch>
      </xdr:blipFill>
      <xdr:spPr>
        <a:xfrm>
          <a:off x="4800600" y="6162675"/>
          <a:ext cx="3933333" cy="1428571"/>
        </a:xfrm>
        <a:prstGeom prst="rect">
          <a:avLst/>
        </a:prstGeom>
      </xdr:spPr>
    </xdr:pic>
    <xdr:clientData/>
  </xdr:twoCellAnchor>
  <xdr:twoCellAnchor editAs="oneCell">
    <xdr:from>
      <xdr:col>2</xdr:col>
      <xdr:colOff>9525</xdr:colOff>
      <xdr:row>50</xdr:row>
      <xdr:rowOff>9525</xdr:rowOff>
    </xdr:from>
    <xdr:to>
      <xdr:col>6</xdr:col>
      <xdr:colOff>647277</xdr:colOff>
      <xdr:row>60</xdr:row>
      <xdr:rowOff>28275</xdr:rowOff>
    </xdr:to>
    <xdr:pic>
      <xdr:nvPicPr>
        <xdr:cNvPr id="13" name="図 12">
          <a:extLst>
            <a:ext uri="{FF2B5EF4-FFF2-40B4-BE49-F238E27FC236}">
              <a16:creationId xmlns:a16="http://schemas.microsoft.com/office/drawing/2014/main" id="{F300499E-4700-2254-728C-B528222ADEA1}"/>
            </a:ext>
          </a:extLst>
        </xdr:cNvPr>
        <xdr:cNvPicPr>
          <a:picLocks noChangeAspect="1"/>
        </xdr:cNvPicPr>
      </xdr:nvPicPr>
      <xdr:blipFill>
        <a:blip xmlns:r="http://schemas.openxmlformats.org/officeDocument/2006/relationships" r:embed="rId7"/>
        <a:stretch>
          <a:fillRect/>
        </a:stretch>
      </xdr:blipFill>
      <xdr:spPr>
        <a:xfrm>
          <a:off x="1381125" y="11982450"/>
          <a:ext cx="3380952" cy="2400000"/>
        </a:xfrm>
        <a:prstGeom prst="rect">
          <a:avLst/>
        </a:prstGeom>
      </xdr:spPr>
    </xdr:pic>
    <xdr:clientData/>
  </xdr:twoCellAnchor>
  <xdr:twoCellAnchor>
    <xdr:from>
      <xdr:col>2</xdr:col>
      <xdr:colOff>85725</xdr:colOff>
      <xdr:row>14</xdr:row>
      <xdr:rowOff>142875</xdr:rowOff>
    </xdr:from>
    <xdr:to>
      <xdr:col>5</xdr:col>
      <xdr:colOff>228600</xdr:colOff>
      <xdr:row>15</xdr:row>
      <xdr:rowOff>152400</xdr:rowOff>
    </xdr:to>
    <xdr:sp macro="" textlink="">
      <xdr:nvSpPr>
        <xdr:cNvPr id="14" name="四角形: 角を丸くする 13">
          <a:extLst>
            <a:ext uri="{FF2B5EF4-FFF2-40B4-BE49-F238E27FC236}">
              <a16:creationId xmlns:a16="http://schemas.microsoft.com/office/drawing/2014/main" id="{4398690C-A33D-5074-27CD-01E2A7BA066A}"/>
            </a:ext>
          </a:extLst>
        </xdr:cNvPr>
        <xdr:cNvSpPr/>
      </xdr:nvSpPr>
      <xdr:spPr>
        <a:xfrm>
          <a:off x="1457325" y="3543300"/>
          <a:ext cx="2200275"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95251</xdr:colOff>
      <xdr:row>30</xdr:row>
      <xdr:rowOff>171450</xdr:rowOff>
    </xdr:from>
    <xdr:to>
      <xdr:col>2</xdr:col>
      <xdr:colOff>552451</xdr:colOff>
      <xdr:row>31</xdr:row>
      <xdr:rowOff>180975</xdr:rowOff>
    </xdr:to>
    <xdr:sp macro="" textlink="">
      <xdr:nvSpPr>
        <xdr:cNvPr id="15" name="四角形: 角を丸くする 14">
          <a:extLst>
            <a:ext uri="{FF2B5EF4-FFF2-40B4-BE49-F238E27FC236}">
              <a16:creationId xmlns:a16="http://schemas.microsoft.com/office/drawing/2014/main" id="{CA9F2D84-FF0F-4A7B-8D39-06622CB4E295}"/>
            </a:ext>
          </a:extLst>
        </xdr:cNvPr>
        <xdr:cNvSpPr/>
      </xdr:nvSpPr>
      <xdr:spPr>
        <a:xfrm>
          <a:off x="1466851" y="7381875"/>
          <a:ext cx="457200"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104776</xdr:colOff>
      <xdr:row>7</xdr:row>
      <xdr:rowOff>171450</xdr:rowOff>
    </xdr:from>
    <xdr:to>
      <xdr:col>10</xdr:col>
      <xdr:colOff>142876</xdr:colOff>
      <xdr:row>10</xdr:row>
      <xdr:rowOff>0</xdr:rowOff>
    </xdr:to>
    <xdr:sp macro="" textlink="">
      <xdr:nvSpPr>
        <xdr:cNvPr id="17" name="楕円 16">
          <a:extLst>
            <a:ext uri="{FF2B5EF4-FFF2-40B4-BE49-F238E27FC236}">
              <a16:creationId xmlns:a16="http://schemas.microsoft.com/office/drawing/2014/main" id="{3C224080-51F1-0359-1522-BB81D51C635B}"/>
            </a:ext>
          </a:extLst>
        </xdr:cNvPr>
        <xdr:cNvSpPr/>
      </xdr:nvSpPr>
      <xdr:spPr>
        <a:xfrm>
          <a:off x="6276976" y="1905000"/>
          <a:ext cx="723900" cy="5429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438151</xdr:colOff>
      <xdr:row>30</xdr:row>
      <xdr:rowOff>171450</xdr:rowOff>
    </xdr:from>
    <xdr:to>
      <xdr:col>4</xdr:col>
      <xdr:colOff>485775</xdr:colOff>
      <xdr:row>31</xdr:row>
      <xdr:rowOff>180975</xdr:rowOff>
    </xdr:to>
    <xdr:sp macro="" textlink="">
      <xdr:nvSpPr>
        <xdr:cNvPr id="18" name="四角形: 角を丸くする 17">
          <a:extLst>
            <a:ext uri="{FF2B5EF4-FFF2-40B4-BE49-F238E27FC236}">
              <a16:creationId xmlns:a16="http://schemas.microsoft.com/office/drawing/2014/main" id="{9EC96A32-7C50-4F0C-8664-308B8E32D83E}"/>
            </a:ext>
          </a:extLst>
        </xdr:cNvPr>
        <xdr:cNvSpPr/>
      </xdr:nvSpPr>
      <xdr:spPr>
        <a:xfrm>
          <a:off x="2495551" y="7381875"/>
          <a:ext cx="733424"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523875</xdr:colOff>
      <xdr:row>26</xdr:row>
      <xdr:rowOff>76200</xdr:rowOff>
    </xdr:from>
    <xdr:to>
      <xdr:col>4</xdr:col>
      <xdr:colOff>428625</xdr:colOff>
      <xdr:row>27</xdr:row>
      <xdr:rowOff>228600</xdr:rowOff>
    </xdr:to>
    <xdr:sp macro="" textlink="">
      <xdr:nvSpPr>
        <xdr:cNvPr id="19" name="楕円 18">
          <a:extLst>
            <a:ext uri="{FF2B5EF4-FFF2-40B4-BE49-F238E27FC236}">
              <a16:creationId xmlns:a16="http://schemas.microsoft.com/office/drawing/2014/main" id="{E34E111A-4F9D-4566-BBDB-F2BB01BB2847}"/>
            </a:ext>
          </a:extLst>
        </xdr:cNvPr>
        <xdr:cNvSpPr/>
      </xdr:nvSpPr>
      <xdr:spPr>
        <a:xfrm>
          <a:off x="2581275" y="6334125"/>
          <a:ext cx="590550" cy="3905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390525</xdr:colOff>
      <xdr:row>30</xdr:row>
      <xdr:rowOff>0</xdr:rowOff>
    </xdr:from>
    <xdr:to>
      <xdr:col>10</xdr:col>
      <xdr:colOff>666751</xdr:colOff>
      <xdr:row>31</xdr:row>
      <xdr:rowOff>9525</xdr:rowOff>
    </xdr:to>
    <xdr:sp macro="" textlink="">
      <xdr:nvSpPr>
        <xdr:cNvPr id="20" name="四角形: 角を丸くする 19">
          <a:extLst>
            <a:ext uri="{FF2B5EF4-FFF2-40B4-BE49-F238E27FC236}">
              <a16:creationId xmlns:a16="http://schemas.microsoft.com/office/drawing/2014/main" id="{5504A3FF-46E5-4A49-90E0-C27350663536}"/>
            </a:ext>
          </a:extLst>
        </xdr:cNvPr>
        <xdr:cNvSpPr/>
      </xdr:nvSpPr>
      <xdr:spPr>
        <a:xfrm>
          <a:off x="6562725" y="7210425"/>
          <a:ext cx="962026"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39</xdr:row>
      <xdr:rowOff>9525</xdr:rowOff>
    </xdr:from>
    <xdr:to>
      <xdr:col>3</xdr:col>
      <xdr:colOff>495300</xdr:colOff>
      <xdr:row>40</xdr:row>
      <xdr:rowOff>190500</xdr:rowOff>
    </xdr:to>
    <xdr:sp macro="" textlink="">
      <xdr:nvSpPr>
        <xdr:cNvPr id="21" name="楕円 20">
          <a:extLst>
            <a:ext uri="{FF2B5EF4-FFF2-40B4-BE49-F238E27FC236}">
              <a16:creationId xmlns:a16="http://schemas.microsoft.com/office/drawing/2014/main" id="{06484899-CEE2-4B73-92E1-F90716143455}"/>
            </a:ext>
          </a:extLst>
        </xdr:cNvPr>
        <xdr:cNvSpPr/>
      </xdr:nvSpPr>
      <xdr:spPr>
        <a:xfrm>
          <a:off x="1466850" y="9363075"/>
          <a:ext cx="1085850" cy="4191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171450</xdr:colOff>
      <xdr:row>56</xdr:row>
      <xdr:rowOff>228600</xdr:rowOff>
    </xdr:from>
    <xdr:to>
      <xdr:col>4</xdr:col>
      <xdr:colOff>447676</xdr:colOff>
      <xdr:row>58</xdr:row>
      <xdr:rowOff>0</xdr:rowOff>
    </xdr:to>
    <xdr:sp macro="" textlink="">
      <xdr:nvSpPr>
        <xdr:cNvPr id="24" name="四角形: 角を丸くする 23">
          <a:extLst>
            <a:ext uri="{FF2B5EF4-FFF2-40B4-BE49-F238E27FC236}">
              <a16:creationId xmlns:a16="http://schemas.microsoft.com/office/drawing/2014/main" id="{A91B0814-9211-4373-A408-4CD1F44E1B70}"/>
            </a:ext>
          </a:extLst>
        </xdr:cNvPr>
        <xdr:cNvSpPr/>
      </xdr:nvSpPr>
      <xdr:spPr>
        <a:xfrm>
          <a:off x="2228850" y="13630275"/>
          <a:ext cx="962026"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52</xdr:row>
      <xdr:rowOff>228600</xdr:rowOff>
    </xdr:from>
    <xdr:to>
      <xdr:col>10</xdr:col>
      <xdr:colOff>419100</xdr:colOff>
      <xdr:row>54</xdr:row>
      <xdr:rowOff>171450</xdr:rowOff>
    </xdr:to>
    <xdr:sp macro="" textlink="">
      <xdr:nvSpPr>
        <xdr:cNvPr id="25" name="楕円 24">
          <a:extLst>
            <a:ext uri="{FF2B5EF4-FFF2-40B4-BE49-F238E27FC236}">
              <a16:creationId xmlns:a16="http://schemas.microsoft.com/office/drawing/2014/main" id="{1D1EBE9D-D8B0-4397-9811-082F3F30CE1C}"/>
            </a:ext>
          </a:extLst>
        </xdr:cNvPr>
        <xdr:cNvSpPr/>
      </xdr:nvSpPr>
      <xdr:spPr>
        <a:xfrm>
          <a:off x="6191250" y="12677775"/>
          <a:ext cx="1085850" cy="4191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53</xdr:row>
      <xdr:rowOff>123825</xdr:rowOff>
    </xdr:from>
    <xdr:to>
      <xdr:col>8</xdr:col>
      <xdr:colOff>190500</xdr:colOff>
      <xdr:row>54</xdr:row>
      <xdr:rowOff>76200</xdr:rowOff>
    </xdr:to>
    <xdr:sp macro="" textlink="">
      <xdr:nvSpPr>
        <xdr:cNvPr id="27" name="矢印: 右 26">
          <a:extLst>
            <a:ext uri="{FF2B5EF4-FFF2-40B4-BE49-F238E27FC236}">
              <a16:creationId xmlns:a16="http://schemas.microsoft.com/office/drawing/2014/main" id="{23629E13-EC38-4C1F-A5CD-BFD42848E1EF}"/>
            </a:ext>
          </a:extLst>
        </xdr:cNvPr>
        <xdr:cNvSpPr/>
      </xdr:nvSpPr>
      <xdr:spPr>
        <a:xfrm>
          <a:off x="5257800" y="12811125"/>
          <a:ext cx="419100" cy="1905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36</xdr:row>
      <xdr:rowOff>19050</xdr:rowOff>
    </xdr:from>
    <xdr:to>
      <xdr:col>20</xdr:col>
      <xdr:colOff>466306</xdr:colOff>
      <xdr:row>46</xdr:row>
      <xdr:rowOff>18752</xdr:rowOff>
    </xdr:to>
    <xdr:grpSp>
      <xdr:nvGrpSpPr>
        <xdr:cNvPr id="4" name="グループ化 3">
          <a:extLst>
            <a:ext uri="{FF2B5EF4-FFF2-40B4-BE49-F238E27FC236}">
              <a16:creationId xmlns:a16="http://schemas.microsoft.com/office/drawing/2014/main" id="{64FAA060-9F4D-9987-E9E7-98EB62D93E28}"/>
            </a:ext>
          </a:extLst>
        </xdr:cNvPr>
        <xdr:cNvGrpSpPr/>
      </xdr:nvGrpSpPr>
      <xdr:grpSpPr>
        <a:xfrm>
          <a:off x="6172200" y="8658225"/>
          <a:ext cx="8010106" cy="2380952"/>
          <a:chOff x="6143625" y="8655050"/>
          <a:chExt cx="7975181" cy="2380952"/>
        </a:xfrm>
      </xdr:grpSpPr>
      <xdr:grpSp>
        <xdr:nvGrpSpPr>
          <xdr:cNvPr id="28" name="グループ化 27">
            <a:extLst>
              <a:ext uri="{FF2B5EF4-FFF2-40B4-BE49-F238E27FC236}">
                <a16:creationId xmlns:a16="http://schemas.microsoft.com/office/drawing/2014/main" id="{820276D0-3228-7684-B64C-7960CBAD0A8D}"/>
              </a:ext>
            </a:extLst>
          </xdr:cNvPr>
          <xdr:cNvGrpSpPr/>
        </xdr:nvGrpSpPr>
        <xdr:grpSpPr>
          <a:xfrm>
            <a:off x="6143625" y="8655050"/>
            <a:ext cx="7975181" cy="2380952"/>
            <a:chOff x="5505450" y="8658225"/>
            <a:chExt cx="8010106" cy="2380952"/>
          </a:xfrm>
        </xdr:grpSpPr>
        <xdr:pic>
          <xdr:nvPicPr>
            <xdr:cNvPr id="9" name="図 8">
              <a:extLst>
                <a:ext uri="{FF2B5EF4-FFF2-40B4-BE49-F238E27FC236}">
                  <a16:creationId xmlns:a16="http://schemas.microsoft.com/office/drawing/2014/main" id="{95A15CE2-3424-74AA-E4B9-84134DA6C753}"/>
                </a:ext>
              </a:extLst>
            </xdr:cNvPr>
            <xdr:cNvPicPr>
              <a:picLocks noChangeAspect="1"/>
            </xdr:cNvPicPr>
          </xdr:nvPicPr>
          <xdr:blipFill>
            <a:blip xmlns:r="http://schemas.openxmlformats.org/officeDocument/2006/relationships" r:embed="rId8"/>
            <a:stretch>
              <a:fillRect/>
            </a:stretch>
          </xdr:blipFill>
          <xdr:spPr>
            <a:xfrm>
              <a:off x="10163175" y="8658225"/>
              <a:ext cx="3352381" cy="2371429"/>
            </a:xfrm>
            <a:prstGeom prst="rect">
              <a:avLst/>
            </a:prstGeom>
          </xdr:spPr>
        </xdr:pic>
        <xdr:pic>
          <xdr:nvPicPr>
            <xdr:cNvPr id="12" name="図 11">
              <a:extLst>
                <a:ext uri="{FF2B5EF4-FFF2-40B4-BE49-F238E27FC236}">
                  <a16:creationId xmlns:a16="http://schemas.microsoft.com/office/drawing/2014/main" id="{F9C1CF85-8323-A896-60C1-B70343491C25}"/>
                </a:ext>
              </a:extLst>
            </xdr:cNvPr>
            <xdr:cNvPicPr>
              <a:picLocks noChangeAspect="1"/>
            </xdr:cNvPicPr>
          </xdr:nvPicPr>
          <xdr:blipFill>
            <a:blip xmlns:r="http://schemas.openxmlformats.org/officeDocument/2006/relationships" r:embed="rId9"/>
            <a:stretch>
              <a:fillRect/>
            </a:stretch>
          </xdr:blipFill>
          <xdr:spPr>
            <a:xfrm>
              <a:off x="5505450" y="8658225"/>
              <a:ext cx="3790476" cy="2380952"/>
            </a:xfrm>
            <a:prstGeom prst="rect">
              <a:avLst/>
            </a:prstGeom>
          </xdr:spPr>
        </xdr:pic>
        <xdr:sp macro="" textlink="">
          <xdr:nvSpPr>
            <xdr:cNvPr id="22" name="四角形: 角を丸くする 21">
              <a:extLst>
                <a:ext uri="{FF2B5EF4-FFF2-40B4-BE49-F238E27FC236}">
                  <a16:creationId xmlns:a16="http://schemas.microsoft.com/office/drawing/2014/main" id="{5787C7A0-8407-4607-90C2-800DC6D61DBF}"/>
                </a:ext>
              </a:extLst>
            </xdr:cNvPr>
            <xdr:cNvSpPr/>
          </xdr:nvSpPr>
          <xdr:spPr>
            <a:xfrm>
              <a:off x="6638925" y="9048750"/>
              <a:ext cx="962026" cy="247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楕円 22">
              <a:extLst>
                <a:ext uri="{FF2B5EF4-FFF2-40B4-BE49-F238E27FC236}">
                  <a16:creationId xmlns:a16="http://schemas.microsoft.com/office/drawing/2014/main" id="{70CE77E1-5B78-4469-9632-55B2E9442236}"/>
                </a:ext>
              </a:extLst>
            </xdr:cNvPr>
            <xdr:cNvSpPr/>
          </xdr:nvSpPr>
          <xdr:spPr>
            <a:xfrm>
              <a:off x="10296525" y="9382125"/>
              <a:ext cx="838200" cy="3905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矢印: 右 25">
              <a:extLst>
                <a:ext uri="{FF2B5EF4-FFF2-40B4-BE49-F238E27FC236}">
                  <a16:creationId xmlns:a16="http://schemas.microsoft.com/office/drawing/2014/main" id="{2E56BA0F-0A61-7FEB-66B8-DCEEA29E9E9A}"/>
                </a:ext>
              </a:extLst>
            </xdr:cNvPr>
            <xdr:cNvSpPr/>
          </xdr:nvSpPr>
          <xdr:spPr>
            <a:xfrm>
              <a:off x="9534525" y="9486901"/>
              <a:ext cx="419100" cy="1905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2" name="図 1">
            <a:extLst>
              <a:ext uri="{FF2B5EF4-FFF2-40B4-BE49-F238E27FC236}">
                <a16:creationId xmlns:a16="http://schemas.microsoft.com/office/drawing/2014/main" id="{6C2F0C7A-9612-562B-D208-040C62F082CB}"/>
              </a:ext>
            </a:extLst>
          </xdr:cNvPr>
          <xdr:cNvPicPr>
            <a:picLocks noChangeAspect="1"/>
          </xdr:cNvPicPr>
        </xdr:nvPicPr>
        <xdr:blipFill>
          <a:blip xmlns:r="http://schemas.openxmlformats.org/officeDocument/2006/relationships" r:embed="rId10"/>
          <a:stretch>
            <a:fillRect/>
          </a:stretch>
        </xdr:blipFill>
        <xdr:spPr>
          <a:xfrm>
            <a:off x="6516687" y="9493250"/>
            <a:ext cx="552381" cy="2000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ede_Okawara\Downloads\OneDrive_1_2023-11-9\&#12354;&#12288;&#12402;&#12394;&#22411;&#12304;&#20225;&#26989;&#21517;&#12305;JS&#21830;&#21697;&#30331;&#37682;&#12501;&#12457;&#12540;&#12512;&#65288;&#39135;&#21697;&#65289;_2309.xlsx" TargetMode="External"/><Relationship Id="rId1" Type="http://schemas.openxmlformats.org/officeDocument/2006/relationships/externalLinkPath" Target="/Users/Kaede_Okawara/Downloads/OneDrive_1_2023-11-9/&#12354;&#12288;&#12402;&#12394;&#22411;&#12304;&#20225;&#26989;&#21517;&#12305;JS&#21830;&#21697;&#30331;&#37682;&#12501;&#12457;&#12540;&#12512;&#65288;&#39135;&#21697;&#65289;_23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ずお読みください】商品登録フォームについて"/>
      <sheetName val="商品登録フォーム（食品）"/>
      <sheetName val="カテゴリリスト食品230315"/>
      <sheetName val="商品画像のファイル名変更方法"/>
      <sheetName val="LIST"/>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late.google.co.jp/?hl=ja" TargetMode="External"/><Relationship Id="rId1" Type="http://schemas.openxmlformats.org/officeDocument/2006/relationships/hyperlink" Target="https://www.deepl.com/ja/translato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jetro.go.jp/" TargetMode="External"/><Relationship Id="rId3" Type="http://schemas.openxmlformats.org/officeDocument/2006/relationships/hyperlink" Target="https://www.jetro.go.jp/cust/resource/menu/login_guide" TargetMode="External"/><Relationship Id="rId7" Type="http://schemas.openxmlformats.org/officeDocument/2006/relationships/hyperlink" Target="https://www.youtube.com/@JETROGlobalEye" TargetMode="External"/><Relationship Id="rId2" Type="http://schemas.openxmlformats.org/officeDocument/2006/relationships/hyperlink" Target="https://www.jetro.go.jp/newsletter/dnb/2024/JS/webcas/ex00.png" TargetMode="External"/><Relationship Id="rId1" Type="http://schemas.openxmlformats.org/officeDocument/2006/relationships/hyperlink" Target="https://www.jetro.go.jp/form5/pub/dnb/js_inquiry" TargetMode="External"/><Relationship Id="rId6" Type="http://schemas.openxmlformats.org/officeDocument/2006/relationships/hyperlink" Target="https://www.youtube.com/watch?v=gj-CTrRHzEY" TargetMode="External"/><Relationship Id="rId5" Type="http://schemas.openxmlformats.org/officeDocument/2006/relationships/hyperlink" Target="https://www.imdb.com/video/vi9999999999/?ref_=tt_vi_i_1" TargetMode="External"/><Relationship Id="rId4" Type="http://schemas.openxmlformats.org/officeDocument/2006/relationships/hyperlink" Target="https://filmarks.com/movies/999999"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AD098-9227-4525-BF8F-C83EB165D44F}">
  <sheetPr codeName="Sheet1">
    <tabColor rgb="FFFFC000"/>
  </sheetPr>
  <dimension ref="B1:P24"/>
  <sheetViews>
    <sheetView tabSelected="1" zoomScale="90" zoomScaleNormal="90" workbookViewId="0"/>
  </sheetViews>
  <sheetFormatPr defaultColWidth="9" defaultRowHeight="18.75" x14ac:dyDescent="0.4"/>
  <cols>
    <col min="1" max="1" width="2.5" style="1" customWidth="1"/>
    <col min="2" max="10" width="9" style="1"/>
    <col min="11" max="11" width="18.75" style="1" bestFit="1" customWidth="1"/>
    <col min="12" max="12" width="9.5" style="1" customWidth="1"/>
    <col min="13" max="16384" width="9" style="1"/>
  </cols>
  <sheetData>
    <row r="1" spans="2:16" ht="28.5" x14ac:dyDescent="0.35">
      <c r="B1" s="20" t="s">
        <v>151</v>
      </c>
      <c r="M1" s="21"/>
    </row>
    <row r="2" spans="2:16" ht="17.100000000000001" customHeight="1" x14ac:dyDescent="0.35">
      <c r="B2" s="20"/>
      <c r="M2" s="21"/>
    </row>
    <row r="3" spans="2:16" ht="17.100000000000001" customHeight="1" x14ac:dyDescent="0.4">
      <c r="B3" s="23"/>
      <c r="C3" s="23"/>
      <c r="D3" s="23"/>
      <c r="E3" s="23"/>
    </row>
    <row r="4" spans="2:16" ht="19.5" x14ac:dyDescent="0.4">
      <c r="B4" s="22" t="s">
        <v>0</v>
      </c>
      <c r="C4" s="23"/>
      <c r="D4" s="23"/>
      <c r="E4" s="23"/>
    </row>
    <row r="5" spans="2:16" x14ac:dyDescent="0.4">
      <c r="B5" s="24" t="s">
        <v>1</v>
      </c>
      <c r="C5" s="25"/>
      <c r="D5" s="25"/>
      <c r="E5" s="25"/>
      <c r="F5" s="26"/>
      <c r="G5" s="26"/>
      <c r="H5" s="26"/>
      <c r="I5" s="26"/>
      <c r="J5" s="26"/>
      <c r="K5" s="26"/>
      <c r="L5" s="26"/>
      <c r="M5" s="26"/>
      <c r="N5" s="26"/>
      <c r="O5" s="26"/>
      <c r="P5" s="27"/>
    </row>
    <row r="6" spans="2:16" x14ac:dyDescent="0.4">
      <c r="B6" s="28" t="s">
        <v>2</v>
      </c>
      <c r="C6" s="29"/>
      <c r="D6" s="29"/>
      <c r="E6" s="29"/>
      <c r="F6" s="30"/>
      <c r="G6" s="30"/>
      <c r="H6" s="30"/>
      <c r="I6" s="30"/>
      <c r="J6" s="30"/>
      <c r="K6" s="30"/>
      <c r="L6" s="30"/>
      <c r="M6" s="30"/>
      <c r="N6" s="30"/>
      <c r="O6" s="30"/>
      <c r="P6" s="31"/>
    </row>
    <row r="7" spans="2:16" x14ac:dyDescent="0.4">
      <c r="B7" s="28"/>
      <c r="C7" s="29"/>
      <c r="D7" s="29"/>
      <c r="E7" s="29"/>
      <c r="F7" s="30"/>
      <c r="G7" s="30"/>
      <c r="H7" s="30"/>
      <c r="I7" s="30"/>
      <c r="J7" s="30"/>
      <c r="K7" s="30"/>
      <c r="L7" s="30"/>
      <c r="M7" s="30"/>
      <c r="N7" s="30"/>
      <c r="O7" s="30"/>
      <c r="P7" s="31"/>
    </row>
    <row r="8" spans="2:16" x14ac:dyDescent="0.4">
      <c r="B8" s="28" t="s">
        <v>3</v>
      </c>
      <c r="C8" s="29"/>
      <c r="D8" s="29"/>
      <c r="E8" s="29"/>
      <c r="F8" s="30"/>
      <c r="G8" s="30"/>
      <c r="H8" s="30"/>
      <c r="I8" s="30"/>
      <c r="J8" s="30"/>
      <c r="K8" s="30"/>
      <c r="L8" s="30"/>
      <c r="M8" s="30"/>
      <c r="N8" s="30"/>
      <c r="O8" s="30"/>
      <c r="P8" s="31"/>
    </row>
    <row r="9" spans="2:16" x14ac:dyDescent="0.4">
      <c r="B9" s="28" t="s">
        <v>4</v>
      </c>
      <c r="C9" s="29"/>
      <c r="D9" s="29"/>
      <c r="E9" s="29"/>
      <c r="F9" s="30"/>
      <c r="G9" s="30"/>
      <c r="H9" s="30"/>
      <c r="I9" s="30"/>
      <c r="J9" s="30"/>
      <c r="K9" s="30"/>
      <c r="L9" s="30"/>
      <c r="M9" s="30"/>
      <c r="N9" s="30"/>
      <c r="O9" s="30"/>
      <c r="P9" s="31"/>
    </row>
    <row r="10" spans="2:16" x14ac:dyDescent="0.4">
      <c r="B10" s="28" t="s">
        <v>5</v>
      </c>
      <c r="C10" s="29"/>
      <c r="D10" s="29"/>
      <c r="E10" s="29"/>
      <c r="F10" s="30"/>
      <c r="G10" s="30"/>
      <c r="H10" s="30"/>
      <c r="I10" s="30"/>
      <c r="J10" s="30"/>
      <c r="K10" s="30"/>
      <c r="L10" s="30"/>
      <c r="M10" s="30"/>
      <c r="N10" s="30"/>
      <c r="O10" s="30"/>
      <c r="P10" s="31"/>
    </row>
    <row r="11" spans="2:16" x14ac:dyDescent="0.4">
      <c r="B11" s="28" t="s">
        <v>6</v>
      </c>
      <c r="C11" s="29"/>
      <c r="D11" s="29"/>
      <c r="E11" s="29"/>
      <c r="F11" s="30"/>
      <c r="G11" s="30"/>
      <c r="H11" s="30"/>
      <c r="I11" s="30"/>
      <c r="J11" s="30"/>
      <c r="K11" s="30"/>
      <c r="L11" s="30"/>
      <c r="M11" s="30"/>
      <c r="N11" s="30"/>
      <c r="O11" s="30"/>
      <c r="P11" s="31"/>
    </row>
    <row r="12" spans="2:16" x14ac:dyDescent="0.4">
      <c r="B12" s="28" t="s">
        <v>150</v>
      </c>
      <c r="C12" s="29"/>
      <c r="D12" s="29"/>
      <c r="E12" s="29"/>
      <c r="F12" s="30"/>
      <c r="G12" s="30"/>
      <c r="H12" s="30"/>
      <c r="I12" s="30"/>
      <c r="J12" s="30"/>
      <c r="K12" s="30"/>
      <c r="L12" s="30"/>
      <c r="M12" s="30"/>
      <c r="N12" s="30"/>
      <c r="O12" s="30"/>
      <c r="P12" s="31"/>
    </row>
    <row r="13" spans="2:16" x14ac:dyDescent="0.4">
      <c r="B13" s="28" t="s">
        <v>7</v>
      </c>
      <c r="C13" s="29"/>
      <c r="D13" s="29"/>
      <c r="E13" s="29"/>
      <c r="F13" s="30"/>
      <c r="G13" s="30"/>
      <c r="H13" s="30"/>
      <c r="I13" s="30"/>
      <c r="J13" s="30"/>
      <c r="K13" s="30"/>
      <c r="L13" s="98"/>
      <c r="M13" s="98"/>
      <c r="N13" s="98"/>
      <c r="O13" s="98"/>
      <c r="P13" s="99"/>
    </row>
    <row r="14" spans="2:16" x14ac:dyDescent="0.4">
      <c r="B14" s="28"/>
      <c r="C14" s="29"/>
      <c r="D14" s="29"/>
      <c r="E14" s="29"/>
      <c r="F14" s="30"/>
      <c r="G14" s="30"/>
      <c r="H14" s="30"/>
      <c r="I14" s="30"/>
      <c r="J14" s="30"/>
      <c r="K14" s="30"/>
      <c r="L14" s="30"/>
      <c r="M14" s="30"/>
      <c r="N14" s="30"/>
      <c r="O14" s="30"/>
      <c r="P14" s="31"/>
    </row>
    <row r="15" spans="2:16" x14ac:dyDescent="0.4">
      <c r="B15" s="32" t="s">
        <v>8</v>
      </c>
      <c r="C15" s="29"/>
      <c r="D15" s="29"/>
      <c r="E15" s="29"/>
      <c r="F15" s="33"/>
      <c r="G15" s="30"/>
      <c r="H15" s="30"/>
      <c r="I15" s="30"/>
      <c r="J15" s="30"/>
      <c r="K15" s="30"/>
      <c r="L15" s="30"/>
      <c r="M15" s="30"/>
      <c r="N15" s="30"/>
      <c r="O15" s="30"/>
      <c r="P15" s="31"/>
    </row>
    <row r="16" spans="2:16" x14ac:dyDescent="0.4">
      <c r="B16" s="34" t="s">
        <v>9</v>
      </c>
      <c r="C16" s="29"/>
      <c r="D16" s="29"/>
      <c r="E16" s="29"/>
      <c r="F16" s="30"/>
      <c r="G16" s="30"/>
      <c r="H16" s="30"/>
      <c r="I16" s="30"/>
      <c r="J16" s="30"/>
      <c r="K16" s="30"/>
      <c r="L16" s="30"/>
      <c r="M16" s="30"/>
      <c r="N16" s="30"/>
      <c r="O16" s="30"/>
      <c r="P16" s="31"/>
    </row>
    <row r="17" spans="2:16" x14ac:dyDescent="0.4">
      <c r="B17" s="28"/>
      <c r="C17" s="29"/>
      <c r="D17" s="29"/>
      <c r="E17" s="29"/>
      <c r="F17" s="30"/>
      <c r="G17" s="30"/>
      <c r="H17" s="30"/>
      <c r="I17" s="30"/>
      <c r="J17" s="30"/>
      <c r="K17" s="30"/>
      <c r="L17" s="30"/>
      <c r="M17" s="30"/>
      <c r="N17" s="30"/>
      <c r="O17" s="30"/>
      <c r="P17" s="31"/>
    </row>
    <row r="18" spans="2:16" x14ac:dyDescent="0.4">
      <c r="B18" s="28" t="s">
        <v>10</v>
      </c>
      <c r="C18" s="29"/>
      <c r="D18" s="29"/>
      <c r="E18" s="29"/>
      <c r="F18" s="30"/>
      <c r="G18" s="30"/>
      <c r="H18" s="30"/>
      <c r="I18" s="30"/>
      <c r="J18" s="30"/>
      <c r="K18" s="30"/>
      <c r="L18" s="30"/>
      <c r="M18" s="30"/>
      <c r="N18" s="30"/>
      <c r="O18" s="30"/>
      <c r="P18" s="31"/>
    </row>
    <row r="19" spans="2:16" x14ac:dyDescent="0.4">
      <c r="B19" s="35" t="s">
        <v>11</v>
      </c>
      <c r="C19" s="29"/>
      <c r="D19" s="29"/>
      <c r="E19" s="29"/>
      <c r="F19" s="30"/>
      <c r="G19" s="30"/>
      <c r="H19" s="30"/>
      <c r="I19" s="30"/>
      <c r="J19" s="30"/>
      <c r="K19" s="30"/>
      <c r="L19" s="30"/>
      <c r="M19" s="30"/>
      <c r="N19" s="30"/>
      <c r="O19" s="30"/>
      <c r="P19" s="31"/>
    </row>
    <row r="20" spans="2:16" x14ac:dyDescent="0.4">
      <c r="B20" s="36" t="s">
        <v>12</v>
      </c>
      <c r="C20" s="29"/>
      <c r="D20" s="29"/>
      <c r="E20" s="29"/>
      <c r="F20" s="30"/>
      <c r="G20" s="30"/>
      <c r="H20" s="30"/>
      <c r="I20" s="30"/>
      <c r="J20" s="30"/>
      <c r="K20" s="30"/>
      <c r="L20" s="30"/>
      <c r="M20" s="30"/>
      <c r="N20" s="30"/>
      <c r="O20" s="30"/>
      <c r="P20" s="31"/>
    </row>
    <row r="21" spans="2:16" x14ac:dyDescent="0.4">
      <c r="B21" s="36"/>
      <c r="C21" s="37" t="s">
        <v>13</v>
      </c>
      <c r="D21" s="37" t="s">
        <v>14</v>
      </c>
      <c r="E21" s="29"/>
      <c r="F21" s="30"/>
      <c r="G21" s="30"/>
      <c r="H21" s="30"/>
      <c r="I21" s="30"/>
      <c r="J21" s="30"/>
      <c r="K21" s="30"/>
      <c r="L21" s="30"/>
      <c r="M21" s="30"/>
      <c r="N21" s="30"/>
      <c r="O21" s="30"/>
      <c r="P21" s="31"/>
    </row>
    <row r="22" spans="2:16" x14ac:dyDescent="0.4">
      <c r="B22" s="28"/>
      <c r="C22" s="29"/>
      <c r="D22" s="29"/>
      <c r="E22" s="29"/>
      <c r="F22" s="30"/>
      <c r="G22" s="30"/>
      <c r="H22" s="30"/>
      <c r="I22" s="30"/>
      <c r="J22" s="30"/>
      <c r="K22" s="30"/>
      <c r="L22" s="30"/>
      <c r="M22" s="30"/>
      <c r="N22" s="30"/>
      <c r="O22" s="30"/>
      <c r="P22" s="31"/>
    </row>
    <row r="23" spans="2:16" x14ac:dyDescent="0.4">
      <c r="B23" s="28" t="s">
        <v>15</v>
      </c>
      <c r="C23" s="29"/>
      <c r="D23" s="29"/>
      <c r="E23" s="29"/>
      <c r="F23" s="30"/>
      <c r="G23" s="30"/>
      <c r="H23" s="30"/>
      <c r="I23" s="30"/>
      <c r="J23" s="30"/>
      <c r="K23" s="30"/>
      <c r="L23" s="30"/>
      <c r="M23" s="30"/>
      <c r="N23" s="30"/>
      <c r="O23" s="30"/>
      <c r="P23" s="31"/>
    </row>
    <row r="24" spans="2:16" x14ac:dyDescent="0.4">
      <c r="B24" s="38" t="s">
        <v>16</v>
      </c>
      <c r="C24" s="39"/>
      <c r="D24" s="39"/>
      <c r="E24" s="39"/>
      <c r="F24" s="40"/>
      <c r="G24" s="40"/>
      <c r="H24" s="40"/>
      <c r="I24" s="40"/>
      <c r="J24" s="40"/>
      <c r="K24" s="40"/>
      <c r="L24" s="40"/>
      <c r="M24" s="40"/>
      <c r="N24" s="40"/>
      <c r="O24" s="40"/>
      <c r="P24" s="41"/>
    </row>
  </sheetData>
  <sheetProtection algorithmName="SHA-512" hashValue="97bO4frHUACwMLs8PSTzQzrghLyDnSfIw/wSgzuqCmgGWL59yTwF860t8fv+dFKPSYbxOkXSNTbz0ekajsp8+Q==" saltValue="JZVocf9h2+k3P0USFwpLyA==" spinCount="100000" sheet="1" objects="1" scenarios="1"/>
  <mergeCells count="1">
    <mergeCell ref="L13:P13"/>
  </mergeCells>
  <phoneticPr fontId="3"/>
  <hyperlinks>
    <hyperlink ref="C21" r:id="rId1" xr:uid="{68CCCD90-5609-4EF6-9554-347A72F42A6F}"/>
    <hyperlink ref="D21" r:id="rId2" xr:uid="{D5A5C169-5E8A-48A6-B5ED-26A92958234A}"/>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S306"/>
  <sheetViews>
    <sheetView zoomScale="90" zoomScaleNormal="90" workbookViewId="0">
      <pane xSplit="1" ySplit="6" topLeftCell="B7" activePane="bottomRight" state="frozen"/>
      <selection pane="topRight" activeCell="B1" sqref="B1"/>
      <selection pane="bottomLeft" activeCell="A7" sqref="A7"/>
      <selection pane="bottomRight" activeCell="B7" sqref="B7"/>
    </sheetView>
  </sheetViews>
  <sheetFormatPr defaultRowHeight="18.75" x14ac:dyDescent="0.4"/>
  <cols>
    <col min="1" max="1" width="8.125" customWidth="1"/>
    <col min="2" max="2" width="24.25" customWidth="1"/>
    <col min="3" max="3" width="23.5" customWidth="1"/>
    <col min="4" max="4" width="24.125" customWidth="1"/>
    <col min="5" max="5" width="51.75" customWidth="1"/>
    <col min="6" max="7" width="24.75" customWidth="1"/>
    <col min="8" max="9" width="36.375" customWidth="1"/>
    <col min="10" max="10" width="9.375" customWidth="1"/>
    <col min="11" max="11" width="11" customWidth="1"/>
    <col min="12" max="13" width="21.375" customWidth="1"/>
    <col min="14" max="14" width="34.625" customWidth="1"/>
    <col min="15" max="19" width="13.375" customWidth="1"/>
    <col min="20" max="20" width="32.125" customWidth="1"/>
    <col min="21" max="21" width="43.875" customWidth="1"/>
    <col min="22" max="22" width="24" customWidth="1"/>
    <col min="23" max="23" width="16.25" customWidth="1"/>
    <col min="24" max="24" width="25" customWidth="1"/>
    <col min="25" max="25" width="16.25" customWidth="1"/>
    <col min="26" max="26" width="34.75" customWidth="1"/>
    <col min="27" max="29" width="13.625" customWidth="1"/>
    <col min="30" max="30" width="25.25" customWidth="1"/>
    <col min="31" max="34" width="16.25" customWidth="1"/>
    <col min="35" max="35" width="25.25" customWidth="1"/>
    <col min="36" max="36" width="58" customWidth="1"/>
    <col min="37" max="37" width="109.125" customWidth="1"/>
    <col min="38" max="38" width="48.75" customWidth="1"/>
    <col min="39" max="39" width="78.75" customWidth="1"/>
    <col min="40" max="41" width="77.375" customWidth="1"/>
    <col min="42" max="43" width="61.25" customWidth="1"/>
    <col min="44" max="44" width="71" customWidth="1"/>
    <col min="45" max="46" width="48.75" customWidth="1"/>
    <col min="47" max="51" width="10" customWidth="1"/>
    <col min="52" max="52" width="19.125" customWidth="1"/>
    <col min="53" max="58" width="10" customWidth="1"/>
    <col min="59" max="59" width="19.125" customWidth="1"/>
    <col min="60" max="72" width="10" customWidth="1"/>
    <col min="73" max="73" width="19.125" customWidth="1"/>
    <col min="74" max="77" width="10" customWidth="1"/>
    <col min="78" max="78" width="19.125" customWidth="1"/>
    <col min="79" max="83" width="12.625" customWidth="1"/>
    <col min="84" max="87" width="17.25" customWidth="1"/>
    <col min="88" max="88" width="12.625" customWidth="1"/>
    <col min="89" max="89" width="43.625" customWidth="1"/>
    <col min="90" max="90" width="93.5" style="65" customWidth="1"/>
    <col min="91" max="91" width="16.5" customWidth="1"/>
    <col min="92" max="124" width="8.5" customWidth="1"/>
    <col min="125" max="125" width="16.5" customWidth="1"/>
    <col min="126" max="190" width="8.5" customWidth="1"/>
    <col min="191" max="191" width="19.625" customWidth="1"/>
    <col min="192" max="201" width="10.5" customWidth="1"/>
  </cols>
  <sheetData>
    <row r="1" spans="1:201" ht="26.25" thickBot="1" x14ac:dyDescent="0.55000000000000004">
      <c r="A1" s="49" t="s">
        <v>152</v>
      </c>
      <c r="B1" s="50"/>
      <c r="C1" s="50"/>
      <c r="D1" s="51" t="s">
        <v>17</v>
      </c>
      <c r="E1" s="50"/>
      <c r="F1" s="50"/>
      <c r="G1" s="50"/>
      <c r="H1" s="50"/>
      <c r="I1" s="50"/>
      <c r="J1" s="50"/>
      <c r="K1" s="50"/>
      <c r="L1" s="50"/>
      <c r="M1" s="50"/>
      <c r="N1" s="50"/>
      <c r="O1" s="106" t="s">
        <v>371</v>
      </c>
      <c r="P1" s="107"/>
      <c r="Q1" s="107"/>
      <c r="R1" s="107"/>
      <c r="S1" s="107"/>
      <c r="T1" s="107"/>
      <c r="U1" s="107"/>
      <c r="V1" s="107"/>
      <c r="W1" s="107"/>
      <c r="X1" s="107"/>
      <c r="Y1" s="107"/>
      <c r="Z1" s="107"/>
      <c r="AA1" s="107"/>
      <c r="AB1" s="107"/>
      <c r="AC1" s="107"/>
      <c r="AD1" s="107"/>
      <c r="AE1" s="107"/>
      <c r="AF1" s="107"/>
      <c r="AG1" s="107"/>
      <c r="AH1" s="107"/>
      <c r="AI1" s="107"/>
      <c r="AJ1" s="107"/>
      <c r="AK1" s="107"/>
      <c r="AL1" s="107"/>
      <c r="AM1" s="108"/>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106" t="s">
        <v>372</v>
      </c>
      <c r="CB1" s="107"/>
      <c r="CC1" s="107"/>
      <c r="CD1" s="107"/>
      <c r="CE1" s="107"/>
      <c r="CF1" s="107"/>
      <c r="CG1" s="107"/>
      <c r="CH1" s="107"/>
      <c r="CI1" s="107"/>
      <c r="CJ1" s="107"/>
      <c r="CK1" s="108"/>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100" t="s">
        <v>18</v>
      </c>
      <c r="GK1" s="101"/>
      <c r="GL1" s="101"/>
      <c r="GM1" s="101"/>
      <c r="GN1" s="101"/>
      <c r="GO1" s="101"/>
      <c r="GP1" s="101"/>
      <c r="GQ1" s="101"/>
      <c r="GR1" s="101"/>
      <c r="GS1" s="102"/>
    </row>
    <row r="2" spans="1:201" s="5" customFormat="1" ht="52.5" customHeight="1" x14ac:dyDescent="0.4">
      <c r="A2" s="52"/>
      <c r="B2" s="76" t="s">
        <v>354</v>
      </c>
      <c r="C2" s="97" t="s">
        <v>355</v>
      </c>
      <c r="D2" s="96" t="s">
        <v>426</v>
      </c>
      <c r="E2" s="47" t="s">
        <v>221</v>
      </c>
      <c r="F2" s="53"/>
      <c r="G2" s="53"/>
      <c r="H2" s="54"/>
      <c r="I2" s="54"/>
      <c r="J2" s="54"/>
      <c r="K2" s="54"/>
      <c r="L2" s="54"/>
      <c r="M2" s="54"/>
      <c r="N2" s="54"/>
      <c r="O2" s="110" t="s">
        <v>223</v>
      </c>
      <c r="P2" s="111"/>
      <c r="Q2" s="111"/>
      <c r="R2" s="111"/>
      <c r="S2" s="111"/>
      <c r="T2" s="112"/>
      <c r="U2" s="68" t="s">
        <v>231</v>
      </c>
      <c r="V2" s="68" t="s">
        <v>232</v>
      </c>
      <c r="W2" s="68" t="s">
        <v>296</v>
      </c>
      <c r="X2" s="69" t="s">
        <v>233</v>
      </c>
      <c r="Y2" s="69" t="s">
        <v>234</v>
      </c>
      <c r="Z2" s="69" t="s">
        <v>235</v>
      </c>
      <c r="AA2" s="128" t="s">
        <v>236</v>
      </c>
      <c r="AB2" s="129"/>
      <c r="AC2" s="129"/>
      <c r="AD2" s="130"/>
      <c r="AE2" s="69" t="s">
        <v>237</v>
      </c>
      <c r="AF2" s="128" t="s">
        <v>238</v>
      </c>
      <c r="AG2" s="129"/>
      <c r="AH2" s="129"/>
      <c r="AI2" s="130"/>
      <c r="AJ2" s="69" t="s">
        <v>326</v>
      </c>
      <c r="AK2" s="69" t="s">
        <v>320</v>
      </c>
      <c r="AL2" s="69" t="s">
        <v>360</v>
      </c>
      <c r="AM2" s="69" t="s">
        <v>241</v>
      </c>
      <c r="AN2" s="138" t="s">
        <v>242</v>
      </c>
      <c r="AO2" s="123"/>
      <c r="AP2" s="139" t="s">
        <v>243</v>
      </c>
      <c r="AQ2" s="139"/>
      <c r="AR2" s="140" t="s">
        <v>427</v>
      </c>
      <c r="AS2" s="47" t="s">
        <v>244</v>
      </c>
      <c r="AT2" s="47" t="s">
        <v>245</v>
      </c>
      <c r="AU2" s="117" t="s">
        <v>329</v>
      </c>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9"/>
      <c r="CB2" s="119"/>
      <c r="CC2" s="119"/>
      <c r="CD2" s="119"/>
      <c r="CE2" s="119"/>
      <c r="CF2" s="119"/>
      <c r="CG2" s="119"/>
      <c r="CH2" s="119"/>
      <c r="CI2" s="119"/>
      <c r="CJ2" s="119"/>
      <c r="CK2" s="119"/>
      <c r="CL2" s="120"/>
      <c r="CM2" s="136" t="s">
        <v>352</v>
      </c>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63" t="s">
        <v>286</v>
      </c>
      <c r="GJ2" s="103"/>
      <c r="GK2" s="104"/>
      <c r="GL2" s="104"/>
      <c r="GM2" s="104"/>
      <c r="GN2" s="104"/>
      <c r="GO2" s="104"/>
      <c r="GP2" s="104"/>
      <c r="GQ2" s="104"/>
      <c r="GR2" s="104"/>
      <c r="GS2" s="105"/>
    </row>
    <row r="3" spans="1:201" ht="52.5" customHeight="1" x14ac:dyDescent="0.4">
      <c r="A3" s="137" t="s">
        <v>19</v>
      </c>
      <c r="B3" s="56" t="s">
        <v>20</v>
      </c>
      <c r="C3" s="56" t="s">
        <v>21</v>
      </c>
      <c r="D3" s="56" t="s">
        <v>22</v>
      </c>
      <c r="E3" s="126" t="s">
        <v>294</v>
      </c>
      <c r="F3" s="137" t="s">
        <v>23</v>
      </c>
      <c r="G3" s="137"/>
      <c r="H3" s="137" t="s">
        <v>24</v>
      </c>
      <c r="I3" s="137"/>
      <c r="J3" s="145" t="s">
        <v>25</v>
      </c>
      <c r="K3" s="146"/>
      <c r="L3" s="146"/>
      <c r="M3" s="146"/>
      <c r="N3" s="147"/>
      <c r="O3" s="148" t="s">
        <v>314</v>
      </c>
      <c r="P3" s="149"/>
      <c r="Q3" s="149"/>
      <c r="R3" s="149"/>
      <c r="S3" s="149"/>
      <c r="T3" s="150"/>
      <c r="U3" s="151" t="s">
        <v>240</v>
      </c>
      <c r="V3" s="131" t="s">
        <v>295</v>
      </c>
      <c r="W3" s="131" t="s">
        <v>327</v>
      </c>
      <c r="X3" s="131" t="s">
        <v>310</v>
      </c>
      <c r="Y3" s="131" t="s">
        <v>304</v>
      </c>
      <c r="Z3" s="131" t="s">
        <v>375</v>
      </c>
      <c r="AA3" s="142" t="s">
        <v>315</v>
      </c>
      <c r="AB3" s="143"/>
      <c r="AC3" s="143"/>
      <c r="AD3" s="144"/>
      <c r="AE3" s="131" t="s">
        <v>316</v>
      </c>
      <c r="AF3" s="142" t="s">
        <v>317</v>
      </c>
      <c r="AG3" s="143"/>
      <c r="AH3" s="143"/>
      <c r="AI3" s="144"/>
      <c r="AJ3" s="131" t="s">
        <v>318</v>
      </c>
      <c r="AK3" s="131" t="s">
        <v>319</v>
      </c>
      <c r="AL3" s="131" t="s">
        <v>321</v>
      </c>
      <c r="AM3" s="131" t="s">
        <v>328</v>
      </c>
      <c r="AN3" s="55" t="s">
        <v>330</v>
      </c>
      <c r="AO3" s="55" t="s">
        <v>331</v>
      </c>
      <c r="AP3" s="55" t="s">
        <v>333</v>
      </c>
      <c r="AQ3" s="55" t="s">
        <v>332</v>
      </c>
      <c r="AR3" s="141"/>
      <c r="AS3" s="126" t="s">
        <v>348</v>
      </c>
      <c r="AT3" s="126" t="s">
        <v>348</v>
      </c>
      <c r="AU3" s="113" t="s">
        <v>282</v>
      </c>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5"/>
      <c r="CA3" s="116" t="s">
        <v>322</v>
      </c>
      <c r="CB3" s="116"/>
      <c r="CC3" s="116"/>
      <c r="CD3" s="116"/>
      <c r="CE3" s="116"/>
      <c r="CF3" s="116"/>
      <c r="CG3" s="116"/>
      <c r="CH3" s="116"/>
      <c r="CI3" s="116"/>
      <c r="CJ3" s="116"/>
      <c r="CK3" s="116"/>
      <c r="CL3" s="75" t="s">
        <v>351</v>
      </c>
      <c r="CM3" s="124" t="s">
        <v>334</v>
      </c>
      <c r="CN3" s="121" t="s">
        <v>335</v>
      </c>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3" t="s">
        <v>27</v>
      </c>
      <c r="DV3" s="121" t="s">
        <v>28</v>
      </c>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t="s">
        <v>29</v>
      </c>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2"/>
      <c r="GI3" s="109" t="s">
        <v>287</v>
      </c>
      <c r="GJ3" s="137" t="s">
        <v>30</v>
      </c>
      <c r="GK3" s="137"/>
      <c r="GL3" s="137"/>
      <c r="GM3" s="137"/>
      <c r="GN3" s="137"/>
      <c r="GO3" s="137"/>
      <c r="GP3" s="137"/>
      <c r="GQ3" s="137"/>
      <c r="GR3" s="137"/>
      <c r="GS3" s="137"/>
    </row>
    <row r="4" spans="1:201" s="2" customFormat="1" ht="52.5" customHeight="1" x14ac:dyDescent="0.4">
      <c r="A4" s="137"/>
      <c r="B4" s="45" t="s">
        <v>31</v>
      </c>
      <c r="C4" s="42" t="s">
        <v>32</v>
      </c>
      <c r="D4" s="45" t="s">
        <v>33</v>
      </c>
      <c r="E4" s="127"/>
      <c r="F4" s="45" t="s">
        <v>33</v>
      </c>
      <c r="G4" s="45" t="s">
        <v>34</v>
      </c>
      <c r="H4" s="45" t="s">
        <v>33</v>
      </c>
      <c r="I4" s="45" t="s">
        <v>34</v>
      </c>
      <c r="J4" s="62" t="s">
        <v>35</v>
      </c>
      <c r="K4" s="45" t="s">
        <v>36</v>
      </c>
      <c r="L4" s="45" t="s">
        <v>37</v>
      </c>
      <c r="M4" s="45" t="s">
        <v>38</v>
      </c>
      <c r="N4" s="45" t="s">
        <v>39</v>
      </c>
      <c r="O4" s="70" t="s">
        <v>288</v>
      </c>
      <c r="P4" s="71" t="s">
        <v>289</v>
      </c>
      <c r="Q4" s="71" t="s">
        <v>290</v>
      </c>
      <c r="R4" s="71" t="s">
        <v>291</v>
      </c>
      <c r="S4" s="71" t="s">
        <v>292</v>
      </c>
      <c r="T4" s="71" t="s">
        <v>293</v>
      </c>
      <c r="U4" s="152"/>
      <c r="V4" s="132"/>
      <c r="W4" s="132"/>
      <c r="X4" s="132"/>
      <c r="Y4" s="132"/>
      <c r="Z4" s="132"/>
      <c r="AA4" s="72" t="s">
        <v>311</v>
      </c>
      <c r="AB4" s="72" t="s">
        <v>313</v>
      </c>
      <c r="AC4" s="72" t="s">
        <v>312</v>
      </c>
      <c r="AD4" s="72" t="s">
        <v>293</v>
      </c>
      <c r="AE4" s="132"/>
      <c r="AF4" s="72" t="s">
        <v>311</v>
      </c>
      <c r="AG4" s="72" t="s">
        <v>313</v>
      </c>
      <c r="AH4" s="72" t="s">
        <v>312</v>
      </c>
      <c r="AI4" s="72" t="s">
        <v>293</v>
      </c>
      <c r="AJ4" s="132"/>
      <c r="AK4" s="132"/>
      <c r="AL4" s="132"/>
      <c r="AM4" s="132"/>
      <c r="AN4" s="46" t="s">
        <v>33</v>
      </c>
      <c r="AO4" s="45" t="s">
        <v>34</v>
      </c>
      <c r="AP4" s="45" t="s">
        <v>33</v>
      </c>
      <c r="AQ4" s="45" t="s">
        <v>34</v>
      </c>
      <c r="AR4" s="47" t="s">
        <v>26</v>
      </c>
      <c r="AS4" s="127"/>
      <c r="AT4" s="127"/>
      <c r="AU4" s="64" t="s">
        <v>246</v>
      </c>
      <c r="AV4" s="64" t="s">
        <v>247</v>
      </c>
      <c r="AW4" s="64" t="s">
        <v>248</v>
      </c>
      <c r="AX4" s="64" t="s">
        <v>249</v>
      </c>
      <c r="AY4" s="64" t="s">
        <v>250</v>
      </c>
      <c r="AZ4" s="64" t="s">
        <v>251</v>
      </c>
      <c r="BA4" s="64" t="s">
        <v>252</v>
      </c>
      <c r="BB4" s="64" t="s">
        <v>253</v>
      </c>
      <c r="BC4" s="64" t="s">
        <v>254</v>
      </c>
      <c r="BD4" s="64" t="s">
        <v>255</v>
      </c>
      <c r="BE4" s="64" t="s">
        <v>377</v>
      </c>
      <c r="BF4" s="64" t="s">
        <v>376</v>
      </c>
      <c r="BG4" s="64" t="s">
        <v>257</v>
      </c>
      <c r="BH4" s="64" t="s">
        <v>258</v>
      </c>
      <c r="BI4" s="64" t="s">
        <v>259</v>
      </c>
      <c r="BJ4" s="64" t="s">
        <v>260</v>
      </c>
      <c r="BK4" s="64" t="s">
        <v>261</v>
      </c>
      <c r="BL4" s="64" t="s">
        <v>262</v>
      </c>
      <c r="BM4" s="64" t="s">
        <v>263</v>
      </c>
      <c r="BN4" s="64" t="s">
        <v>264</v>
      </c>
      <c r="BO4" s="64" t="s">
        <v>324</v>
      </c>
      <c r="BP4" s="64" t="s">
        <v>323</v>
      </c>
      <c r="BQ4" s="64" t="s">
        <v>283</v>
      </c>
      <c r="BR4" s="64" t="s">
        <v>284</v>
      </c>
      <c r="BS4" s="64" t="s">
        <v>265</v>
      </c>
      <c r="BT4" s="64" t="s">
        <v>266</v>
      </c>
      <c r="BU4" s="64" t="s">
        <v>267</v>
      </c>
      <c r="BV4" s="64" t="s">
        <v>268</v>
      </c>
      <c r="BW4" s="64" t="s">
        <v>269</v>
      </c>
      <c r="BX4" s="64" t="s">
        <v>270</v>
      </c>
      <c r="BY4" s="64" t="s">
        <v>271</v>
      </c>
      <c r="BZ4" s="64" t="s">
        <v>272</v>
      </c>
      <c r="CA4" s="71" t="s">
        <v>273</v>
      </c>
      <c r="CB4" s="71" t="s">
        <v>274</v>
      </c>
      <c r="CC4" s="71" t="s">
        <v>275</v>
      </c>
      <c r="CD4" s="71" t="s">
        <v>276</v>
      </c>
      <c r="CE4" s="71" t="s">
        <v>277</v>
      </c>
      <c r="CF4" s="71" t="s">
        <v>278</v>
      </c>
      <c r="CG4" s="71" t="s">
        <v>279</v>
      </c>
      <c r="CH4" s="71" t="s">
        <v>280</v>
      </c>
      <c r="CI4" s="71" t="s">
        <v>325</v>
      </c>
      <c r="CJ4" s="71" t="s">
        <v>281</v>
      </c>
      <c r="CK4" s="71" t="s">
        <v>293</v>
      </c>
      <c r="CL4" s="75"/>
      <c r="CM4" s="125"/>
      <c r="CN4" s="3" t="s">
        <v>40</v>
      </c>
      <c r="CO4" s="3" t="s">
        <v>41</v>
      </c>
      <c r="CP4" s="3" t="s">
        <v>42</v>
      </c>
      <c r="CQ4" s="3" t="s">
        <v>43</v>
      </c>
      <c r="CR4" s="3" t="s">
        <v>44</v>
      </c>
      <c r="CS4" s="7" t="s">
        <v>45</v>
      </c>
      <c r="CT4" s="3" t="s">
        <v>46</v>
      </c>
      <c r="CU4" s="3" t="s">
        <v>47</v>
      </c>
      <c r="CV4" s="3" t="s">
        <v>48</v>
      </c>
      <c r="CW4" s="3" t="s">
        <v>49</v>
      </c>
      <c r="CX4" s="3" t="s">
        <v>50</v>
      </c>
      <c r="CY4" s="3" t="s">
        <v>51</v>
      </c>
      <c r="CZ4" s="8" t="s">
        <v>52</v>
      </c>
      <c r="DA4" s="3" t="s">
        <v>53</v>
      </c>
      <c r="DB4" s="3" t="s">
        <v>54</v>
      </c>
      <c r="DC4" s="3" t="s">
        <v>55</v>
      </c>
      <c r="DD4" s="3" t="s">
        <v>56</v>
      </c>
      <c r="DE4" s="3" t="s">
        <v>57</v>
      </c>
      <c r="DF4" s="3" t="s">
        <v>58</v>
      </c>
      <c r="DG4" s="3" t="s">
        <v>59</v>
      </c>
      <c r="DH4" s="3" t="s">
        <v>60</v>
      </c>
      <c r="DI4" s="3" t="s">
        <v>61</v>
      </c>
      <c r="DJ4" s="3" t="s">
        <v>62</v>
      </c>
      <c r="DK4" s="3" t="s">
        <v>63</v>
      </c>
      <c r="DL4" s="3" t="s">
        <v>64</v>
      </c>
      <c r="DM4" s="3" t="s">
        <v>65</v>
      </c>
      <c r="DN4" s="7" t="s">
        <v>66</v>
      </c>
      <c r="DO4" s="3" t="s">
        <v>67</v>
      </c>
      <c r="DP4" s="8" t="s">
        <v>68</v>
      </c>
      <c r="DQ4" s="3" t="s">
        <v>69</v>
      </c>
      <c r="DR4" s="3" t="s">
        <v>70</v>
      </c>
      <c r="DS4" s="7" t="s">
        <v>71</v>
      </c>
      <c r="DT4" s="3" t="s">
        <v>72</v>
      </c>
      <c r="DU4" s="123"/>
      <c r="DV4" s="3" t="s">
        <v>40</v>
      </c>
      <c r="DW4" s="3" t="s">
        <v>41</v>
      </c>
      <c r="DX4" s="3" t="s">
        <v>42</v>
      </c>
      <c r="DY4" s="3" t="s">
        <v>73</v>
      </c>
      <c r="DZ4" s="3" t="s">
        <v>74</v>
      </c>
      <c r="EA4" s="7" t="s">
        <v>45</v>
      </c>
      <c r="EB4" s="3" t="s">
        <v>75</v>
      </c>
      <c r="EC4" s="3" t="s">
        <v>76</v>
      </c>
      <c r="ED4" s="3" t="s">
        <v>48</v>
      </c>
      <c r="EE4" s="3" t="s">
        <v>49</v>
      </c>
      <c r="EF4" s="3" t="s">
        <v>50</v>
      </c>
      <c r="EG4" s="3" t="s">
        <v>77</v>
      </c>
      <c r="EH4" s="8" t="s">
        <v>78</v>
      </c>
      <c r="EI4" s="3" t="s">
        <v>79</v>
      </c>
      <c r="EJ4" s="3" t="s">
        <v>80</v>
      </c>
      <c r="EK4" s="3" t="s">
        <v>81</v>
      </c>
      <c r="EL4" s="3" t="s">
        <v>82</v>
      </c>
      <c r="EM4" s="3" t="s">
        <v>83</v>
      </c>
      <c r="EN4" s="3" t="s">
        <v>84</v>
      </c>
      <c r="EO4" s="3" t="s">
        <v>85</v>
      </c>
      <c r="EP4" s="3" t="s">
        <v>86</v>
      </c>
      <c r="EQ4" s="3" t="s">
        <v>87</v>
      </c>
      <c r="ER4" s="3" t="s">
        <v>88</v>
      </c>
      <c r="ES4" s="3" t="s">
        <v>89</v>
      </c>
      <c r="ET4" s="3" t="s">
        <v>90</v>
      </c>
      <c r="EU4" s="3" t="s">
        <v>91</v>
      </c>
      <c r="EV4" s="7" t="s">
        <v>92</v>
      </c>
      <c r="EW4" s="3" t="s">
        <v>93</v>
      </c>
      <c r="EX4" s="7" t="s">
        <v>94</v>
      </c>
      <c r="EY4" s="3" t="s">
        <v>95</v>
      </c>
      <c r="EZ4" s="3" t="s">
        <v>96</v>
      </c>
      <c r="FA4" s="7" t="s">
        <v>97</v>
      </c>
      <c r="FB4" s="3" t="s">
        <v>98</v>
      </c>
      <c r="FC4" s="3" t="s">
        <v>99</v>
      </c>
      <c r="FD4" s="3" t="s">
        <v>100</v>
      </c>
      <c r="FE4" s="3" t="s">
        <v>101</v>
      </c>
      <c r="FF4" s="3" t="s">
        <v>43</v>
      </c>
      <c r="FG4" s="3" t="s">
        <v>44</v>
      </c>
      <c r="FH4" s="7" t="s">
        <v>102</v>
      </c>
      <c r="FI4" s="3" t="s">
        <v>46</v>
      </c>
      <c r="FJ4" s="3" t="s">
        <v>47</v>
      </c>
      <c r="FK4" s="3" t="s">
        <v>103</v>
      </c>
      <c r="FL4" s="3" t="s">
        <v>104</v>
      </c>
      <c r="FM4" s="3" t="s">
        <v>105</v>
      </c>
      <c r="FN4" s="3" t="s">
        <v>51</v>
      </c>
      <c r="FO4" s="8" t="s">
        <v>52</v>
      </c>
      <c r="FP4" s="3" t="s">
        <v>53</v>
      </c>
      <c r="FQ4" s="3" t="s">
        <v>54</v>
      </c>
      <c r="FR4" s="3" t="s">
        <v>55</v>
      </c>
      <c r="FS4" s="3" t="s">
        <v>56</v>
      </c>
      <c r="FT4" s="3" t="s">
        <v>57</v>
      </c>
      <c r="FU4" s="3" t="s">
        <v>58</v>
      </c>
      <c r="FV4" s="3" t="s">
        <v>59</v>
      </c>
      <c r="FW4" s="3" t="s">
        <v>60</v>
      </c>
      <c r="FX4" s="3" t="s">
        <v>61</v>
      </c>
      <c r="FY4" s="3" t="s">
        <v>62</v>
      </c>
      <c r="FZ4" s="3" t="s">
        <v>63</v>
      </c>
      <c r="GA4" s="3" t="s">
        <v>64</v>
      </c>
      <c r="GB4" s="3" t="s">
        <v>65</v>
      </c>
      <c r="GC4" s="7" t="s">
        <v>66</v>
      </c>
      <c r="GD4" s="3" t="s">
        <v>67</v>
      </c>
      <c r="GE4" s="7" t="s">
        <v>68</v>
      </c>
      <c r="GF4" s="3" t="s">
        <v>69</v>
      </c>
      <c r="GG4" s="7" t="s">
        <v>70</v>
      </c>
      <c r="GH4" s="6" t="s">
        <v>71</v>
      </c>
      <c r="GI4" s="109"/>
      <c r="GJ4" s="4" t="s">
        <v>106</v>
      </c>
      <c r="GK4" s="4" t="s">
        <v>107</v>
      </c>
      <c r="GL4" s="4" t="s">
        <v>108</v>
      </c>
      <c r="GM4" s="4" t="s">
        <v>109</v>
      </c>
      <c r="GN4" s="4" t="s">
        <v>110</v>
      </c>
      <c r="GO4" s="4" t="s">
        <v>111</v>
      </c>
      <c r="GP4" s="4" t="s">
        <v>112</v>
      </c>
      <c r="GQ4" s="4" t="s">
        <v>113</v>
      </c>
      <c r="GR4" s="4" t="s">
        <v>114</v>
      </c>
      <c r="GS4" s="4" t="s">
        <v>115</v>
      </c>
    </row>
    <row r="5" spans="1:201" s="44" customFormat="1" ht="28.5" customHeight="1" x14ac:dyDescent="0.35">
      <c r="A5" s="43"/>
      <c r="B5" s="19" t="s">
        <v>116</v>
      </c>
      <c r="C5" s="19" t="s">
        <v>116</v>
      </c>
      <c r="D5" s="19" t="s">
        <v>116</v>
      </c>
      <c r="E5" s="19" t="s">
        <v>116</v>
      </c>
      <c r="F5" s="42" t="s">
        <v>117</v>
      </c>
      <c r="G5" s="42" t="s">
        <v>117</v>
      </c>
      <c r="H5" s="19" t="s">
        <v>116</v>
      </c>
      <c r="I5" s="19" t="s">
        <v>116</v>
      </c>
      <c r="J5" s="19" t="s">
        <v>116</v>
      </c>
      <c r="K5" s="133" t="s">
        <v>118</v>
      </c>
      <c r="L5" s="134"/>
      <c r="M5" s="134"/>
      <c r="N5" s="135"/>
      <c r="O5" s="77" t="s">
        <v>224</v>
      </c>
      <c r="P5" s="77" t="s">
        <v>224</v>
      </c>
      <c r="Q5" s="77" t="s">
        <v>224</v>
      </c>
      <c r="R5" s="77" t="s">
        <v>224</v>
      </c>
      <c r="S5" s="77" t="s">
        <v>224</v>
      </c>
      <c r="T5" s="77" t="s">
        <v>224</v>
      </c>
      <c r="U5" s="77" t="s">
        <v>224</v>
      </c>
      <c r="V5" s="77" t="s">
        <v>224</v>
      </c>
      <c r="W5" s="77" t="s">
        <v>224</v>
      </c>
      <c r="X5" s="77" t="s">
        <v>224</v>
      </c>
      <c r="Y5" s="77" t="s">
        <v>224</v>
      </c>
      <c r="Z5" s="77" t="s">
        <v>342</v>
      </c>
      <c r="AA5" s="77" t="s">
        <v>342</v>
      </c>
      <c r="AB5" s="77" t="s">
        <v>342</v>
      </c>
      <c r="AC5" s="77" t="s">
        <v>342</v>
      </c>
      <c r="AD5" s="77" t="s">
        <v>342</v>
      </c>
      <c r="AE5" s="77" t="s">
        <v>224</v>
      </c>
      <c r="AF5" s="77" t="s">
        <v>343</v>
      </c>
      <c r="AG5" s="77" t="s">
        <v>343</v>
      </c>
      <c r="AH5" s="77" t="s">
        <v>343</v>
      </c>
      <c r="AI5" s="77" t="s">
        <v>343</v>
      </c>
      <c r="AJ5" s="73" t="s">
        <v>344</v>
      </c>
      <c r="AK5" s="73" t="s">
        <v>344</v>
      </c>
      <c r="AL5" s="73" t="s">
        <v>344</v>
      </c>
      <c r="AM5" s="73" t="s">
        <v>344</v>
      </c>
      <c r="AN5" s="19" t="s">
        <v>116</v>
      </c>
      <c r="AO5" s="19" t="s">
        <v>116</v>
      </c>
      <c r="AP5" s="42" t="s">
        <v>117</v>
      </c>
      <c r="AQ5" s="42" t="s">
        <v>117</v>
      </c>
      <c r="AR5" s="42" t="s">
        <v>117</v>
      </c>
      <c r="AS5" s="42" t="s">
        <v>117</v>
      </c>
      <c r="AT5" s="42" t="s">
        <v>117</v>
      </c>
      <c r="AU5" s="19" t="s">
        <v>116</v>
      </c>
      <c r="AV5" s="19" t="s">
        <v>116</v>
      </c>
      <c r="AW5" s="19" t="s">
        <v>116</v>
      </c>
      <c r="AX5" s="19" t="s">
        <v>116</v>
      </c>
      <c r="AY5" s="19" t="s">
        <v>116</v>
      </c>
      <c r="AZ5" s="19" t="s">
        <v>116</v>
      </c>
      <c r="BA5" s="19" t="s">
        <v>116</v>
      </c>
      <c r="BB5" s="19" t="s">
        <v>116</v>
      </c>
      <c r="BC5" s="19" t="s">
        <v>116</v>
      </c>
      <c r="BD5" s="19" t="s">
        <v>116</v>
      </c>
      <c r="BE5" s="19" t="s">
        <v>116</v>
      </c>
      <c r="BF5" s="19" t="s">
        <v>116</v>
      </c>
      <c r="BG5" s="19" t="s">
        <v>116</v>
      </c>
      <c r="BH5" s="19" t="s">
        <v>116</v>
      </c>
      <c r="BI5" s="19" t="s">
        <v>116</v>
      </c>
      <c r="BJ5" s="19" t="s">
        <v>116</v>
      </c>
      <c r="BK5" s="19" t="s">
        <v>116</v>
      </c>
      <c r="BL5" s="19" t="s">
        <v>116</v>
      </c>
      <c r="BM5" s="19" t="s">
        <v>116</v>
      </c>
      <c r="BN5" s="19" t="s">
        <v>116</v>
      </c>
      <c r="BO5" s="19" t="s">
        <v>116</v>
      </c>
      <c r="BP5" s="19" t="s">
        <v>116</v>
      </c>
      <c r="BQ5" s="19" t="s">
        <v>116</v>
      </c>
      <c r="BR5" s="19" t="s">
        <v>116</v>
      </c>
      <c r="BS5" s="19" t="s">
        <v>116</v>
      </c>
      <c r="BT5" s="19" t="s">
        <v>116</v>
      </c>
      <c r="BU5" s="19" t="s">
        <v>116</v>
      </c>
      <c r="BV5" s="19" t="s">
        <v>116</v>
      </c>
      <c r="BW5" s="19" t="s">
        <v>116</v>
      </c>
      <c r="BX5" s="19" t="s">
        <v>116</v>
      </c>
      <c r="BY5" s="19" t="s">
        <v>116</v>
      </c>
      <c r="BZ5" s="19" t="s">
        <v>116</v>
      </c>
      <c r="CA5" s="78" t="s">
        <v>224</v>
      </c>
      <c r="CB5" s="78" t="s">
        <v>224</v>
      </c>
      <c r="CC5" s="78" t="s">
        <v>224</v>
      </c>
      <c r="CD5" s="78" t="s">
        <v>224</v>
      </c>
      <c r="CE5" s="78" t="s">
        <v>224</v>
      </c>
      <c r="CF5" s="78" t="s">
        <v>224</v>
      </c>
      <c r="CG5" s="78" t="s">
        <v>224</v>
      </c>
      <c r="CH5" s="78" t="s">
        <v>224</v>
      </c>
      <c r="CI5" s="78" t="s">
        <v>224</v>
      </c>
      <c r="CJ5" s="78" t="s">
        <v>224</v>
      </c>
      <c r="CK5" s="78" t="s">
        <v>224</v>
      </c>
      <c r="CL5" s="43" t="s">
        <v>285</v>
      </c>
      <c r="CM5" s="19" t="s">
        <v>116</v>
      </c>
      <c r="CN5" s="48" t="s">
        <v>119</v>
      </c>
      <c r="CO5" s="48" t="s">
        <v>119</v>
      </c>
      <c r="CP5" s="48" t="s">
        <v>119</v>
      </c>
      <c r="CQ5" s="48" t="s">
        <v>119</v>
      </c>
      <c r="CR5" s="48" t="s">
        <v>119</v>
      </c>
      <c r="CS5" s="48" t="s">
        <v>119</v>
      </c>
      <c r="CT5" s="48" t="s">
        <v>119</v>
      </c>
      <c r="CU5" s="48" t="s">
        <v>119</v>
      </c>
      <c r="CV5" s="48" t="s">
        <v>119</v>
      </c>
      <c r="CW5" s="48" t="s">
        <v>119</v>
      </c>
      <c r="CX5" s="48" t="s">
        <v>119</v>
      </c>
      <c r="CY5" s="48" t="s">
        <v>119</v>
      </c>
      <c r="CZ5" s="48" t="s">
        <v>119</v>
      </c>
      <c r="DA5" s="48" t="s">
        <v>119</v>
      </c>
      <c r="DB5" s="48" t="s">
        <v>119</v>
      </c>
      <c r="DC5" s="48" t="s">
        <v>119</v>
      </c>
      <c r="DD5" s="48" t="s">
        <v>119</v>
      </c>
      <c r="DE5" s="48" t="s">
        <v>119</v>
      </c>
      <c r="DF5" s="48" t="s">
        <v>119</v>
      </c>
      <c r="DG5" s="48" t="s">
        <v>119</v>
      </c>
      <c r="DH5" s="48" t="s">
        <v>119</v>
      </c>
      <c r="DI5" s="48" t="s">
        <v>119</v>
      </c>
      <c r="DJ5" s="48" t="s">
        <v>119</v>
      </c>
      <c r="DK5" s="48" t="s">
        <v>119</v>
      </c>
      <c r="DL5" s="48" t="s">
        <v>119</v>
      </c>
      <c r="DM5" s="48" t="s">
        <v>119</v>
      </c>
      <c r="DN5" s="48" t="s">
        <v>119</v>
      </c>
      <c r="DO5" s="48" t="s">
        <v>119</v>
      </c>
      <c r="DP5" s="48" t="s">
        <v>119</v>
      </c>
      <c r="DQ5" s="48" t="s">
        <v>119</v>
      </c>
      <c r="DR5" s="48" t="s">
        <v>119</v>
      </c>
      <c r="DS5" s="48" t="s">
        <v>119</v>
      </c>
      <c r="DT5" s="48" t="s">
        <v>119</v>
      </c>
      <c r="DU5" s="19" t="s">
        <v>116</v>
      </c>
      <c r="DV5" s="48" t="s">
        <v>120</v>
      </c>
      <c r="DW5" s="48" t="s">
        <v>120</v>
      </c>
      <c r="DX5" s="48" t="s">
        <v>120</v>
      </c>
      <c r="DY5" s="48" t="s">
        <v>120</v>
      </c>
      <c r="DZ5" s="48" t="s">
        <v>120</v>
      </c>
      <c r="EA5" s="48" t="s">
        <v>120</v>
      </c>
      <c r="EB5" s="48" t="s">
        <v>120</v>
      </c>
      <c r="EC5" s="48" t="s">
        <v>120</v>
      </c>
      <c r="ED5" s="48" t="s">
        <v>120</v>
      </c>
      <c r="EE5" s="48" t="s">
        <v>120</v>
      </c>
      <c r="EF5" s="48" t="s">
        <v>120</v>
      </c>
      <c r="EG5" s="48" t="s">
        <v>120</v>
      </c>
      <c r="EH5" s="48" t="s">
        <v>120</v>
      </c>
      <c r="EI5" s="48" t="s">
        <v>120</v>
      </c>
      <c r="EJ5" s="48" t="s">
        <v>120</v>
      </c>
      <c r="EK5" s="48" t="s">
        <v>120</v>
      </c>
      <c r="EL5" s="48" t="s">
        <v>120</v>
      </c>
      <c r="EM5" s="48" t="s">
        <v>120</v>
      </c>
      <c r="EN5" s="48" t="s">
        <v>120</v>
      </c>
      <c r="EO5" s="48" t="s">
        <v>120</v>
      </c>
      <c r="EP5" s="48" t="s">
        <v>120</v>
      </c>
      <c r="EQ5" s="48" t="s">
        <v>120</v>
      </c>
      <c r="ER5" s="48" t="s">
        <v>120</v>
      </c>
      <c r="ES5" s="48" t="s">
        <v>120</v>
      </c>
      <c r="ET5" s="48" t="s">
        <v>120</v>
      </c>
      <c r="EU5" s="48" t="s">
        <v>120</v>
      </c>
      <c r="EV5" s="48" t="s">
        <v>120</v>
      </c>
      <c r="EW5" s="48" t="s">
        <v>120</v>
      </c>
      <c r="EX5" s="48" t="s">
        <v>120</v>
      </c>
      <c r="EY5" s="48" t="s">
        <v>120</v>
      </c>
      <c r="EZ5" s="48" t="s">
        <v>120</v>
      </c>
      <c r="FA5" s="48" t="s">
        <v>120</v>
      </c>
      <c r="FB5" s="48" t="s">
        <v>120</v>
      </c>
      <c r="FC5" s="42" t="s">
        <v>117</v>
      </c>
      <c r="FD5" s="42" t="s">
        <v>117</v>
      </c>
      <c r="FE5" s="42" t="s">
        <v>117</v>
      </c>
      <c r="FF5" s="42" t="s">
        <v>117</v>
      </c>
      <c r="FG5" s="42" t="s">
        <v>117</v>
      </c>
      <c r="FH5" s="42" t="s">
        <v>117</v>
      </c>
      <c r="FI5" s="42" t="s">
        <v>117</v>
      </c>
      <c r="FJ5" s="42" t="s">
        <v>117</v>
      </c>
      <c r="FK5" s="42" t="s">
        <v>117</v>
      </c>
      <c r="FL5" s="42" t="s">
        <v>117</v>
      </c>
      <c r="FM5" s="42" t="s">
        <v>117</v>
      </c>
      <c r="FN5" s="42" t="s">
        <v>117</v>
      </c>
      <c r="FO5" s="42" t="s">
        <v>117</v>
      </c>
      <c r="FP5" s="42" t="s">
        <v>117</v>
      </c>
      <c r="FQ5" s="42" t="s">
        <v>117</v>
      </c>
      <c r="FR5" s="42" t="s">
        <v>117</v>
      </c>
      <c r="FS5" s="42" t="s">
        <v>117</v>
      </c>
      <c r="FT5" s="42" t="s">
        <v>117</v>
      </c>
      <c r="FU5" s="42" t="s">
        <v>117</v>
      </c>
      <c r="FV5" s="42" t="s">
        <v>117</v>
      </c>
      <c r="FW5" s="42" t="s">
        <v>117</v>
      </c>
      <c r="FX5" s="42" t="s">
        <v>117</v>
      </c>
      <c r="FY5" s="42" t="s">
        <v>117</v>
      </c>
      <c r="FZ5" s="42" t="s">
        <v>117</v>
      </c>
      <c r="GA5" s="42" t="s">
        <v>117</v>
      </c>
      <c r="GB5" s="42" t="s">
        <v>117</v>
      </c>
      <c r="GC5" s="42" t="s">
        <v>117</v>
      </c>
      <c r="GD5" s="42" t="s">
        <v>117</v>
      </c>
      <c r="GE5" s="42" t="s">
        <v>117</v>
      </c>
      <c r="GF5" s="42" t="s">
        <v>117</v>
      </c>
      <c r="GG5" s="42" t="s">
        <v>117</v>
      </c>
      <c r="GH5" s="42" t="s">
        <v>117</v>
      </c>
      <c r="GI5" s="42" t="s">
        <v>117</v>
      </c>
      <c r="GJ5" s="19" t="s">
        <v>116</v>
      </c>
      <c r="GK5" s="42" t="s">
        <v>117</v>
      </c>
      <c r="GL5" s="42" t="s">
        <v>117</v>
      </c>
      <c r="GM5" s="42" t="s">
        <v>117</v>
      </c>
      <c r="GN5" s="42" t="s">
        <v>117</v>
      </c>
      <c r="GO5" s="42" t="s">
        <v>117</v>
      </c>
      <c r="GP5" s="42" t="s">
        <v>117</v>
      </c>
      <c r="GQ5" s="42" t="s">
        <v>117</v>
      </c>
      <c r="GR5" s="42" t="s">
        <v>117</v>
      </c>
      <c r="GS5" s="42" t="s">
        <v>117</v>
      </c>
    </row>
    <row r="6" spans="1:201" s="11" customFormat="1" ht="30" customHeight="1" x14ac:dyDescent="0.4">
      <c r="A6" s="85" t="s">
        <v>121</v>
      </c>
      <c r="B6" s="85" t="s">
        <v>122</v>
      </c>
      <c r="C6" s="85" t="s">
        <v>123</v>
      </c>
      <c r="D6" s="85" t="s">
        <v>124</v>
      </c>
      <c r="E6" s="86" t="s">
        <v>222</v>
      </c>
      <c r="F6" s="85" t="s">
        <v>218</v>
      </c>
      <c r="G6" s="85" t="s">
        <v>356</v>
      </c>
      <c r="H6" s="85" t="s">
        <v>219</v>
      </c>
      <c r="I6" s="85" t="s">
        <v>220</v>
      </c>
      <c r="J6" s="87">
        <v>2487</v>
      </c>
      <c r="K6" s="85" t="str">
        <f>IF($J6="","",_xlfn.XLOOKUP($J6,カテゴリリスト!$A:$A,カテゴリリスト!B:B,,0))</f>
        <v>コンテンツ</v>
      </c>
      <c r="L6" s="85" t="str">
        <f>IF($J6="","",_xlfn.XLOOKUP($J6,カテゴリリスト!$A:$A,カテゴリリスト!C:C,,0))</f>
        <v>映像：実写</v>
      </c>
      <c r="M6" s="85" t="str">
        <f>IF($J6="","",_xlfn.XLOOKUP($J6,カテゴリリスト!$A:$A,カテゴリリスト!D:D,,0))</f>
        <v>テレビシリーズ</v>
      </c>
      <c r="N6" s="85" t="str">
        <f>IF($J6="","",_xlfn.XLOOKUP($J6,カテゴリリスト!$A:$A,カテゴリリスト!E:E,,0))</f>
        <v>教育/子供向け</v>
      </c>
      <c r="O6" s="85" t="s">
        <v>226</v>
      </c>
      <c r="P6" s="85" t="s">
        <v>227</v>
      </c>
      <c r="Q6" s="85" t="s">
        <v>228</v>
      </c>
      <c r="R6" s="85" t="s">
        <v>229</v>
      </c>
      <c r="S6" s="85" t="s">
        <v>230</v>
      </c>
      <c r="T6" s="85"/>
      <c r="U6" s="85" t="s">
        <v>239</v>
      </c>
      <c r="V6" s="85" t="s">
        <v>297</v>
      </c>
      <c r="W6" s="85">
        <v>2022</v>
      </c>
      <c r="X6" s="85" t="s">
        <v>301</v>
      </c>
      <c r="Y6" s="85" t="s">
        <v>305</v>
      </c>
      <c r="Z6" s="85" t="s">
        <v>307</v>
      </c>
      <c r="AA6" s="85" t="s">
        <v>345</v>
      </c>
      <c r="AB6" s="85" t="s">
        <v>346</v>
      </c>
      <c r="AC6" s="85" t="s">
        <v>347</v>
      </c>
      <c r="AD6" s="85" t="s">
        <v>357</v>
      </c>
      <c r="AE6" s="85" t="s">
        <v>305</v>
      </c>
      <c r="AF6" s="85" t="s">
        <v>345</v>
      </c>
      <c r="AG6" s="85" t="s">
        <v>346</v>
      </c>
      <c r="AH6" s="85" t="s">
        <v>347</v>
      </c>
      <c r="AI6" s="85"/>
      <c r="AJ6" s="88" t="s">
        <v>358</v>
      </c>
      <c r="AK6" s="88" t="s">
        <v>359</v>
      </c>
      <c r="AL6" s="89" t="s">
        <v>361</v>
      </c>
      <c r="AM6" s="88" t="s">
        <v>362</v>
      </c>
      <c r="AN6" s="90" t="s">
        <v>363</v>
      </c>
      <c r="AO6" s="90" t="s">
        <v>373</v>
      </c>
      <c r="AP6" s="90" t="s">
        <v>364</v>
      </c>
      <c r="AQ6" s="90" t="s">
        <v>374</v>
      </c>
      <c r="AR6" s="91" t="s">
        <v>125</v>
      </c>
      <c r="AS6" s="88" t="s">
        <v>365</v>
      </c>
      <c r="AT6" s="88" t="s">
        <v>366</v>
      </c>
      <c r="AU6" s="91" t="s">
        <v>246</v>
      </c>
      <c r="AV6" s="91" t="s">
        <v>247</v>
      </c>
      <c r="AW6" s="91" t="s">
        <v>248</v>
      </c>
      <c r="AX6" s="91" t="s">
        <v>249</v>
      </c>
      <c r="AY6" s="91" t="s">
        <v>250</v>
      </c>
      <c r="AZ6" s="91" t="s">
        <v>251</v>
      </c>
      <c r="BA6" s="91" t="s">
        <v>252</v>
      </c>
      <c r="BB6" s="91" t="s">
        <v>253</v>
      </c>
      <c r="BC6" s="91" t="s">
        <v>254</v>
      </c>
      <c r="BD6" s="91" t="s">
        <v>255</v>
      </c>
      <c r="BE6" s="91" t="s">
        <v>377</v>
      </c>
      <c r="BF6" s="91" t="s">
        <v>256</v>
      </c>
      <c r="BG6" s="91" t="s">
        <v>257</v>
      </c>
      <c r="BH6" s="91" t="s">
        <v>258</v>
      </c>
      <c r="BI6" s="91" t="s">
        <v>259</v>
      </c>
      <c r="BJ6" s="91" t="s">
        <v>260</v>
      </c>
      <c r="BK6" s="91" t="s">
        <v>261</v>
      </c>
      <c r="BL6" s="91" t="s">
        <v>262</v>
      </c>
      <c r="BM6" s="91" t="s">
        <v>263</v>
      </c>
      <c r="BN6" s="91" t="s">
        <v>264</v>
      </c>
      <c r="BO6" s="91" t="s">
        <v>367</v>
      </c>
      <c r="BP6" s="91" t="s">
        <v>368</v>
      </c>
      <c r="BQ6" s="91" t="s">
        <v>369</v>
      </c>
      <c r="BR6" s="91" t="s">
        <v>370</v>
      </c>
      <c r="BS6" s="91" t="s">
        <v>265</v>
      </c>
      <c r="BT6" s="91" t="s">
        <v>266</v>
      </c>
      <c r="BU6" s="91" t="s">
        <v>267</v>
      </c>
      <c r="BV6" s="91" t="s">
        <v>268</v>
      </c>
      <c r="BW6" s="91" t="s">
        <v>269</v>
      </c>
      <c r="BX6" s="91" t="s">
        <v>270</v>
      </c>
      <c r="BY6" s="91" t="s">
        <v>271</v>
      </c>
      <c r="BZ6" s="91" t="s">
        <v>272</v>
      </c>
      <c r="CA6" s="91" t="s">
        <v>273</v>
      </c>
      <c r="CB6" s="91" t="s">
        <v>274</v>
      </c>
      <c r="CC6" s="91" t="s">
        <v>275</v>
      </c>
      <c r="CD6" s="91" t="s">
        <v>276</v>
      </c>
      <c r="CE6" s="91" t="s">
        <v>277</v>
      </c>
      <c r="CF6" s="91" t="s">
        <v>278</v>
      </c>
      <c r="CG6" s="91" t="s">
        <v>279</v>
      </c>
      <c r="CH6" s="91" t="s">
        <v>280</v>
      </c>
      <c r="CI6" s="91" t="s">
        <v>350</v>
      </c>
      <c r="CJ6" s="91" t="s">
        <v>281</v>
      </c>
      <c r="CK6" s="91"/>
      <c r="CL6" s="90"/>
      <c r="CM6" s="92" t="s">
        <v>336</v>
      </c>
      <c r="CN6" s="93" t="s">
        <v>40</v>
      </c>
      <c r="CO6" s="93" t="s">
        <v>41</v>
      </c>
      <c r="CP6" s="93" t="s">
        <v>42</v>
      </c>
      <c r="CQ6" s="93" t="s">
        <v>73</v>
      </c>
      <c r="CR6" s="93" t="s">
        <v>74</v>
      </c>
      <c r="CS6" s="93" t="s">
        <v>45</v>
      </c>
      <c r="CT6" s="93" t="s">
        <v>75</v>
      </c>
      <c r="CU6" s="93" t="s">
        <v>76</v>
      </c>
      <c r="CV6" s="93" t="s">
        <v>48</v>
      </c>
      <c r="CW6" s="93" t="s">
        <v>49</v>
      </c>
      <c r="CX6" s="93" t="s">
        <v>50</v>
      </c>
      <c r="CY6" s="93" t="s">
        <v>77</v>
      </c>
      <c r="CZ6" s="93" t="s">
        <v>78</v>
      </c>
      <c r="DA6" s="93" t="s">
        <v>79</v>
      </c>
      <c r="DB6" s="93" t="s">
        <v>80</v>
      </c>
      <c r="DC6" s="93" t="s">
        <v>81</v>
      </c>
      <c r="DD6" s="93" t="s">
        <v>82</v>
      </c>
      <c r="DE6" s="93" t="s">
        <v>83</v>
      </c>
      <c r="DF6" s="93" t="s">
        <v>84</v>
      </c>
      <c r="DG6" s="93" t="s">
        <v>85</v>
      </c>
      <c r="DH6" s="93" t="s">
        <v>86</v>
      </c>
      <c r="DI6" s="93" t="s">
        <v>87</v>
      </c>
      <c r="DJ6" s="93" t="s">
        <v>88</v>
      </c>
      <c r="DK6" s="93" t="s">
        <v>89</v>
      </c>
      <c r="DL6" s="93" t="s">
        <v>90</v>
      </c>
      <c r="DM6" s="93" t="s">
        <v>91</v>
      </c>
      <c r="DN6" s="93" t="s">
        <v>92</v>
      </c>
      <c r="DO6" s="93" t="s">
        <v>93</v>
      </c>
      <c r="DP6" s="93" t="s">
        <v>94</v>
      </c>
      <c r="DQ6" s="93" t="s">
        <v>95</v>
      </c>
      <c r="DR6" s="93" t="s">
        <v>96</v>
      </c>
      <c r="DS6" s="93" t="s">
        <v>97</v>
      </c>
      <c r="DT6" s="93" t="s">
        <v>98</v>
      </c>
      <c r="DU6" s="93" t="s">
        <v>126</v>
      </c>
      <c r="DV6" s="93" t="s">
        <v>40</v>
      </c>
      <c r="DW6" s="93" t="s">
        <v>41</v>
      </c>
      <c r="DX6" s="93" t="s">
        <v>42</v>
      </c>
      <c r="DY6" s="93" t="s">
        <v>73</v>
      </c>
      <c r="DZ6" s="93" t="s">
        <v>74</v>
      </c>
      <c r="EA6" s="93" t="s">
        <v>45</v>
      </c>
      <c r="EB6" s="93" t="s">
        <v>75</v>
      </c>
      <c r="EC6" s="93" t="s">
        <v>76</v>
      </c>
      <c r="ED6" s="93" t="s">
        <v>48</v>
      </c>
      <c r="EE6" s="93" t="s">
        <v>49</v>
      </c>
      <c r="EF6" s="93" t="s">
        <v>50</v>
      </c>
      <c r="EG6" s="93" t="s">
        <v>77</v>
      </c>
      <c r="EH6" s="93" t="s">
        <v>78</v>
      </c>
      <c r="EI6" s="93" t="s">
        <v>79</v>
      </c>
      <c r="EJ6" s="93" t="s">
        <v>80</v>
      </c>
      <c r="EK6" s="93" t="s">
        <v>81</v>
      </c>
      <c r="EL6" s="93" t="s">
        <v>82</v>
      </c>
      <c r="EM6" s="93" t="s">
        <v>83</v>
      </c>
      <c r="EN6" s="93" t="s">
        <v>84</v>
      </c>
      <c r="EO6" s="93" t="s">
        <v>85</v>
      </c>
      <c r="EP6" s="93" t="s">
        <v>86</v>
      </c>
      <c r="EQ6" s="93" t="s">
        <v>87</v>
      </c>
      <c r="ER6" s="93" t="s">
        <v>88</v>
      </c>
      <c r="ES6" s="93" t="s">
        <v>89</v>
      </c>
      <c r="ET6" s="93" t="s">
        <v>90</v>
      </c>
      <c r="EU6" s="93" t="s">
        <v>91</v>
      </c>
      <c r="EV6" s="93" t="s">
        <v>92</v>
      </c>
      <c r="EW6" s="93" t="s">
        <v>93</v>
      </c>
      <c r="EX6" s="93" t="s">
        <v>94</v>
      </c>
      <c r="EY6" s="93" t="s">
        <v>95</v>
      </c>
      <c r="EZ6" s="93" t="s">
        <v>96</v>
      </c>
      <c r="FA6" s="93" t="s">
        <v>97</v>
      </c>
      <c r="FB6" s="93" t="s">
        <v>98</v>
      </c>
      <c r="FC6" s="93" t="s">
        <v>40</v>
      </c>
      <c r="FD6" s="93" t="s">
        <v>41</v>
      </c>
      <c r="FE6" s="93" t="s">
        <v>42</v>
      </c>
      <c r="FF6" s="93" t="s">
        <v>73</v>
      </c>
      <c r="FG6" s="93" t="s">
        <v>74</v>
      </c>
      <c r="FH6" s="93" t="s">
        <v>45</v>
      </c>
      <c r="FI6" s="93" t="s">
        <v>75</v>
      </c>
      <c r="FJ6" s="93" t="s">
        <v>76</v>
      </c>
      <c r="FK6" s="93" t="s">
        <v>48</v>
      </c>
      <c r="FL6" s="93" t="s">
        <v>49</v>
      </c>
      <c r="FM6" s="93" t="s">
        <v>50</v>
      </c>
      <c r="FN6" s="93" t="s">
        <v>77</v>
      </c>
      <c r="FO6" s="93" t="s">
        <v>78</v>
      </c>
      <c r="FP6" s="93" t="s">
        <v>79</v>
      </c>
      <c r="FQ6" s="93" t="s">
        <v>80</v>
      </c>
      <c r="FR6" s="93" t="s">
        <v>81</v>
      </c>
      <c r="FS6" s="93" t="s">
        <v>82</v>
      </c>
      <c r="FT6" s="93" t="s">
        <v>83</v>
      </c>
      <c r="FU6" s="93" t="s">
        <v>84</v>
      </c>
      <c r="FV6" s="93" t="s">
        <v>85</v>
      </c>
      <c r="FW6" s="93" t="s">
        <v>86</v>
      </c>
      <c r="FX6" s="93" t="s">
        <v>87</v>
      </c>
      <c r="FY6" s="93" t="s">
        <v>88</v>
      </c>
      <c r="FZ6" s="93" t="s">
        <v>89</v>
      </c>
      <c r="GA6" s="93" t="s">
        <v>90</v>
      </c>
      <c r="GB6" s="93" t="s">
        <v>91</v>
      </c>
      <c r="GC6" s="93" t="s">
        <v>92</v>
      </c>
      <c r="GD6" s="93" t="s">
        <v>93</v>
      </c>
      <c r="GE6" s="93" t="s">
        <v>94</v>
      </c>
      <c r="GF6" s="93" t="s">
        <v>95</v>
      </c>
      <c r="GG6" s="93" t="s">
        <v>96</v>
      </c>
      <c r="GH6" s="93" t="s">
        <v>97</v>
      </c>
      <c r="GI6" s="94">
        <v>47573</v>
      </c>
      <c r="GJ6" s="95" t="s">
        <v>127</v>
      </c>
      <c r="GK6" s="95" t="s">
        <v>128</v>
      </c>
      <c r="GL6" s="95" t="s">
        <v>129</v>
      </c>
      <c r="GM6" s="95" t="s">
        <v>130</v>
      </c>
      <c r="GN6" s="95" t="s">
        <v>131</v>
      </c>
      <c r="GO6" s="95" t="s">
        <v>132</v>
      </c>
      <c r="GP6" s="95" t="s">
        <v>133</v>
      </c>
      <c r="GQ6" s="95" t="s">
        <v>134</v>
      </c>
      <c r="GR6" s="95" t="s">
        <v>135</v>
      </c>
      <c r="GS6" s="95" t="s">
        <v>136</v>
      </c>
    </row>
    <row r="7" spans="1:201" s="11" customFormat="1" ht="19.5" x14ac:dyDescent="0.4">
      <c r="A7" s="3" t="str">
        <f>TEXT(1,"0000")</f>
        <v>0001</v>
      </c>
      <c r="B7" s="15"/>
      <c r="C7" s="15"/>
      <c r="D7" s="15"/>
      <c r="E7" s="13"/>
      <c r="F7" s="15"/>
      <c r="G7" s="15"/>
      <c r="H7" s="15"/>
      <c r="I7" s="15"/>
      <c r="J7" s="15"/>
      <c r="K7" s="3" t="str">
        <f>IF($J7="","",_xlfn.XLOOKUP($J7,カテゴリリスト!$A:$A,カテゴリリスト!B:B,,0))</f>
        <v/>
      </c>
      <c r="L7" s="3" t="str">
        <f>IF($J7="","",_xlfn.XLOOKUP($J7,カテゴリリスト!$A:$A,カテゴリリスト!C:C,,0))</f>
        <v/>
      </c>
      <c r="M7" s="3" t="str">
        <f>IF($J7="","",_xlfn.XLOOKUP($J7,カテゴリリスト!$A:$A,カテゴリリスト!D:D,,0))</f>
        <v/>
      </c>
      <c r="N7" s="3" t="str">
        <f>IF($J7="","",_xlfn.XLOOKUP($J7,カテゴリリスト!$A:$A,カテゴリリスト!E:E,,0)&amp;"")</f>
        <v/>
      </c>
      <c r="O7" s="15"/>
      <c r="P7" s="15"/>
      <c r="Q7" s="15"/>
      <c r="R7" s="15"/>
      <c r="S7" s="15"/>
      <c r="T7" s="15"/>
      <c r="U7" s="15"/>
      <c r="V7" s="15"/>
      <c r="W7" s="15"/>
      <c r="X7" s="15"/>
      <c r="Y7" s="15"/>
      <c r="Z7" s="15"/>
      <c r="AA7" s="15"/>
      <c r="AB7" s="15"/>
      <c r="AC7" s="15"/>
      <c r="AD7" s="15"/>
      <c r="AE7" s="15"/>
      <c r="AF7" s="15"/>
      <c r="AG7" s="15"/>
      <c r="AH7" s="15"/>
      <c r="AI7" s="15"/>
      <c r="AJ7" s="15"/>
      <c r="AK7" s="15"/>
      <c r="AL7" s="15"/>
      <c r="AM7" s="15"/>
      <c r="AN7" s="59"/>
      <c r="AO7" s="59"/>
      <c r="AP7" s="60"/>
      <c r="AQ7" s="59"/>
      <c r="AR7" s="81"/>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60"/>
      <c r="CM7" s="17"/>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66"/>
      <c r="GJ7" s="18" t="str">
        <f t="shared" ref="GJ7:GJ70" si="0">$A7&amp;"-01"</f>
        <v>0001-01</v>
      </c>
      <c r="GK7" s="18" t="str">
        <f t="shared" ref="GK7:GK70" si="1">$A7&amp;"-02"</f>
        <v>0001-02</v>
      </c>
      <c r="GL7" s="18" t="str">
        <f t="shared" ref="GL7:GL70" si="2">$A7&amp;"-03"</f>
        <v>0001-03</v>
      </c>
      <c r="GM7" s="18" t="str">
        <f t="shared" ref="GM7:GM70" si="3">$A7&amp;"-04"</f>
        <v>0001-04</v>
      </c>
      <c r="GN7" s="18" t="str">
        <f t="shared" ref="GN7:GN70" si="4">$A7&amp;"-05"</f>
        <v>0001-05</v>
      </c>
      <c r="GO7" s="18" t="str">
        <f t="shared" ref="GO7:GO70" si="5">$A7&amp;"-06"</f>
        <v>0001-06</v>
      </c>
      <c r="GP7" s="18" t="str">
        <f t="shared" ref="GP7:GP70" si="6">$A7&amp;"-07"</f>
        <v>0001-07</v>
      </c>
      <c r="GQ7" s="18" t="str">
        <f t="shared" ref="GQ7:GQ70" si="7">$A7&amp;"-08"</f>
        <v>0001-08</v>
      </c>
      <c r="GR7" s="18" t="str">
        <f t="shared" ref="GR7:GR70" si="8">$A7&amp;"-09"</f>
        <v>0001-09</v>
      </c>
      <c r="GS7" s="18" t="str">
        <f t="shared" ref="GS7:GS70" si="9">$A7&amp;"-10"</f>
        <v>0001-10</v>
      </c>
    </row>
    <row r="8" spans="1:201" s="11" customFormat="1" ht="19.5" x14ac:dyDescent="0.4">
      <c r="A8" s="3" t="str">
        <f>TEXT(VALUE(A7)+1,"0000")</f>
        <v>0002</v>
      </c>
      <c r="B8" s="15"/>
      <c r="C8" s="15"/>
      <c r="D8" s="15"/>
      <c r="E8" s="13"/>
      <c r="F8" s="15"/>
      <c r="G8" s="15"/>
      <c r="H8" s="15"/>
      <c r="I8" s="15"/>
      <c r="J8" s="15"/>
      <c r="K8" s="3" t="str">
        <f>IF($J8="","",_xlfn.XLOOKUP($J8,カテゴリリスト!$A:$A,カテゴリリスト!B:B,,0))</f>
        <v/>
      </c>
      <c r="L8" s="3" t="str">
        <f>IF($J8="","",_xlfn.XLOOKUP($J8,カテゴリリスト!$A:$A,カテゴリリスト!C:C,,0))</f>
        <v/>
      </c>
      <c r="M8" s="3" t="str">
        <f>IF($J8="","",_xlfn.XLOOKUP($J8,カテゴリリスト!$A:$A,カテゴリリスト!D:D,,0))</f>
        <v/>
      </c>
      <c r="N8" s="3" t="str">
        <f>IF($J8="","",_xlfn.XLOOKUP($J8,カテゴリリスト!$A:$A,カテゴリリスト!E:E,,0)&amp;"")</f>
        <v/>
      </c>
      <c r="O8" s="15"/>
      <c r="P8" s="15"/>
      <c r="Q8" s="15"/>
      <c r="R8" s="15"/>
      <c r="S8" s="15"/>
      <c r="T8" s="15"/>
      <c r="U8" s="15"/>
      <c r="V8" s="15"/>
      <c r="W8" s="15"/>
      <c r="X8" s="15"/>
      <c r="Y8" s="15"/>
      <c r="Z8" s="15"/>
      <c r="AA8" s="15"/>
      <c r="AB8" s="15"/>
      <c r="AC8" s="15"/>
      <c r="AD8" s="15"/>
      <c r="AE8" s="15"/>
      <c r="AF8" s="15"/>
      <c r="AG8" s="15"/>
      <c r="AH8" s="15"/>
      <c r="AI8" s="15"/>
      <c r="AJ8" s="15"/>
      <c r="AK8" s="15"/>
      <c r="AL8" s="15"/>
      <c r="AM8" s="15"/>
      <c r="AN8" s="59"/>
      <c r="AO8" s="59"/>
      <c r="AP8" s="60"/>
      <c r="AQ8" s="59"/>
      <c r="AR8" s="81"/>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60"/>
      <c r="CM8" s="17"/>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66"/>
      <c r="GJ8" s="18" t="str">
        <f t="shared" si="0"/>
        <v>0002-01</v>
      </c>
      <c r="GK8" s="18" t="str">
        <f t="shared" si="1"/>
        <v>0002-02</v>
      </c>
      <c r="GL8" s="18" t="str">
        <f t="shared" si="2"/>
        <v>0002-03</v>
      </c>
      <c r="GM8" s="18" t="str">
        <f t="shared" si="3"/>
        <v>0002-04</v>
      </c>
      <c r="GN8" s="18" t="str">
        <f t="shared" si="4"/>
        <v>0002-05</v>
      </c>
      <c r="GO8" s="18" t="str">
        <f t="shared" si="5"/>
        <v>0002-06</v>
      </c>
      <c r="GP8" s="18" t="str">
        <f t="shared" si="6"/>
        <v>0002-07</v>
      </c>
      <c r="GQ8" s="18" t="str">
        <f t="shared" si="7"/>
        <v>0002-08</v>
      </c>
      <c r="GR8" s="18" t="str">
        <f t="shared" si="8"/>
        <v>0002-09</v>
      </c>
      <c r="GS8" s="18" t="str">
        <f t="shared" si="9"/>
        <v>0002-10</v>
      </c>
    </row>
    <row r="9" spans="1:201" s="11" customFormat="1" ht="19.5" x14ac:dyDescent="0.4">
      <c r="A9" s="3" t="str">
        <f t="shared" ref="A9:A72" si="10">TEXT(VALUE(A8)+1,"0000")</f>
        <v>0003</v>
      </c>
      <c r="B9" s="15"/>
      <c r="C9" s="15"/>
      <c r="D9" s="15"/>
      <c r="E9" s="13"/>
      <c r="F9" s="15"/>
      <c r="G9" s="15"/>
      <c r="H9" s="15"/>
      <c r="I9" s="15"/>
      <c r="J9" s="15"/>
      <c r="K9" s="3" t="str">
        <f>IF($J9="","",_xlfn.XLOOKUP($J9,カテゴリリスト!$A:$A,カテゴリリスト!B:B,,0))</f>
        <v/>
      </c>
      <c r="L9" s="3" t="str">
        <f>IF($J9="","",_xlfn.XLOOKUP($J9,カテゴリリスト!$A:$A,カテゴリリスト!C:C,,0))</f>
        <v/>
      </c>
      <c r="M9" s="3" t="str">
        <f>IF($J9="","",_xlfn.XLOOKUP($J9,カテゴリリスト!$A:$A,カテゴリリスト!D:D,,0))</f>
        <v/>
      </c>
      <c r="N9" s="3" t="str">
        <f>IF($J9="","",_xlfn.XLOOKUP($J9,カテゴリリスト!$A:$A,カテゴリリスト!E:E,,0)&amp;"")</f>
        <v/>
      </c>
      <c r="O9" s="15"/>
      <c r="P9" s="15"/>
      <c r="Q9" s="15"/>
      <c r="R9" s="15"/>
      <c r="S9" s="15"/>
      <c r="T9" s="15"/>
      <c r="U9" s="15"/>
      <c r="V9" s="15"/>
      <c r="W9" s="15"/>
      <c r="X9" s="15"/>
      <c r="Y9" s="15"/>
      <c r="Z9" s="15"/>
      <c r="AA9" s="15"/>
      <c r="AB9" s="15"/>
      <c r="AC9" s="15"/>
      <c r="AD9" s="15"/>
      <c r="AE9" s="15"/>
      <c r="AF9" s="15"/>
      <c r="AG9" s="15"/>
      <c r="AH9" s="15"/>
      <c r="AI9" s="15"/>
      <c r="AJ9" s="15"/>
      <c r="AK9" s="15"/>
      <c r="AL9" s="15"/>
      <c r="AM9" s="15"/>
      <c r="AN9" s="59"/>
      <c r="AO9" s="59"/>
      <c r="AP9" s="60"/>
      <c r="AQ9" s="59"/>
      <c r="AR9" s="81"/>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60"/>
      <c r="CM9" s="17"/>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66"/>
      <c r="GJ9" s="18" t="str">
        <f t="shared" si="0"/>
        <v>0003-01</v>
      </c>
      <c r="GK9" s="18" t="str">
        <f t="shared" si="1"/>
        <v>0003-02</v>
      </c>
      <c r="GL9" s="18" t="str">
        <f t="shared" si="2"/>
        <v>0003-03</v>
      </c>
      <c r="GM9" s="18" t="str">
        <f t="shared" si="3"/>
        <v>0003-04</v>
      </c>
      <c r="GN9" s="18" t="str">
        <f t="shared" si="4"/>
        <v>0003-05</v>
      </c>
      <c r="GO9" s="18" t="str">
        <f t="shared" si="5"/>
        <v>0003-06</v>
      </c>
      <c r="GP9" s="18" t="str">
        <f t="shared" si="6"/>
        <v>0003-07</v>
      </c>
      <c r="GQ9" s="18" t="str">
        <f t="shared" si="7"/>
        <v>0003-08</v>
      </c>
      <c r="GR9" s="18" t="str">
        <f t="shared" si="8"/>
        <v>0003-09</v>
      </c>
      <c r="GS9" s="18" t="str">
        <f t="shared" si="9"/>
        <v>0003-10</v>
      </c>
    </row>
    <row r="10" spans="1:201" s="11" customFormat="1" ht="19.5" x14ac:dyDescent="0.4">
      <c r="A10" s="3" t="str">
        <f t="shared" si="10"/>
        <v>0004</v>
      </c>
      <c r="B10" s="15"/>
      <c r="C10" s="15"/>
      <c r="D10" s="15"/>
      <c r="E10" s="13"/>
      <c r="F10" s="15"/>
      <c r="G10" s="15"/>
      <c r="H10" s="15"/>
      <c r="I10" s="15"/>
      <c r="J10" s="15"/>
      <c r="K10" s="3" t="str">
        <f>IF($J10="","",_xlfn.XLOOKUP($J10,カテゴリリスト!$A:$A,カテゴリリスト!B:B,,0))</f>
        <v/>
      </c>
      <c r="L10" s="3" t="str">
        <f>IF($J10="","",_xlfn.XLOOKUP($J10,カテゴリリスト!$A:$A,カテゴリリスト!C:C,,0))</f>
        <v/>
      </c>
      <c r="M10" s="3" t="str">
        <f>IF($J10="","",_xlfn.XLOOKUP($J10,カテゴリリスト!$A:$A,カテゴリリスト!D:D,,0))</f>
        <v/>
      </c>
      <c r="N10" s="3" t="str">
        <f>IF($J10="","",_xlfn.XLOOKUP($J10,カテゴリリスト!$A:$A,カテゴリリスト!E:E,,0)&amp;"")</f>
        <v/>
      </c>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59"/>
      <c r="AO10" s="59"/>
      <c r="AP10" s="60"/>
      <c r="AQ10" s="59"/>
      <c r="AR10" s="81"/>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60"/>
      <c r="CM10" s="17"/>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66"/>
      <c r="GJ10" s="18" t="str">
        <f t="shared" si="0"/>
        <v>0004-01</v>
      </c>
      <c r="GK10" s="18" t="str">
        <f t="shared" si="1"/>
        <v>0004-02</v>
      </c>
      <c r="GL10" s="18" t="str">
        <f t="shared" si="2"/>
        <v>0004-03</v>
      </c>
      <c r="GM10" s="18" t="str">
        <f t="shared" si="3"/>
        <v>0004-04</v>
      </c>
      <c r="GN10" s="18" t="str">
        <f t="shared" si="4"/>
        <v>0004-05</v>
      </c>
      <c r="GO10" s="18" t="str">
        <f t="shared" si="5"/>
        <v>0004-06</v>
      </c>
      <c r="GP10" s="18" t="str">
        <f t="shared" si="6"/>
        <v>0004-07</v>
      </c>
      <c r="GQ10" s="18" t="str">
        <f t="shared" si="7"/>
        <v>0004-08</v>
      </c>
      <c r="GR10" s="18" t="str">
        <f t="shared" si="8"/>
        <v>0004-09</v>
      </c>
      <c r="GS10" s="18" t="str">
        <f t="shared" si="9"/>
        <v>0004-10</v>
      </c>
    </row>
    <row r="11" spans="1:201" s="11" customFormat="1" ht="19.5" x14ac:dyDescent="0.4">
      <c r="A11" s="3" t="str">
        <f t="shared" si="10"/>
        <v>0005</v>
      </c>
      <c r="B11" s="15"/>
      <c r="C11" s="15"/>
      <c r="D11" s="15"/>
      <c r="E11" s="13"/>
      <c r="F11" s="15"/>
      <c r="G11" s="15"/>
      <c r="H11" s="15"/>
      <c r="I11" s="15"/>
      <c r="J11" s="15"/>
      <c r="K11" s="3" t="str">
        <f>IF($J11="","",_xlfn.XLOOKUP($J11,カテゴリリスト!$A:$A,カテゴリリスト!B:B,,0))</f>
        <v/>
      </c>
      <c r="L11" s="3" t="str">
        <f>IF($J11="","",_xlfn.XLOOKUP($J11,カテゴリリスト!$A:$A,カテゴリリスト!C:C,,0))</f>
        <v/>
      </c>
      <c r="M11" s="3" t="str">
        <f>IF($J11="","",_xlfn.XLOOKUP($J11,カテゴリリスト!$A:$A,カテゴリリスト!D:D,,0))</f>
        <v/>
      </c>
      <c r="N11" s="3" t="str">
        <f>IF($J11="","",_xlfn.XLOOKUP($J11,カテゴリリスト!$A:$A,カテゴリリスト!E:E,,0)&amp;"")</f>
        <v/>
      </c>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59"/>
      <c r="AO11" s="59"/>
      <c r="AP11" s="60"/>
      <c r="AQ11" s="59"/>
      <c r="AR11" s="81"/>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60"/>
      <c r="CM11" s="17"/>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66"/>
      <c r="GJ11" s="18" t="str">
        <f t="shared" si="0"/>
        <v>0005-01</v>
      </c>
      <c r="GK11" s="18" t="str">
        <f t="shared" si="1"/>
        <v>0005-02</v>
      </c>
      <c r="GL11" s="18" t="str">
        <f t="shared" si="2"/>
        <v>0005-03</v>
      </c>
      <c r="GM11" s="18" t="str">
        <f t="shared" si="3"/>
        <v>0005-04</v>
      </c>
      <c r="GN11" s="18" t="str">
        <f t="shared" si="4"/>
        <v>0005-05</v>
      </c>
      <c r="GO11" s="18" t="str">
        <f t="shared" si="5"/>
        <v>0005-06</v>
      </c>
      <c r="GP11" s="18" t="str">
        <f t="shared" si="6"/>
        <v>0005-07</v>
      </c>
      <c r="GQ11" s="18" t="str">
        <f t="shared" si="7"/>
        <v>0005-08</v>
      </c>
      <c r="GR11" s="18" t="str">
        <f t="shared" si="8"/>
        <v>0005-09</v>
      </c>
      <c r="GS11" s="18" t="str">
        <f t="shared" si="9"/>
        <v>0005-10</v>
      </c>
    </row>
    <row r="12" spans="1:201" s="11" customFormat="1" ht="19.5" x14ac:dyDescent="0.4">
      <c r="A12" s="3" t="str">
        <f t="shared" si="10"/>
        <v>0006</v>
      </c>
      <c r="B12" s="15"/>
      <c r="C12" s="15"/>
      <c r="D12" s="15"/>
      <c r="E12" s="13"/>
      <c r="F12" s="15"/>
      <c r="G12" s="15"/>
      <c r="H12" s="15"/>
      <c r="I12" s="15"/>
      <c r="J12" s="15"/>
      <c r="K12" s="3" t="str">
        <f>IF($J12="","",_xlfn.XLOOKUP($J12,カテゴリリスト!$A:$A,カテゴリリスト!B:B,,0))</f>
        <v/>
      </c>
      <c r="L12" s="3" t="str">
        <f>IF($J12="","",_xlfn.XLOOKUP($J12,カテゴリリスト!$A:$A,カテゴリリスト!C:C,,0))</f>
        <v/>
      </c>
      <c r="M12" s="3" t="str">
        <f>IF($J12="","",_xlfn.XLOOKUP($J12,カテゴリリスト!$A:$A,カテゴリリスト!D:D,,0))</f>
        <v/>
      </c>
      <c r="N12" s="3" t="str">
        <f>IF($J12="","",_xlfn.XLOOKUP($J12,カテゴリリスト!$A:$A,カテゴリリスト!E:E,,0)&amp;"")</f>
        <v/>
      </c>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59"/>
      <c r="AO12" s="59"/>
      <c r="AP12" s="60"/>
      <c r="AQ12" s="59"/>
      <c r="AR12" s="81"/>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60"/>
      <c r="CM12" s="17"/>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66"/>
      <c r="GJ12" s="18" t="str">
        <f t="shared" si="0"/>
        <v>0006-01</v>
      </c>
      <c r="GK12" s="18" t="str">
        <f t="shared" si="1"/>
        <v>0006-02</v>
      </c>
      <c r="GL12" s="18" t="str">
        <f t="shared" si="2"/>
        <v>0006-03</v>
      </c>
      <c r="GM12" s="18" t="str">
        <f t="shared" si="3"/>
        <v>0006-04</v>
      </c>
      <c r="GN12" s="18" t="str">
        <f t="shared" si="4"/>
        <v>0006-05</v>
      </c>
      <c r="GO12" s="18" t="str">
        <f t="shared" si="5"/>
        <v>0006-06</v>
      </c>
      <c r="GP12" s="18" t="str">
        <f t="shared" si="6"/>
        <v>0006-07</v>
      </c>
      <c r="GQ12" s="18" t="str">
        <f t="shared" si="7"/>
        <v>0006-08</v>
      </c>
      <c r="GR12" s="18" t="str">
        <f t="shared" si="8"/>
        <v>0006-09</v>
      </c>
      <c r="GS12" s="18" t="str">
        <f t="shared" si="9"/>
        <v>0006-10</v>
      </c>
    </row>
    <row r="13" spans="1:201" s="11" customFormat="1" ht="19.5" x14ac:dyDescent="0.4">
      <c r="A13" s="3" t="str">
        <f t="shared" si="10"/>
        <v>0007</v>
      </c>
      <c r="B13" s="15"/>
      <c r="C13" s="15"/>
      <c r="D13" s="15"/>
      <c r="E13" s="13"/>
      <c r="F13" s="15"/>
      <c r="G13" s="15"/>
      <c r="H13" s="15"/>
      <c r="I13" s="15"/>
      <c r="J13" s="15"/>
      <c r="K13" s="3" t="str">
        <f>IF($J13="","",_xlfn.XLOOKUP($J13,カテゴリリスト!$A:$A,カテゴリリスト!B:B,,0))</f>
        <v/>
      </c>
      <c r="L13" s="3" t="str">
        <f>IF($J13="","",_xlfn.XLOOKUP($J13,カテゴリリスト!$A:$A,カテゴリリスト!C:C,,0))</f>
        <v/>
      </c>
      <c r="M13" s="3" t="str">
        <f>IF($J13="","",_xlfn.XLOOKUP($J13,カテゴリリスト!$A:$A,カテゴリリスト!D:D,,0))</f>
        <v/>
      </c>
      <c r="N13" s="3" t="str">
        <f>IF($J13="","",_xlfn.XLOOKUP($J13,カテゴリリスト!$A:$A,カテゴリリスト!E:E,,0)&amp;"")</f>
        <v/>
      </c>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59"/>
      <c r="AO13" s="59"/>
      <c r="AP13" s="60"/>
      <c r="AQ13" s="59"/>
      <c r="AR13" s="81"/>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60"/>
      <c r="CM13" s="17"/>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66"/>
      <c r="GJ13" s="18" t="str">
        <f t="shared" si="0"/>
        <v>0007-01</v>
      </c>
      <c r="GK13" s="18" t="str">
        <f t="shared" si="1"/>
        <v>0007-02</v>
      </c>
      <c r="GL13" s="18" t="str">
        <f t="shared" si="2"/>
        <v>0007-03</v>
      </c>
      <c r="GM13" s="18" t="str">
        <f t="shared" si="3"/>
        <v>0007-04</v>
      </c>
      <c r="GN13" s="18" t="str">
        <f t="shared" si="4"/>
        <v>0007-05</v>
      </c>
      <c r="GO13" s="18" t="str">
        <f t="shared" si="5"/>
        <v>0007-06</v>
      </c>
      <c r="GP13" s="18" t="str">
        <f t="shared" si="6"/>
        <v>0007-07</v>
      </c>
      <c r="GQ13" s="18" t="str">
        <f t="shared" si="7"/>
        <v>0007-08</v>
      </c>
      <c r="GR13" s="18" t="str">
        <f t="shared" si="8"/>
        <v>0007-09</v>
      </c>
      <c r="GS13" s="18" t="str">
        <f t="shared" si="9"/>
        <v>0007-10</v>
      </c>
    </row>
    <row r="14" spans="1:201" s="11" customFormat="1" ht="19.5" x14ac:dyDescent="0.4">
      <c r="A14" s="3" t="str">
        <f t="shared" si="10"/>
        <v>0008</v>
      </c>
      <c r="B14" s="15"/>
      <c r="C14" s="15"/>
      <c r="D14" s="15"/>
      <c r="E14" s="13"/>
      <c r="F14" s="15"/>
      <c r="G14" s="15"/>
      <c r="H14" s="15"/>
      <c r="I14" s="15"/>
      <c r="J14" s="15"/>
      <c r="K14" s="3" t="str">
        <f>IF($J14="","",_xlfn.XLOOKUP($J14,カテゴリリスト!$A:$A,カテゴリリスト!B:B,,0))</f>
        <v/>
      </c>
      <c r="L14" s="3" t="str">
        <f>IF($J14="","",_xlfn.XLOOKUP($J14,カテゴリリスト!$A:$A,カテゴリリスト!C:C,,0))</f>
        <v/>
      </c>
      <c r="M14" s="3" t="str">
        <f>IF($J14="","",_xlfn.XLOOKUP($J14,カテゴリリスト!$A:$A,カテゴリリスト!D:D,,0))</f>
        <v/>
      </c>
      <c r="N14" s="3" t="str">
        <f>IF($J14="","",_xlfn.XLOOKUP($J14,カテゴリリスト!$A:$A,カテゴリリスト!E:E,,0)&amp;"")</f>
        <v/>
      </c>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59"/>
      <c r="AO14" s="59"/>
      <c r="AP14" s="60"/>
      <c r="AQ14" s="59"/>
      <c r="AR14" s="81"/>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60"/>
      <c r="CM14" s="17"/>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66"/>
      <c r="GJ14" s="18" t="str">
        <f t="shared" si="0"/>
        <v>0008-01</v>
      </c>
      <c r="GK14" s="18" t="str">
        <f t="shared" si="1"/>
        <v>0008-02</v>
      </c>
      <c r="GL14" s="18" t="str">
        <f t="shared" si="2"/>
        <v>0008-03</v>
      </c>
      <c r="GM14" s="18" t="str">
        <f t="shared" si="3"/>
        <v>0008-04</v>
      </c>
      <c r="GN14" s="18" t="str">
        <f t="shared" si="4"/>
        <v>0008-05</v>
      </c>
      <c r="GO14" s="18" t="str">
        <f t="shared" si="5"/>
        <v>0008-06</v>
      </c>
      <c r="GP14" s="18" t="str">
        <f t="shared" si="6"/>
        <v>0008-07</v>
      </c>
      <c r="GQ14" s="18" t="str">
        <f t="shared" si="7"/>
        <v>0008-08</v>
      </c>
      <c r="GR14" s="18" t="str">
        <f t="shared" si="8"/>
        <v>0008-09</v>
      </c>
      <c r="GS14" s="18" t="str">
        <f t="shared" si="9"/>
        <v>0008-10</v>
      </c>
    </row>
    <row r="15" spans="1:201" s="11" customFormat="1" ht="19.5" x14ac:dyDescent="0.4">
      <c r="A15" s="3" t="str">
        <f t="shared" si="10"/>
        <v>0009</v>
      </c>
      <c r="B15" s="15"/>
      <c r="C15" s="15"/>
      <c r="D15" s="15"/>
      <c r="E15" s="13"/>
      <c r="F15" s="15"/>
      <c r="G15" s="15"/>
      <c r="H15" s="15"/>
      <c r="I15" s="15"/>
      <c r="J15" s="15"/>
      <c r="K15" s="3" t="str">
        <f>IF($J15="","",_xlfn.XLOOKUP($J15,カテゴリリスト!$A:$A,カテゴリリスト!B:B,,0))</f>
        <v/>
      </c>
      <c r="L15" s="3" t="str">
        <f>IF($J15="","",_xlfn.XLOOKUP($J15,カテゴリリスト!$A:$A,カテゴリリスト!C:C,,0))</f>
        <v/>
      </c>
      <c r="M15" s="3" t="str">
        <f>IF($J15="","",_xlfn.XLOOKUP($J15,カテゴリリスト!$A:$A,カテゴリリスト!D:D,,0))</f>
        <v/>
      </c>
      <c r="N15" s="3" t="str">
        <f>IF($J15="","",_xlfn.XLOOKUP($J15,カテゴリリスト!$A:$A,カテゴリリスト!E:E,,0)&amp;"")</f>
        <v/>
      </c>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59"/>
      <c r="AO15" s="59"/>
      <c r="AP15" s="60"/>
      <c r="AQ15" s="59"/>
      <c r="AR15" s="81"/>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60"/>
      <c r="CM15" s="17"/>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66"/>
      <c r="GJ15" s="18" t="str">
        <f t="shared" si="0"/>
        <v>0009-01</v>
      </c>
      <c r="GK15" s="18" t="str">
        <f t="shared" si="1"/>
        <v>0009-02</v>
      </c>
      <c r="GL15" s="18" t="str">
        <f t="shared" si="2"/>
        <v>0009-03</v>
      </c>
      <c r="GM15" s="18" t="str">
        <f t="shared" si="3"/>
        <v>0009-04</v>
      </c>
      <c r="GN15" s="18" t="str">
        <f t="shared" si="4"/>
        <v>0009-05</v>
      </c>
      <c r="GO15" s="18" t="str">
        <f t="shared" si="5"/>
        <v>0009-06</v>
      </c>
      <c r="GP15" s="18" t="str">
        <f t="shared" si="6"/>
        <v>0009-07</v>
      </c>
      <c r="GQ15" s="18" t="str">
        <f t="shared" si="7"/>
        <v>0009-08</v>
      </c>
      <c r="GR15" s="18" t="str">
        <f t="shared" si="8"/>
        <v>0009-09</v>
      </c>
      <c r="GS15" s="18" t="str">
        <f t="shared" si="9"/>
        <v>0009-10</v>
      </c>
    </row>
    <row r="16" spans="1:201" s="11" customFormat="1" ht="19.5" x14ac:dyDescent="0.4">
      <c r="A16" s="3" t="str">
        <f t="shared" si="10"/>
        <v>0010</v>
      </c>
      <c r="B16" s="15"/>
      <c r="C16" s="15"/>
      <c r="D16" s="15"/>
      <c r="E16" s="13"/>
      <c r="F16" s="15"/>
      <c r="G16" s="15"/>
      <c r="H16" s="15"/>
      <c r="I16" s="15"/>
      <c r="J16" s="15"/>
      <c r="K16" s="3" t="str">
        <f>IF($J16="","",_xlfn.XLOOKUP($J16,カテゴリリスト!$A:$A,カテゴリリスト!B:B,,0))</f>
        <v/>
      </c>
      <c r="L16" s="3" t="str">
        <f>IF($J16="","",_xlfn.XLOOKUP($J16,カテゴリリスト!$A:$A,カテゴリリスト!C:C,,0))</f>
        <v/>
      </c>
      <c r="M16" s="3" t="str">
        <f>IF($J16="","",_xlfn.XLOOKUP($J16,カテゴリリスト!$A:$A,カテゴリリスト!D:D,,0))</f>
        <v/>
      </c>
      <c r="N16" s="3" t="str">
        <f>IF($J16="","",_xlfn.XLOOKUP($J16,カテゴリリスト!$A:$A,カテゴリリスト!E:E,,0)&amp;"")</f>
        <v/>
      </c>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59"/>
      <c r="AO16" s="59"/>
      <c r="AP16" s="60"/>
      <c r="AQ16" s="59"/>
      <c r="AR16" s="81"/>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60"/>
      <c r="CM16" s="17"/>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66"/>
      <c r="GJ16" s="18" t="str">
        <f t="shared" si="0"/>
        <v>0010-01</v>
      </c>
      <c r="GK16" s="18" t="str">
        <f t="shared" si="1"/>
        <v>0010-02</v>
      </c>
      <c r="GL16" s="18" t="str">
        <f t="shared" si="2"/>
        <v>0010-03</v>
      </c>
      <c r="GM16" s="18" t="str">
        <f t="shared" si="3"/>
        <v>0010-04</v>
      </c>
      <c r="GN16" s="18" t="str">
        <f t="shared" si="4"/>
        <v>0010-05</v>
      </c>
      <c r="GO16" s="18" t="str">
        <f t="shared" si="5"/>
        <v>0010-06</v>
      </c>
      <c r="GP16" s="18" t="str">
        <f t="shared" si="6"/>
        <v>0010-07</v>
      </c>
      <c r="GQ16" s="18" t="str">
        <f t="shared" si="7"/>
        <v>0010-08</v>
      </c>
      <c r="GR16" s="18" t="str">
        <f t="shared" si="8"/>
        <v>0010-09</v>
      </c>
      <c r="GS16" s="18" t="str">
        <f t="shared" si="9"/>
        <v>0010-10</v>
      </c>
    </row>
    <row r="17" spans="1:201" s="11" customFormat="1" ht="19.5" x14ac:dyDescent="0.4">
      <c r="A17" s="3" t="str">
        <f t="shared" si="10"/>
        <v>0011</v>
      </c>
      <c r="B17" s="15"/>
      <c r="C17" s="15"/>
      <c r="D17" s="15"/>
      <c r="E17" s="13"/>
      <c r="F17" s="15"/>
      <c r="G17" s="15"/>
      <c r="H17" s="15"/>
      <c r="I17" s="15"/>
      <c r="J17" s="15"/>
      <c r="K17" s="3" t="str">
        <f>IF($J17="","",_xlfn.XLOOKUP($J17,カテゴリリスト!$A:$A,カテゴリリスト!B:B,,0))</f>
        <v/>
      </c>
      <c r="L17" s="3" t="str">
        <f>IF($J17="","",_xlfn.XLOOKUP($J17,カテゴリリスト!$A:$A,カテゴリリスト!C:C,,0))</f>
        <v/>
      </c>
      <c r="M17" s="3" t="str">
        <f>IF($J17="","",_xlfn.XLOOKUP($J17,カテゴリリスト!$A:$A,カテゴリリスト!D:D,,0))</f>
        <v/>
      </c>
      <c r="N17" s="3" t="str">
        <f>IF($J17="","",_xlfn.XLOOKUP($J17,カテゴリリスト!$A:$A,カテゴリリスト!E:E,,0)&amp;"")</f>
        <v/>
      </c>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59"/>
      <c r="AO17" s="59"/>
      <c r="AP17" s="60"/>
      <c r="AQ17" s="59"/>
      <c r="AR17" s="81"/>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60"/>
      <c r="CM17" s="17"/>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66"/>
      <c r="GJ17" s="18" t="str">
        <f t="shared" si="0"/>
        <v>0011-01</v>
      </c>
      <c r="GK17" s="18" t="str">
        <f t="shared" si="1"/>
        <v>0011-02</v>
      </c>
      <c r="GL17" s="18" t="str">
        <f t="shared" si="2"/>
        <v>0011-03</v>
      </c>
      <c r="GM17" s="18" t="str">
        <f t="shared" si="3"/>
        <v>0011-04</v>
      </c>
      <c r="GN17" s="18" t="str">
        <f t="shared" si="4"/>
        <v>0011-05</v>
      </c>
      <c r="GO17" s="18" t="str">
        <f t="shared" si="5"/>
        <v>0011-06</v>
      </c>
      <c r="GP17" s="18" t="str">
        <f t="shared" si="6"/>
        <v>0011-07</v>
      </c>
      <c r="GQ17" s="18" t="str">
        <f t="shared" si="7"/>
        <v>0011-08</v>
      </c>
      <c r="GR17" s="18" t="str">
        <f t="shared" si="8"/>
        <v>0011-09</v>
      </c>
      <c r="GS17" s="18" t="str">
        <f t="shared" si="9"/>
        <v>0011-10</v>
      </c>
    </row>
    <row r="18" spans="1:201" s="11" customFormat="1" ht="19.5" x14ac:dyDescent="0.4">
      <c r="A18" s="3" t="str">
        <f t="shared" si="10"/>
        <v>0012</v>
      </c>
      <c r="B18" s="15"/>
      <c r="C18" s="15"/>
      <c r="D18" s="15"/>
      <c r="E18" s="13"/>
      <c r="F18" s="15"/>
      <c r="G18" s="15"/>
      <c r="H18" s="15"/>
      <c r="I18" s="15"/>
      <c r="J18" s="15"/>
      <c r="K18" s="3" t="str">
        <f>IF($J18="","",_xlfn.XLOOKUP($J18,カテゴリリスト!$A:$A,カテゴリリスト!B:B,,0))</f>
        <v/>
      </c>
      <c r="L18" s="3" t="str">
        <f>IF($J18="","",_xlfn.XLOOKUP($J18,カテゴリリスト!$A:$A,カテゴリリスト!C:C,,0))</f>
        <v/>
      </c>
      <c r="M18" s="3" t="str">
        <f>IF($J18="","",_xlfn.XLOOKUP($J18,カテゴリリスト!$A:$A,カテゴリリスト!D:D,,0))</f>
        <v/>
      </c>
      <c r="N18" s="3" t="str">
        <f>IF($J18="","",_xlfn.XLOOKUP($J18,カテゴリリスト!$A:$A,カテゴリリスト!E:E,,0)&amp;"")</f>
        <v/>
      </c>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59"/>
      <c r="AO18" s="59"/>
      <c r="AP18" s="60"/>
      <c r="AQ18" s="59"/>
      <c r="AR18" s="81"/>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60"/>
      <c r="CM18" s="17"/>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66"/>
      <c r="GJ18" s="18" t="str">
        <f t="shared" si="0"/>
        <v>0012-01</v>
      </c>
      <c r="GK18" s="18" t="str">
        <f t="shared" si="1"/>
        <v>0012-02</v>
      </c>
      <c r="GL18" s="18" t="str">
        <f t="shared" si="2"/>
        <v>0012-03</v>
      </c>
      <c r="GM18" s="18" t="str">
        <f t="shared" si="3"/>
        <v>0012-04</v>
      </c>
      <c r="GN18" s="18" t="str">
        <f t="shared" si="4"/>
        <v>0012-05</v>
      </c>
      <c r="GO18" s="18" t="str">
        <f t="shared" si="5"/>
        <v>0012-06</v>
      </c>
      <c r="GP18" s="18" t="str">
        <f t="shared" si="6"/>
        <v>0012-07</v>
      </c>
      <c r="GQ18" s="18" t="str">
        <f t="shared" si="7"/>
        <v>0012-08</v>
      </c>
      <c r="GR18" s="18" t="str">
        <f t="shared" si="8"/>
        <v>0012-09</v>
      </c>
      <c r="GS18" s="18" t="str">
        <f t="shared" si="9"/>
        <v>0012-10</v>
      </c>
    </row>
    <row r="19" spans="1:201" s="11" customFormat="1" ht="19.5" x14ac:dyDescent="0.4">
      <c r="A19" s="3" t="str">
        <f t="shared" si="10"/>
        <v>0013</v>
      </c>
      <c r="B19" s="15"/>
      <c r="C19" s="15"/>
      <c r="D19" s="15"/>
      <c r="E19" s="13"/>
      <c r="F19" s="15"/>
      <c r="G19" s="15"/>
      <c r="H19" s="15"/>
      <c r="I19" s="15"/>
      <c r="J19" s="15"/>
      <c r="K19" s="3" t="str">
        <f>IF($J19="","",_xlfn.XLOOKUP($J19,カテゴリリスト!$A:$A,カテゴリリスト!B:B,,0))</f>
        <v/>
      </c>
      <c r="L19" s="3" t="str">
        <f>IF($J19="","",_xlfn.XLOOKUP($J19,カテゴリリスト!$A:$A,カテゴリリスト!C:C,,0))</f>
        <v/>
      </c>
      <c r="M19" s="3" t="str">
        <f>IF($J19="","",_xlfn.XLOOKUP($J19,カテゴリリスト!$A:$A,カテゴリリスト!D:D,,0))</f>
        <v/>
      </c>
      <c r="N19" s="3" t="str">
        <f>IF($J19="","",_xlfn.XLOOKUP($J19,カテゴリリスト!$A:$A,カテゴリリスト!E:E,,0)&amp;"")</f>
        <v/>
      </c>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59"/>
      <c r="AO19" s="59"/>
      <c r="AP19" s="60"/>
      <c r="AQ19" s="59"/>
      <c r="AR19" s="81"/>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60"/>
      <c r="CM19" s="17"/>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66"/>
      <c r="GJ19" s="18" t="str">
        <f t="shared" si="0"/>
        <v>0013-01</v>
      </c>
      <c r="GK19" s="18" t="str">
        <f t="shared" si="1"/>
        <v>0013-02</v>
      </c>
      <c r="GL19" s="18" t="str">
        <f t="shared" si="2"/>
        <v>0013-03</v>
      </c>
      <c r="GM19" s="18" t="str">
        <f t="shared" si="3"/>
        <v>0013-04</v>
      </c>
      <c r="GN19" s="18" t="str">
        <f t="shared" si="4"/>
        <v>0013-05</v>
      </c>
      <c r="GO19" s="18" t="str">
        <f t="shared" si="5"/>
        <v>0013-06</v>
      </c>
      <c r="GP19" s="18" t="str">
        <f t="shared" si="6"/>
        <v>0013-07</v>
      </c>
      <c r="GQ19" s="18" t="str">
        <f t="shared" si="7"/>
        <v>0013-08</v>
      </c>
      <c r="GR19" s="18" t="str">
        <f t="shared" si="8"/>
        <v>0013-09</v>
      </c>
      <c r="GS19" s="18" t="str">
        <f t="shared" si="9"/>
        <v>0013-10</v>
      </c>
    </row>
    <row r="20" spans="1:201" s="11" customFormat="1" ht="19.5" x14ac:dyDescent="0.4">
      <c r="A20" s="3" t="str">
        <f t="shared" si="10"/>
        <v>0014</v>
      </c>
      <c r="B20" s="15"/>
      <c r="C20" s="15"/>
      <c r="D20" s="15"/>
      <c r="E20" s="13"/>
      <c r="F20" s="15"/>
      <c r="G20" s="15"/>
      <c r="H20" s="15"/>
      <c r="I20" s="15"/>
      <c r="J20" s="15"/>
      <c r="K20" s="3" t="str">
        <f>IF($J20="","",_xlfn.XLOOKUP($J20,カテゴリリスト!$A:$A,カテゴリリスト!B:B,,0))</f>
        <v/>
      </c>
      <c r="L20" s="3" t="str">
        <f>IF($J20="","",_xlfn.XLOOKUP($J20,カテゴリリスト!$A:$A,カテゴリリスト!C:C,,0))</f>
        <v/>
      </c>
      <c r="M20" s="3" t="str">
        <f>IF($J20="","",_xlfn.XLOOKUP($J20,カテゴリリスト!$A:$A,カテゴリリスト!D:D,,0))</f>
        <v/>
      </c>
      <c r="N20" s="3" t="str">
        <f>IF($J20="","",_xlfn.XLOOKUP($J20,カテゴリリスト!$A:$A,カテゴリリスト!E:E,,0)&amp;"")</f>
        <v/>
      </c>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59"/>
      <c r="AO20" s="59"/>
      <c r="AP20" s="60"/>
      <c r="AQ20" s="59"/>
      <c r="AR20" s="81"/>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60"/>
      <c r="CM20" s="17"/>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66"/>
      <c r="GJ20" s="18" t="str">
        <f t="shared" si="0"/>
        <v>0014-01</v>
      </c>
      <c r="GK20" s="18" t="str">
        <f t="shared" si="1"/>
        <v>0014-02</v>
      </c>
      <c r="GL20" s="18" t="str">
        <f t="shared" si="2"/>
        <v>0014-03</v>
      </c>
      <c r="GM20" s="18" t="str">
        <f t="shared" si="3"/>
        <v>0014-04</v>
      </c>
      <c r="GN20" s="18" t="str">
        <f t="shared" si="4"/>
        <v>0014-05</v>
      </c>
      <c r="GO20" s="18" t="str">
        <f t="shared" si="5"/>
        <v>0014-06</v>
      </c>
      <c r="GP20" s="18" t="str">
        <f t="shared" si="6"/>
        <v>0014-07</v>
      </c>
      <c r="GQ20" s="18" t="str">
        <f t="shared" si="7"/>
        <v>0014-08</v>
      </c>
      <c r="GR20" s="18" t="str">
        <f t="shared" si="8"/>
        <v>0014-09</v>
      </c>
      <c r="GS20" s="18" t="str">
        <f t="shared" si="9"/>
        <v>0014-10</v>
      </c>
    </row>
    <row r="21" spans="1:201" s="11" customFormat="1" ht="19.5" x14ac:dyDescent="0.4">
      <c r="A21" s="3" t="str">
        <f t="shared" si="10"/>
        <v>0015</v>
      </c>
      <c r="B21" s="15"/>
      <c r="C21" s="15"/>
      <c r="D21" s="15"/>
      <c r="E21" s="13"/>
      <c r="F21" s="15"/>
      <c r="G21" s="15"/>
      <c r="H21" s="15"/>
      <c r="I21" s="15"/>
      <c r="J21" s="15"/>
      <c r="K21" s="3" t="str">
        <f>IF($J21="","",_xlfn.XLOOKUP($J21,カテゴリリスト!$A:$A,カテゴリリスト!B:B,,0))</f>
        <v/>
      </c>
      <c r="L21" s="3" t="str">
        <f>IF($J21="","",_xlfn.XLOOKUP($J21,カテゴリリスト!$A:$A,カテゴリリスト!C:C,,0))</f>
        <v/>
      </c>
      <c r="M21" s="3" t="str">
        <f>IF($J21="","",_xlfn.XLOOKUP($J21,カテゴリリスト!$A:$A,カテゴリリスト!D:D,,0))</f>
        <v/>
      </c>
      <c r="N21" s="3" t="str">
        <f>IF($J21="","",_xlfn.XLOOKUP($J21,カテゴリリスト!$A:$A,カテゴリリスト!E:E,,0)&amp;"")</f>
        <v/>
      </c>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59"/>
      <c r="AO21" s="59"/>
      <c r="AP21" s="60"/>
      <c r="AQ21" s="59"/>
      <c r="AR21" s="81"/>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60"/>
      <c r="CM21" s="17"/>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66"/>
      <c r="GJ21" s="18" t="str">
        <f t="shared" si="0"/>
        <v>0015-01</v>
      </c>
      <c r="GK21" s="18" t="str">
        <f t="shared" si="1"/>
        <v>0015-02</v>
      </c>
      <c r="GL21" s="18" t="str">
        <f t="shared" si="2"/>
        <v>0015-03</v>
      </c>
      <c r="GM21" s="18" t="str">
        <f t="shared" si="3"/>
        <v>0015-04</v>
      </c>
      <c r="GN21" s="18" t="str">
        <f t="shared" si="4"/>
        <v>0015-05</v>
      </c>
      <c r="GO21" s="18" t="str">
        <f t="shared" si="5"/>
        <v>0015-06</v>
      </c>
      <c r="GP21" s="18" t="str">
        <f t="shared" si="6"/>
        <v>0015-07</v>
      </c>
      <c r="GQ21" s="18" t="str">
        <f t="shared" si="7"/>
        <v>0015-08</v>
      </c>
      <c r="GR21" s="18" t="str">
        <f t="shared" si="8"/>
        <v>0015-09</v>
      </c>
      <c r="GS21" s="18" t="str">
        <f t="shared" si="9"/>
        <v>0015-10</v>
      </c>
    </row>
    <row r="22" spans="1:201" s="11" customFormat="1" ht="19.5" x14ac:dyDescent="0.4">
      <c r="A22" s="3" t="str">
        <f t="shared" si="10"/>
        <v>0016</v>
      </c>
      <c r="B22" s="15"/>
      <c r="C22" s="15"/>
      <c r="D22" s="15"/>
      <c r="E22" s="13"/>
      <c r="F22" s="15"/>
      <c r="G22" s="15"/>
      <c r="H22" s="15"/>
      <c r="I22" s="15"/>
      <c r="J22" s="15"/>
      <c r="K22" s="3" t="str">
        <f>IF($J22="","",_xlfn.XLOOKUP($J22,カテゴリリスト!$A:$A,カテゴリリスト!B:B,,0))</f>
        <v/>
      </c>
      <c r="L22" s="3" t="str">
        <f>IF($J22="","",_xlfn.XLOOKUP($J22,カテゴリリスト!$A:$A,カテゴリリスト!C:C,,0))</f>
        <v/>
      </c>
      <c r="M22" s="3" t="str">
        <f>IF($J22="","",_xlfn.XLOOKUP($J22,カテゴリリスト!$A:$A,カテゴリリスト!D:D,,0))</f>
        <v/>
      </c>
      <c r="N22" s="3" t="str">
        <f>IF($J22="","",_xlfn.XLOOKUP($J22,カテゴリリスト!$A:$A,カテゴリリスト!E:E,,0)&amp;"")</f>
        <v/>
      </c>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59"/>
      <c r="AO22" s="59"/>
      <c r="AP22" s="60"/>
      <c r="AQ22" s="59"/>
      <c r="AR22" s="81"/>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60"/>
      <c r="CM22" s="17"/>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66"/>
      <c r="GJ22" s="18" t="str">
        <f t="shared" si="0"/>
        <v>0016-01</v>
      </c>
      <c r="GK22" s="18" t="str">
        <f t="shared" si="1"/>
        <v>0016-02</v>
      </c>
      <c r="GL22" s="18" t="str">
        <f t="shared" si="2"/>
        <v>0016-03</v>
      </c>
      <c r="GM22" s="18" t="str">
        <f t="shared" si="3"/>
        <v>0016-04</v>
      </c>
      <c r="GN22" s="18" t="str">
        <f t="shared" si="4"/>
        <v>0016-05</v>
      </c>
      <c r="GO22" s="18" t="str">
        <f t="shared" si="5"/>
        <v>0016-06</v>
      </c>
      <c r="GP22" s="18" t="str">
        <f t="shared" si="6"/>
        <v>0016-07</v>
      </c>
      <c r="GQ22" s="18" t="str">
        <f t="shared" si="7"/>
        <v>0016-08</v>
      </c>
      <c r="GR22" s="18" t="str">
        <f t="shared" si="8"/>
        <v>0016-09</v>
      </c>
      <c r="GS22" s="18" t="str">
        <f t="shared" si="9"/>
        <v>0016-10</v>
      </c>
    </row>
    <row r="23" spans="1:201" s="11" customFormat="1" ht="19.5" x14ac:dyDescent="0.4">
      <c r="A23" s="3" t="str">
        <f t="shared" si="10"/>
        <v>0017</v>
      </c>
      <c r="B23" s="15"/>
      <c r="C23" s="15"/>
      <c r="D23" s="15"/>
      <c r="E23" s="13"/>
      <c r="F23" s="15"/>
      <c r="G23" s="15"/>
      <c r="H23" s="15"/>
      <c r="I23" s="15"/>
      <c r="J23" s="15"/>
      <c r="K23" s="3" t="str">
        <f>IF($J23="","",_xlfn.XLOOKUP($J23,カテゴリリスト!$A:$A,カテゴリリスト!B:B,,0))</f>
        <v/>
      </c>
      <c r="L23" s="3" t="str">
        <f>IF($J23="","",_xlfn.XLOOKUP($J23,カテゴリリスト!$A:$A,カテゴリリスト!C:C,,0))</f>
        <v/>
      </c>
      <c r="M23" s="3" t="str">
        <f>IF($J23="","",_xlfn.XLOOKUP($J23,カテゴリリスト!$A:$A,カテゴリリスト!D:D,,0))</f>
        <v/>
      </c>
      <c r="N23" s="3" t="str">
        <f>IF($J23="","",_xlfn.XLOOKUP($J23,カテゴリリスト!$A:$A,カテゴリリスト!E:E,,0)&amp;"")</f>
        <v/>
      </c>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59"/>
      <c r="AO23" s="59"/>
      <c r="AP23" s="60"/>
      <c r="AQ23" s="59"/>
      <c r="AR23" s="81"/>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60"/>
      <c r="CM23" s="17"/>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66"/>
      <c r="GJ23" s="18" t="str">
        <f t="shared" si="0"/>
        <v>0017-01</v>
      </c>
      <c r="GK23" s="18" t="str">
        <f t="shared" si="1"/>
        <v>0017-02</v>
      </c>
      <c r="GL23" s="18" t="str">
        <f t="shared" si="2"/>
        <v>0017-03</v>
      </c>
      <c r="GM23" s="18" t="str">
        <f t="shared" si="3"/>
        <v>0017-04</v>
      </c>
      <c r="GN23" s="18" t="str">
        <f t="shared" si="4"/>
        <v>0017-05</v>
      </c>
      <c r="GO23" s="18" t="str">
        <f t="shared" si="5"/>
        <v>0017-06</v>
      </c>
      <c r="GP23" s="18" t="str">
        <f t="shared" si="6"/>
        <v>0017-07</v>
      </c>
      <c r="GQ23" s="18" t="str">
        <f t="shared" si="7"/>
        <v>0017-08</v>
      </c>
      <c r="GR23" s="18" t="str">
        <f t="shared" si="8"/>
        <v>0017-09</v>
      </c>
      <c r="GS23" s="18" t="str">
        <f t="shared" si="9"/>
        <v>0017-10</v>
      </c>
    </row>
    <row r="24" spans="1:201" s="11" customFormat="1" ht="19.5" x14ac:dyDescent="0.4">
      <c r="A24" s="3" t="str">
        <f t="shared" si="10"/>
        <v>0018</v>
      </c>
      <c r="B24" s="15"/>
      <c r="C24" s="15"/>
      <c r="D24" s="15"/>
      <c r="E24" s="13"/>
      <c r="F24" s="15"/>
      <c r="G24" s="15"/>
      <c r="H24" s="15"/>
      <c r="I24" s="15"/>
      <c r="J24" s="15"/>
      <c r="K24" s="3" t="str">
        <f>IF($J24="","",_xlfn.XLOOKUP($J24,カテゴリリスト!$A:$A,カテゴリリスト!B:B,,0))</f>
        <v/>
      </c>
      <c r="L24" s="3" t="str">
        <f>IF($J24="","",_xlfn.XLOOKUP($J24,カテゴリリスト!$A:$A,カテゴリリスト!C:C,,0))</f>
        <v/>
      </c>
      <c r="M24" s="3" t="str">
        <f>IF($J24="","",_xlfn.XLOOKUP($J24,カテゴリリスト!$A:$A,カテゴリリスト!D:D,,0))</f>
        <v/>
      </c>
      <c r="N24" s="3" t="str">
        <f>IF($J24="","",_xlfn.XLOOKUP($J24,カテゴリリスト!$A:$A,カテゴリリスト!E:E,,0)&amp;"")</f>
        <v/>
      </c>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59"/>
      <c r="AO24" s="59"/>
      <c r="AP24" s="60"/>
      <c r="AQ24" s="59"/>
      <c r="AR24" s="81"/>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60"/>
      <c r="CM24" s="17"/>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66"/>
      <c r="GJ24" s="18" t="str">
        <f t="shared" si="0"/>
        <v>0018-01</v>
      </c>
      <c r="GK24" s="18" t="str">
        <f t="shared" si="1"/>
        <v>0018-02</v>
      </c>
      <c r="GL24" s="18" t="str">
        <f t="shared" si="2"/>
        <v>0018-03</v>
      </c>
      <c r="GM24" s="18" t="str">
        <f t="shared" si="3"/>
        <v>0018-04</v>
      </c>
      <c r="GN24" s="18" t="str">
        <f t="shared" si="4"/>
        <v>0018-05</v>
      </c>
      <c r="GO24" s="18" t="str">
        <f t="shared" si="5"/>
        <v>0018-06</v>
      </c>
      <c r="GP24" s="18" t="str">
        <f t="shared" si="6"/>
        <v>0018-07</v>
      </c>
      <c r="GQ24" s="18" t="str">
        <f t="shared" si="7"/>
        <v>0018-08</v>
      </c>
      <c r="GR24" s="18" t="str">
        <f t="shared" si="8"/>
        <v>0018-09</v>
      </c>
      <c r="GS24" s="18" t="str">
        <f t="shared" si="9"/>
        <v>0018-10</v>
      </c>
    </row>
    <row r="25" spans="1:201" s="11" customFormat="1" ht="19.5" x14ac:dyDescent="0.4">
      <c r="A25" s="3" t="str">
        <f t="shared" si="10"/>
        <v>0019</v>
      </c>
      <c r="B25" s="15"/>
      <c r="C25" s="15"/>
      <c r="D25" s="15"/>
      <c r="E25" s="13"/>
      <c r="F25" s="15"/>
      <c r="G25" s="15"/>
      <c r="H25" s="15"/>
      <c r="I25" s="15"/>
      <c r="J25" s="15"/>
      <c r="K25" s="3" t="str">
        <f>IF($J25="","",_xlfn.XLOOKUP($J25,カテゴリリスト!$A:$A,カテゴリリスト!B:B,,0))</f>
        <v/>
      </c>
      <c r="L25" s="3" t="str">
        <f>IF($J25="","",_xlfn.XLOOKUP($J25,カテゴリリスト!$A:$A,カテゴリリスト!C:C,,0))</f>
        <v/>
      </c>
      <c r="M25" s="3" t="str">
        <f>IF($J25="","",_xlfn.XLOOKUP($J25,カテゴリリスト!$A:$A,カテゴリリスト!D:D,,0))</f>
        <v/>
      </c>
      <c r="N25" s="3" t="str">
        <f>IF($J25="","",_xlfn.XLOOKUP($J25,カテゴリリスト!$A:$A,カテゴリリスト!E:E,,0)&amp;"")</f>
        <v/>
      </c>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59"/>
      <c r="AO25" s="59"/>
      <c r="AP25" s="60"/>
      <c r="AQ25" s="59"/>
      <c r="AR25" s="81"/>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60"/>
      <c r="CM25" s="17"/>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66"/>
      <c r="GJ25" s="18" t="str">
        <f t="shared" si="0"/>
        <v>0019-01</v>
      </c>
      <c r="GK25" s="18" t="str">
        <f t="shared" si="1"/>
        <v>0019-02</v>
      </c>
      <c r="GL25" s="18" t="str">
        <f t="shared" si="2"/>
        <v>0019-03</v>
      </c>
      <c r="GM25" s="18" t="str">
        <f t="shared" si="3"/>
        <v>0019-04</v>
      </c>
      <c r="GN25" s="18" t="str">
        <f t="shared" si="4"/>
        <v>0019-05</v>
      </c>
      <c r="GO25" s="18" t="str">
        <f t="shared" si="5"/>
        <v>0019-06</v>
      </c>
      <c r="GP25" s="18" t="str">
        <f t="shared" si="6"/>
        <v>0019-07</v>
      </c>
      <c r="GQ25" s="18" t="str">
        <f t="shared" si="7"/>
        <v>0019-08</v>
      </c>
      <c r="GR25" s="18" t="str">
        <f t="shared" si="8"/>
        <v>0019-09</v>
      </c>
      <c r="GS25" s="18" t="str">
        <f t="shared" si="9"/>
        <v>0019-10</v>
      </c>
    </row>
    <row r="26" spans="1:201" s="11" customFormat="1" ht="19.5" x14ac:dyDescent="0.4">
      <c r="A26" s="3" t="str">
        <f t="shared" si="10"/>
        <v>0020</v>
      </c>
      <c r="B26" s="15"/>
      <c r="C26" s="15"/>
      <c r="D26" s="15"/>
      <c r="E26" s="13"/>
      <c r="F26" s="15"/>
      <c r="G26" s="15"/>
      <c r="H26" s="15"/>
      <c r="I26" s="15"/>
      <c r="J26" s="15"/>
      <c r="K26" s="3" t="str">
        <f>IF($J26="","",_xlfn.XLOOKUP($J26,カテゴリリスト!$A:$A,カテゴリリスト!B:B,,0))</f>
        <v/>
      </c>
      <c r="L26" s="3" t="str">
        <f>IF($J26="","",_xlfn.XLOOKUP($J26,カテゴリリスト!$A:$A,カテゴリリスト!C:C,,0))</f>
        <v/>
      </c>
      <c r="M26" s="3" t="str">
        <f>IF($J26="","",_xlfn.XLOOKUP($J26,カテゴリリスト!$A:$A,カテゴリリスト!D:D,,0))</f>
        <v/>
      </c>
      <c r="N26" s="3" t="str">
        <f>IF($J26="","",_xlfn.XLOOKUP($J26,カテゴリリスト!$A:$A,カテゴリリスト!E:E,,0)&amp;"")</f>
        <v/>
      </c>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59"/>
      <c r="AO26" s="59"/>
      <c r="AP26" s="60"/>
      <c r="AQ26" s="59"/>
      <c r="AR26" s="81"/>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60"/>
      <c r="CM26" s="17"/>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66"/>
      <c r="GJ26" s="18" t="str">
        <f t="shared" si="0"/>
        <v>0020-01</v>
      </c>
      <c r="GK26" s="18" t="str">
        <f t="shared" si="1"/>
        <v>0020-02</v>
      </c>
      <c r="GL26" s="18" t="str">
        <f t="shared" si="2"/>
        <v>0020-03</v>
      </c>
      <c r="GM26" s="18" t="str">
        <f t="shared" si="3"/>
        <v>0020-04</v>
      </c>
      <c r="GN26" s="18" t="str">
        <f t="shared" si="4"/>
        <v>0020-05</v>
      </c>
      <c r="GO26" s="18" t="str">
        <f t="shared" si="5"/>
        <v>0020-06</v>
      </c>
      <c r="GP26" s="18" t="str">
        <f t="shared" si="6"/>
        <v>0020-07</v>
      </c>
      <c r="GQ26" s="18" t="str">
        <f t="shared" si="7"/>
        <v>0020-08</v>
      </c>
      <c r="GR26" s="18" t="str">
        <f t="shared" si="8"/>
        <v>0020-09</v>
      </c>
      <c r="GS26" s="18" t="str">
        <f t="shared" si="9"/>
        <v>0020-10</v>
      </c>
    </row>
    <row r="27" spans="1:201" s="11" customFormat="1" ht="19.5" x14ac:dyDescent="0.4">
      <c r="A27" s="3" t="str">
        <f t="shared" si="10"/>
        <v>0021</v>
      </c>
      <c r="B27" s="15"/>
      <c r="C27" s="15"/>
      <c r="D27" s="15"/>
      <c r="E27" s="13"/>
      <c r="F27" s="15"/>
      <c r="G27" s="15"/>
      <c r="H27" s="15"/>
      <c r="I27" s="15"/>
      <c r="J27" s="15"/>
      <c r="K27" s="3" t="str">
        <f>IF($J27="","",_xlfn.XLOOKUP($J27,カテゴリリスト!$A:$A,カテゴリリスト!B:B,,0))</f>
        <v/>
      </c>
      <c r="L27" s="3" t="str">
        <f>IF($J27="","",_xlfn.XLOOKUP($J27,カテゴリリスト!$A:$A,カテゴリリスト!C:C,,0))</f>
        <v/>
      </c>
      <c r="M27" s="3" t="str">
        <f>IF($J27="","",_xlfn.XLOOKUP($J27,カテゴリリスト!$A:$A,カテゴリリスト!D:D,,0))</f>
        <v/>
      </c>
      <c r="N27" s="3" t="str">
        <f>IF($J27="","",_xlfn.XLOOKUP($J27,カテゴリリスト!$A:$A,カテゴリリスト!E:E,,0)&amp;"")</f>
        <v/>
      </c>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59"/>
      <c r="AO27" s="59"/>
      <c r="AP27" s="60"/>
      <c r="AQ27" s="59"/>
      <c r="AR27" s="81"/>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60"/>
      <c r="CM27" s="17"/>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66"/>
      <c r="GJ27" s="18" t="str">
        <f t="shared" si="0"/>
        <v>0021-01</v>
      </c>
      <c r="GK27" s="18" t="str">
        <f t="shared" si="1"/>
        <v>0021-02</v>
      </c>
      <c r="GL27" s="18" t="str">
        <f t="shared" si="2"/>
        <v>0021-03</v>
      </c>
      <c r="GM27" s="18" t="str">
        <f t="shared" si="3"/>
        <v>0021-04</v>
      </c>
      <c r="GN27" s="18" t="str">
        <f t="shared" si="4"/>
        <v>0021-05</v>
      </c>
      <c r="GO27" s="18" t="str">
        <f t="shared" si="5"/>
        <v>0021-06</v>
      </c>
      <c r="GP27" s="18" t="str">
        <f t="shared" si="6"/>
        <v>0021-07</v>
      </c>
      <c r="GQ27" s="18" t="str">
        <f t="shared" si="7"/>
        <v>0021-08</v>
      </c>
      <c r="GR27" s="18" t="str">
        <f t="shared" si="8"/>
        <v>0021-09</v>
      </c>
      <c r="GS27" s="18" t="str">
        <f t="shared" si="9"/>
        <v>0021-10</v>
      </c>
    </row>
    <row r="28" spans="1:201" s="11" customFormat="1" ht="19.5" x14ac:dyDescent="0.4">
      <c r="A28" s="3" t="str">
        <f t="shared" si="10"/>
        <v>0022</v>
      </c>
      <c r="B28" s="15"/>
      <c r="C28" s="15"/>
      <c r="D28" s="15"/>
      <c r="E28" s="13"/>
      <c r="F28" s="15"/>
      <c r="G28" s="15"/>
      <c r="H28" s="15"/>
      <c r="I28" s="15"/>
      <c r="J28" s="15"/>
      <c r="K28" s="3" t="str">
        <f>IF($J28="","",_xlfn.XLOOKUP($J28,カテゴリリスト!$A:$A,カテゴリリスト!B:B,,0))</f>
        <v/>
      </c>
      <c r="L28" s="3" t="str">
        <f>IF($J28="","",_xlfn.XLOOKUP($J28,カテゴリリスト!$A:$A,カテゴリリスト!C:C,,0))</f>
        <v/>
      </c>
      <c r="M28" s="3" t="str">
        <f>IF($J28="","",_xlfn.XLOOKUP($J28,カテゴリリスト!$A:$A,カテゴリリスト!D:D,,0))</f>
        <v/>
      </c>
      <c r="N28" s="3" t="str">
        <f>IF($J28="","",_xlfn.XLOOKUP($J28,カテゴリリスト!$A:$A,カテゴリリスト!E:E,,0)&amp;"")</f>
        <v/>
      </c>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59"/>
      <c r="AO28" s="59"/>
      <c r="AP28" s="60"/>
      <c r="AQ28" s="59"/>
      <c r="AR28" s="81"/>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60"/>
      <c r="CM28" s="17"/>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66"/>
      <c r="GJ28" s="18" t="str">
        <f t="shared" si="0"/>
        <v>0022-01</v>
      </c>
      <c r="GK28" s="18" t="str">
        <f t="shared" si="1"/>
        <v>0022-02</v>
      </c>
      <c r="GL28" s="18" t="str">
        <f t="shared" si="2"/>
        <v>0022-03</v>
      </c>
      <c r="GM28" s="18" t="str">
        <f t="shared" si="3"/>
        <v>0022-04</v>
      </c>
      <c r="GN28" s="18" t="str">
        <f t="shared" si="4"/>
        <v>0022-05</v>
      </c>
      <c r="GO28" s="18" t="str">
        <f t="shared" si="5"/>
        <v>0022-06</v>
      </c>
      <c r="GP28" s="18" t="str">
        <f t="shared" si="6"/>
        <v>0022-07</v>
      </c>
      <c r="GQ28" s="18" t="str">
        <f t="shared" si="7"/>
        <v>0022-08</v>
      </c>
      <c r="GR28" s="18" t="str">
        <f t="shared" si="8"/>
        <v>0022-09</v>
      </c>
      <c r="GS28" s="18" t="str">
        <f t="shared" si="9"/>
        <v>0022-10</v>
      </c>
    </row>
    <row r="29" spans="1:201" s="11" customFormat="1" ht="19.5" x14ac:dyDescent="0.4">
      <c r="A29" s="3" t="str">
        <f t="shared" si="10"/>
        <v>0023</v>
      </c>
      <c r="B29" s="15"/>
      <c r="C29" s="15"/>
      <c r="D29" s="15"/>
      <c r="E29" s="13"/>
      <c r="F29" s="15"/>
      <c r="G29" s="15"/>
      <c r="H29" s="15"/>
      <c r="I29" s="15"/>
      <c r="J29" s="15"/>
      <c r="K29" s="3" t="str">
        <f>IF($J29="","",_xlfn.XLOOKUP($J29,カテゴリリスト!$A:$A,カテゴリリスト!B:B,,0))</f>
        <v/>
      </c>
      <c r="L29" s="3" t="str">
        <f>IF($J29="","",_xlfn.XLOOKUP($J29,カテゴリリスト!$A:$A,カテゴリリスト!C:C,,0))</f>
        <v/>
      </c>
      <c r="M29" s="3" t="str">
        <f>IF($J29="","",_xlfn.XLOOKUP($J29,カテゴリリスト!$A:$A,カテゴリリスト!D:D,,0))</f>
        <v/>
      </c>
      <c r="N29" s="3" t="str">
        <f>IF($J29="","",_xlfn.XLOOKUP($J29,カテゴリリスト!$A:$A,カテゴリリスト!E:E,,0)&amp;"")</f>
        <v/>
      </c>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59"/>
      <c r="AO29" s="59"/>
      <c r="AP29" s="60"/>
      <c r="AQ29" s="59"/>
      <c r="AR29" s="81"/>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60"/>
      <c r="CM29" s="17"/>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66"/>
      <c r="GJ29" s="18" t="str">
        <f t="shared" si="0"/>
        <v>0023-01</v>
      </c>
      <c r="GK29" s="18" t="str">
        <f t="shared" si="1"/>
        <v>0023-02</v>
      </c>
      <c r="GL29" s="18" t="str">
        <f t="shared" si="2"/>
        <v>0023-03</v>
      </c>
      <c r="GM29" s="18" t="str">
        <f t="shared" si="3"/>
        <v>0023-04</v>
      </c>
      <c r="GN29" s="18" t="str">
        <f t="shared" si="4"/>
        <v>0023-05</v>
      </c>
      <c r="GO29" s="18" t="str">
        <f t="shared" si="5"/>
        <v>0023-06</v>
      </c>
      <c r="GP29" s="18" t="str">
        <f t="shared" si="6"/>
        <v>0023-07</v>
      </c>
      <c r="GQ29" s="18" t="str">
        <f t="shared" si="7"/>
        <v>0023-08</v>
      </c>
      <c r="GR29" s="18" t="str">
        <f t="shared" si="8"/>
        <v>0023-09</v>
      </c>
      <c r="GS29" s="18" t="str">
        <f t="shared" si="9"/>
        <v>0023-10</v>
      </c>
    </row>
    <row r="30" spans="1:201" s="11" customFormat="1" ht="19.5" x14ac:dyDescent="0.4">
      <c r="A30" s="3" t="str">
        <f t="shared" si="10"/>
        <v>0024</v>
      </c>
      <c r="B30" s="15"/>
      <c r="C30" s="15"/>
      <c r="D30" s="15"/>
      <c r="E30" s="13"/>
      <c r="F30" s="15"/>
      <c r="G30" s="15"/>
      <c r="H30" s="15"/>
      <c r="I30" s="15"/>
      <c r="J30" s="15"/>
      <c r="K30" s="3" t="str">
        <f>IF($J30="","",_xlfn.XLOOKUP($J30,カテゴリリスト!$A:$A,カテゴリリスト!B:B,,0))</f>
        <v/>
      </c>
      <c r="L30" s="3" t="str">
        <f>IF($J30="","",_xlfn.XLOOKUP($J30,カテゴリリスト!$A:$A,カテゴリリスト!C:C,,0))</f>
        <v/>
      </c>
      <c r="M30" s="3" t="str">
        <f>IF($J30="","",_xlfn.XLOOKUP($J30,カテゴリリスト!$A:$A,カテゴリリスト!D:D,,0))</f>
        <v/>
      </c>
      <c r="N30" s="3" t="str">
        <f>IF($J30="","",_xlfn.XLOOKUP($J30,カテゴリリスト!$A:$A,カテゴリリスト!E:E,,0)&amp;"")</f>
        <v/>
      </c>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59"/>
      <c r="AO30" s="59"/>
      <c r="AP30" s="60"/>
      <c r="AQ30" s="59"/>
      <c r="AR30" s="81"/>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60"/>
      <c r="CM30" s="17"/>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66"/>
      <c r="GJ30" s="18" t="str">
        <f t="shared" si="0"/>
        <v>0024-01</v>
      </c>
      <c r="GK30" s="18" t="str">
        <f t="shared" si="1"/>
        <v>0024-02</v>
      </c>
      <c r="GL30" s="18" t="str">
        <f t="shared" si="2"/>
        <v>0024-03</v>
      </c>
      <c r="GM30" s="18" t="str">
        <f t="shared" si="3"/>
        <v>0024-04</v>
      </c>
      <c r="GN30" s="18" t="str">
        <f t="shared" si="4"/>
        <v>0024-05</v>
      </c>
      <c r="GO30" s="18" t="str">
        <f t="shared" si="5"/>
        <v>0024-06</v>
      </c>
      <c r="GP30" s="18" t="str">
        <f t="shared" si="6"/>
        <v>0024-07</v>
      </c>
      <c r="GQ30" s="18" t="str">
        <f t="shared" si="7"/>
        <v>0024-08</v>
      </c>
      <c r="GR30" s="18" t="str">
        <f t="shared" si="8"/>
        <v>0024-09</v>
      </c>
      <c r="GS30" s="18" t="str">
        <f t="shared" si="9"/>
        <v>0024-10</v>
      </c>
    </row>
    <row r="31" spans="1:201" s="11" customFormat="1" ht="19.5" x14ac:dyDescent="0.4">
      <c r="A31" s="3" t="str">
        <f t="shared" si="10"/>
        <v>0025</v>
      </c>
      <c r="B31" s="15"/>
      <c r="C31" s="15"/>
      <c r="D31" s="15"/>
      <c r="E31" s="13"/>
      <c r="F31" s="15"/>
      <c r="G31" s="15"/>
      <c r="H31" s="15"/>
      <c r="I31" s="15"/>
      <c r="J31" s="15"/>
      <c r="K31" s="3" t="str">
        <f>IF($J31="","",_xlfn.XLOOKUP($J31,カテゴリリスト!$A:$A,カテゴリリスト!B:B,,0))</f>
        <v/>
      </c>
      <c r="L31" s="3" t="str">
        <f>IF($J31="","",_xlfn.XLOOKUP($J31,カテゴリリスト!$A:$A,カテゴリリスト!C:C,,0))</f>
        <v/>
      </c>
      <c r="M31" s="3" t="str">
        <f>IF($J31="","",_xlfn.XLOOKUP($J31,カテゴリリスト!$A:$A,カテゴリリスト!D:D,,0))</f>
        <v/>
      </c>
      <c r="N31" s="3" t="str">
        <f>IF($J31="","",_xlfn.XLOOKUP($J31,カテゴリリスト!$A:$A,カテゴリリスト!E:E,,0)&amp;"")</f>
        <v/>
      </c>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59"/>
      <c r="AO31" s="59"/>
      <c r="AP31" s="60"/>
      <c r="AQ31" s="59"/>
      <c r="AR31" s="81"/>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60"/>
      <c r="CM31" s="17"/>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66"/>
      <c r="GJ31" s="18" t="str">
        <f t="shared" si="0"/>
        <v>0025-01</v>
      </c>
      <c r="GK31" s="18" t="str">
        <f t="shared" si="1"/>
        <v>0025-02</v>
      </c>
      <c r="GL31" s="18" t="str">
        <f t="shared" si="2"/>
        <v>0025-03</v>
      </c>
      <c r="GM31" s="18" t="str">
        <f t="shared" si="3"/>
        <v>0025-04</v>
      </c>
      <c r="GN31" s="18" t="str">
        <f t="shared" si="4"/>
        <v>0025-05</v>
      </c>
      <c r="GO31" s="18" t="str">
        <f t="shared" si="5"/>
        <v>0025-06</v>
      </c>
      <c r="GP31" s="18" t="str">
        <f t="shared" si="6"/>
        <v>0025-07</v>
      </c>
      <c r="GQ31" s="18" t="str">
        <f t="shared" si="7"/>
        <v>0025-08</v>
      </c>
      <c r="GR31" s="18" t="str">
        <f t="shared" si="8"/>
        <v>0025-09</v>
      </c>
      <c r="GS31" s="18" t="str">
        <f t="shared" si="9"/>
        <v>0025-10</v>
      </c>
    </row>
    <row r="32" spans="1:201" s="11" customFormat="1" ht="19.5" x14ac:dyDescent="0.4">
      <c r="A32" s="3" t="str">
        <f t="shared" si="10"/>
        <v>0026</v>
      </c>
      <c r="B32" s="15"/>
      <c r="C32" s="15"/>
      <c r="D32" s="15"/>
      <c r="E32" s="13"/>
      <c r="F32" s="15"/>
      <c r="G32" s="15"/>
      <c r="H32" s="15"/>
      <c r="I32" s="15"/>
      <c r="J32" s="15"/>
      <c r="K32" s="3" t="str">
        <f>IF($J32="","",_xlfn.XLOOKUP($J32,カテゴリリスト!$A:$A,カテゴリリスト!B:B,,0))</f>
        <v/>
      </c>
      <c r="L32" s="3" t="str">
        <f>IF($J32="","",_xlfn.XLOOKUP($J32,カテゴリリスト!$A:$A,カテゴリリスト!C:C,,0))</f>
        <v/>
      </c>
      <c r="M32" s="3" t="str">
        <f>IF($J32="","",_xlfn.XLOOKUP($J32,カテゴリリスト!$A:$A,カテゴリリスト!D:D,,0))</f>
        <v/>
      </c>
      <c r="N32" s="3" t="str">
        <f>IF($J32="","",_xlfn.XLOOKUP($J32,カテゴリリスト!$A:$A,カテゴリリスト!E:E,,0)&amp;"")</f>
        <v/>
      </c>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59"/>
      <c r="AO32" s="59"/>
      <c r="AP32" s="60"/>
      <c r="AQ32" s="59"/>
      <c r="AR32" s="81"/>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60"/>
      <c r="CM32" s="17"/>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66"/>
      <c r="GJ32" s="18" t="str">
        <f t="shared" si="0"/>
        <v>0026-01</v>
      </c>
      <c r="GK32" s="18" t="str">
        <f t="shared" si="1"/>
        <v>0026-02</v>
      </c>
      <c r="GL32" s="18" t="str">
        <f t="shared" si="2"/>
        <v>0026-03</v>
      </c>
      <c r="GM32" s="18" t="str">
        <f t="shared" si="3"/>
        <v>0026-04</v>
      </c>
      <c r="GN32" s="18" t="str">
        <f t="shared" si="4"/>
        <v>0026-05</v>
      </c>
      <c r="GO32" s="18" t="str">
        <f t="shared" si="5"/>
        <v>0026-06</v>
      </c>
      <c r="GP32" s="18" t="str">
        <f t="shared" si="6"/>
        <v>0026-07</v>
      </c>
      <c r="GQ32" s="18" t="str">
        <f t="shared" si="7"/>
        <v>0026-08</v>
      </c>
      <c r="GR32" s="18" t="str">
        <f t="shared" si="8"/>
        <v>0026-09</v>
      </c>
      <c r="GS32" s="18" t="str">
        <f t="shared" si="9"/>
        <v>0026-10</v>
      </c>
    </row>
    <row r="33" spans="1:201" s="11" customFormat="1" ht="19.5" x14ac:dyDescent="0.4">
      <c r="A33" s="3" t="str">
        <f t="shared" si="10"/>
        <v>0027</v>
      </c>
      <c r="B33" s="15"/>
      <c r="C33" s="15"/>
      <c r="D33" s="15"/>
      <c r="E33" s="13"/>
      <c r="F33" s="15"/>
      <c r="G33" s="15"/>
      <c r="H33" s="15"/>
      <c r="I33" s="15"/>
      <c r="J33" s="15"/>
      <c r="K33" s="3" t="str">
        <f>IF($J33="","",_xlfn.XLOOKUP($J33,カテゴリリスト!$A:$A,カテゴリリスト!B:B,,0))</f>
        <v/>
      </c>
      <c r="L33" s="3" t="str">
        <f>IF($J33="","",_xlfn.XLOOKUP($J33,カテゴリリスト!$A:$A,カテゴリリスト!C:C,,0))</f>
        <v/>
      </c>
      <c r="M33" s="3" t="str">
        <f>IF($J33="","",_xlfn.XLOOKUP($J33,カテゴリリスト!$A:$A,カテゴリリスト!D:D,,0))</f>
        <v/>
      </c>
      <c r="N33" s="3" t="str">
        <f>IF($J33="","",_xlfn.XLOOKUP($J33,カテゴリリスト!$A:$A,カテゴリリスト!E:E,,0)&amp;"")</f>
        <v/>
      </c>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59"/>
      <c r="AO33" s="59"/>
      <c r="AP33" s="60"/>
      <c r="AQ33" s="59"/>
      <c r="AR33" s="81"/>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60"/>
      <c r="CM33" s="17"/>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66"/>
      <c r="GJ33" s="18" t="str">
        <f t="shared" si="0"/>
        <v>0027-01</v>
      </c>
      <c r="GK33" s="18" t="str">
        <f t="shared" si="1"/>
        <v>0027-02</v>
      </c>
      <c r="GL33" s="18" t="str">
        <f t="shared" si="2"/>
        <v>0027-03</v>
      </c>
      <c r="GM33" s="18" t="str">
        <f t="shared" si="3"/>
        <v>0027-04</v>
      </c>
      <c r="GN33" s="18" t="str">
        <f t="shared" si="4"/>
        <v>0027-05</v>
      </c>
      <c r="GO33" s="18" t="str">
        <f t="shared" si="5"/>
        <v>0027-06</v>
      </c>
      <c r="GP33" s="18" t="str">
        <f t="shared" si="6"/>
        <v>0027-07</v>
      </c>
      <c r="GQ33" s="18" t="str">
        <f t="shared" si="7"/>
        <v>0027-08</v>
      </c>
      <c r="GR33" s="18" t="str">
        <f t="shared" si="8"/>
        <v>0027-09</v>
      </c>
      <c r="GS33" s="18" t="str">
        <f t="shared" si="9"/>
        <v>0027-10</v>
      </c>
    </row>
    <row r="34" spans="1:201" s="11" customFormat="1" ht="19.5" x14ac:dyDescent="0.4">
      <c r="A34" s="3" t="str">
        <f t="shared" si="10"/>
        <v>0028</v>
      </c>
      <c r="B34" s="15"/>
      <c r="C34" s="15"/>
      <c r="D34" s="15"/>
      <c r="E34" s="13"/>
      <c r="F34" s="15"/>
      <c r="G34" s="15"/>
      <c r="H34" s="15"/>
      <c r="I34" s="15"/>
      <c r="J34" s="15"/>
      <c r="K34" s="3" t="str">
        <f>IF($J34="","",_xlfn.XLOOKUP($J34,カテゴリリスト!$A:$A,カテゴリリスト!B:B,,0))</f>
        <v/>
      </c>
      <c r="L34" s="3" t="str">
        <f>IF($J34="","",_xlfn.XLOOKUP($J34,カテゴリリスト!$A:$A,カテゴリリスト!C:C,,0))</f>
        <v/>
      </c>
      <c r="M34" s="3" t="str">
        <f>IF($J34="","",_xlfn.XLOOKUP($J34,カテゴリリスト!$A:$A,カテゴリリスト!D:D,,0))</f>
        <v/>
      </c>
      <c r="N34" s="3" t="str">
        <f>IF($J34="","",_xlfn.XLOOKUP($J34,カテゴリリスト!$A:$A,カテゴリリスト!E:E,,0)&amp;"")</f>
        <v/>
      </c>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59"/>
      <c r="AO34" s="59"/>
      <c r="AP34" s="60"/>
      <c r="AQ34" s="59"/>
      <c r="AR34" s="81"/>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60"/>
      <c r="CM34" s="17"/>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66"/>
      <c r="GJ34" s="18" t="str">
        <f t="shared" si="0"/>
        <v>0028-01</v>
      </c>
      <c r="GK34" s="18" t="str">
        <f t="shared" si="1"/>
        <v>0028-02</v>
      </c>
      <c r="GL34" s="18" t="str">
        <f t="shared" si="2"/>
        <v>0028-03</v>
      </c>
      <c r="GM34" s="18" t="str">
        <f t="shared" si="3"/>
        <v>0028-04</v>
      </c>
      <c r="GN34" s="18" t="str">
        <f t="shared" si="4"/>
        <v>0028-05</v>
      </c>
      <c r="GO34" s="18" t="str">
        <f t="shared" si="5"/>
        <v>0028-06</v>
      </c>
      <c r="GP34" s="18" t="str">
        <f t="shared" si="6"/>
        <v>0028-07</v>
      </c>
      <c r="GQ34" s="18" t="str">
        <f t="shared" si="7"/>
        <v>0028-08</v>
      </c>
      <c r="GR34" s="18" t="str">
        <f t="shared" si="8"/>
        <v>0028-09</v>
      </c>
      <c r="GS34" s="18" t="str">
        <f t="shared" si="9"/>
        <v>0028-10</v>
      </c>
    </row>
    <row r="35" spans="1:201" s="11" customFormat="1" ht="19.5" x14ac:dyDescent="0.4">
      <c r="A35" s="3" t="str">
        <f t="shared" si="10"/>
        <v>0029</v>
      </c>
      <c r="B35" s="15"/>
      <c r="C35" s="15"/>
      <c r="D35" s="15"/>
      <c r="E35" s="13"/>
      <c r="F35" s="15"/>
      <c r="G35" s="15"/>
      <c r="H35" s="15"/>
      <c r="I35" s="15"/>
      <c r="J35" s="15"/>
      <c r="K35" s="3" t="str">
        <f>IF($J35="","",_xlfn.XLOOKUP($J35,カテゴリリスト!$A:$A,カテゴリリスト!B:B,,0))</f>
        <v/>
      </c>
      <c r="L35" s="3" t="str">
        <f>IF($J35="","",_xlfn.XLOOKUP($J35,カテゴリリスト!$A:$A,カテゴリリスト!C:C,,0))</f>
        <v/>
      </c>
      <c r="M35" s="3" t="str">
        <f>IF($J35="","",_xlfn.XLOOKUP($J35,カテゴリリスト!$A:$A,カテゴリリスト!D:D,,0))</f>
        <v/>
      </c>
      <c r="N35" s="3" t="str">
        <f>IF($J35="","",_xlfn.XLOOKUP($J35,カテゴリリスト!$A:$A,カテゴリリスト!E:E,,0)&amp;"")</f>
        <v/>
      </c>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59"/>
      <c r="AO35" s="59"/>
      <c r="AP35" s="60"/>
      <c r="AQ35" s="59"/>
      <c r="AR35" s="81"/>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60"/>
      <c r="CM35" s="17"/>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66"/>
      <c r="GJ35" s="18" t="str">
        <f t="shared" si="0"/>
        <v>0029-01</v>
      </c>
      <c r="GK35" s="18" t="str">
        <f t="shared" si="1"/>
        <v>0029-02</v>
      </c>
      <c r="GL35" s="18" t="str">
        <f t="shared" si="2"/>
        <v>0029-03</v>
      </c>
      <c r="GM35" s="18" t="str">
        <f t="shared" si="3"/>
        <v>0029-04</v>
      </c>
      <c r="GN35" s="18" t="str">
        <f t="shared" si="4"/>
        <v>0029-05</v>
      </c>
      <c r="GO35" s="18" t="str">
        <f t="shared" si="5"/>
        <v>0029-06</v>
      </c>
      <c r="GP35" s="18" t="str">
        <f t="shared" si="6"/>
        <v>0029-07</v>
      </c>
      <c r="GQ35" s="18" t="str">
        <f t="shared" si="7"/>
        <v>0029-08</v>
      </c>
      <c r="GR35" s="18" t="str">
        <f t="shared" si="8"/>
        <v>0029-09</v>
      </c>
      <c r="GS35" s="18" t="str">
        <f t="shared" si="9"/>
        <v>0029-10</v>
      </c>
    </row>
    <row r="36" spans="1:201" s="11" customFormat="1" ht="19.5" x14ac:dyDescent="0.4">
      <c r="A36" s="3" t="str">
        <f t="shared" si="10"/>
        <v>0030</v>
      </c>
      <c r="B36" s="15"/>
      <c r="C36" s="15"/>
      <c r="D36" s="15"/>
      <c r="E36" s="13"/>
      <c r="F36" s="15"/>
      <c r="G36" s="15"/>
      <c r="H36" s="15"/>
      <c r="I36" s="15"/>
      <c r="J36" s="15"/>
      <c r="K36" s="3" t="str">
        <f>IF($J36="","",_xlfn.XLOOKUP($J36,カテゴリリスト!$A:$A,カテゴリリスト!B:B,,0))</f>
        <v/>
      </c>
      <c r="L36" s="3" t="str">
        <f>IF($J36="","",_xlfn.XLOOKUP($J36,カテゴリリスト!$A:$A,カテゴリリスト!C:C,,0))</f>
        <v/>
      </c>
      <c r="M36" s="3" t="str">
        <f>IF($J36="","",_xlfn.XLOOKUP($J36,カテゴリリスト!$A:$A,カテゴリリスト!D:D,,0))</f>
        <v/>
      </c>
      <c r="N36" s="3" t="str">
        <f>IF($J36="","",_xlfn.XLOOKUP($J36,カテゴリリスト!$A:$A,カテゴリリスト!E:E,,0)&amp;"")</f>
        <v/>
      </c>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59"/>
      <c r="AO36" s="59"/>
      <c r="AP36" s="60"/>
      <c r="AQ36" s="59"/>
      <c r="AR36" s="81"/>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60"/>
      <c r="CM36" s="17"/>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66"/>
      <c r="GJ36" s="18" t="str">
        <f t="shared" si="0"/>
        <v>0030-01</v>
      </c>
      <c r="GK36" s="18" t="str">
        <f t="shared" si="1"/>
        <v>0030-02</v>
      </c>
      <c r="GL36" s="18" t="str">
        <f t="shared" si="2"/>
        <v>0030-03</v>
      </c>
      <c r="GM36" s="18" t="str">
        <f t="shared" si="3"/>
        <v>0030-04</v>
      </c>
      <c r="GN36" s="18" t="str">
        <f t="shared" si="4"/>
        <v>0030-05</v>
      </c>
      <c r="GO36" s="18" t="str">
        <f t="shared" si="5"/>
        <v>0030-06</v>
      </c>
      <c r="GP36" s="18" t="str">
        <f t="shared" si="6"/>
        <v>0030-07</v>
      </c>
      <c r="GQ36" s="18" t="str">
        <f t="shared" si="7"/>
        <v>0030-08</v>
      </c>
      <c r="GR36" s="18" t="str">
        <f t="shared" si="8"/>
        <v>0030-09</v>
      </c>
      <c r="GS36" s="18" t="str">
        <f t="shared" si="9"/>
        <v>0030-10</v>
      </c>
    </row>
    <row r="37" spans="1:201" s="11" customFormat="1" ht="19.5" x14ac:dyDescent="0.4">
      <c r="A37" s="3" t="str">
        <f t="shared" si="10"/>
        <v>0031</v>
      </c>
      <c r="B37" s="15"/>
      <c r="C37" s="15"/>
      <c r="D37" s="15"/>
      <c r="E37" s="13"/>
      <c r="F37" s="15"/>
      <c r="G37" s="15"/>
      <c r="H37" s="15"/>
      <c r="I37" s="15"/>
      <c r="J37" s="15"/>
      <c r="K37" s="3" t="str">
        <f>IF($J37="","",_xlfn.XLOOKUP($J37,カテゴリリスト!$A:$A,カテゴリリスト!B:B,,0))</f>
        <v/>
      </c>
      <c r="L37" s="3" t="str">
        <f>IF($J37="","",_xlfn.XLOOKUP($J37,カテゴリリスト!$A:$A,カテゴリリスト!C:C,,0))</f>
        <v/>
      </c>
      <c r="M37" s="3" t="str">
        <f>IF($J37="","",_xlfn.XLOOKUP($J37,カテゴリリスト!$A:$A,カテゴリリスト!D:D,,0))</f>
        <v/>
      </c>
      <c r="N37" s="3" t="str">
        <f>IF($J37="","",_xlfn.XLOOKUP($J37,カテゴリリスト!$A:$A,カテゴリリスト!E:E,,0)&amp;"")</f>
        <v/>
      </c>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59"/>
      <c r="AO37" s="59"/>
      <c r="AP37" s="60"/>
      <c r="AQ37" s="59"/>
      <c r="AR37" s="81"/>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60"/>
      <c r="CM37" s="17"/>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66"/>
      <c r="GJ37" s="18" t="str">
        <f t="shared" si="0"/>
        <v>0031-01</v>
      </c>
      <c r="GK37" s="18" t="str">
        <f t="shared" si="1"/>
        <v>0031-02</v>
      </c>
      <c r="GL37" s="18" t="str">
        <f t="shared" si="2"/>
        <v>0031-03</v>
      </c>
      <c r="GM37" s="18" t="str">
        <f t="shared" si="3"/>
        <v>0031-04</v>
      </c>
      <c r="GN37" s="18" t="str">
        <f t="shared" si="4"/>
        <v>0031-05</v>
      </c>
      <c r="GO37" s="18" t="str">
        <f t="shared" si="5"/>
        <v>0031-06</v>
      </c>
      <c r="GP37" s="18" t="str">
        <f t="shared" si="6"/>
        <v>0031-07</v>
      </c>
      <c r="GQ37" s="18" t="str">
        <f t="shared" si="7"/>
        <v>0031-08</v>
      </c>
      <c r="GR37" s="18" t="str">
        <f t="shared" si="8"/>
        <v>0031-09</v>
      </c>
      <c r="GS37" s="18" t="str">
        <f t="shared" si="9"/>
        <v>0031-10</v>
      </c>
    </row>
    <row r="38" spans="1:201" s="11" customFormat="1" ht="19.5" x14ac:dyDescent="0.4">
      <c r="A38" s="3" t="str">
        <f t="shared" si="10"/>
        <v>0032</v>
      </c>
      <c r="B38" s="15"/>
      <c r="C38" s="15"/>
      <c r="D38" s="15"/>
      <c r="E38" s="13"/>
      <c r="F38" s="15"/>
      <c r="G38" s="15"/>
      <c r="H38" s="15"/>
      <c r="I38" s="15"/>
      <c r="J38" s="15"/>
      <c r="K38" s="3" t="str">
        <f>IF($J38="","",_xlfn.XLOOKUP($J38,カテゴリリスト!$A:$A,カテゴリリスト!B:B,,0))</f>
        <v/>
      </c>
      <c r="L38" s="3" t="str">
        <f>IF($J38="","",_xlfn.XLOOKUP($J38,カテゴリリスト!$A:$A,カテゴリリスト!C:C,,0))</f>
        <v/>
      </c>
      <c r="M38" s="3" t="str">
        <f>IF($J38="","",_xlfn.XLOOKUP($J38,カテゴリリスト!$A:$A,カテゴリリスト!D:D,,0))</f>
        <v/>
      </c>
      <c r="N38" s="3" t="str">
        <f>IF($J38="","",_xlfn.XLOOKUP($J38,カテゴリリスト!$A:$A,カテゴリリスト!E:E,,0)&amp;"")</f>
        <v/>
      </c>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59"/>
      <c r="AO38" s="59"/>
      <c r="AP38" s="60"/>
      <c r="AQ38" s="59"/>
      <c r="AR38" s="81"/>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60"/>
      <c r="CM38" s="17"/>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66"/>
      <c r="GJ38" s="18" t="str">
        <f t="shared" si="0"/>
        <v>0032-01</v>
      </c>
      <c r="GK38" s="18" t="str">
        <f t="shared" si="1"/>
        <v>0032-02</v>
      </c>
      <c r="GL38" s="18" t="str">
        <f t="shared" si="2"/>
        <v>0032-03</v>
      </c>
      <c r="GM38" s="18" t="str">
        <f t="shared" si="3"/>
        <v>0032-04</v>
      </c>
      <c r="GN38" s="18" t="str">
        <f t="shared" si="4"/>
        <v>0032-05</v>
      </c>
      <c r="GO38" s="18" t="str">
        <f t="shared" si="5"/>
        <v>0032-06</v>
      </c>
      <c r="GP38" s="18" t="str">
        <f t="shared" si="6"/>
        <v>0032-07</v>
      </c>
      <c r="GQ38" s="18" t="str">
        <f t="shared" si="7"/>
        <v>0032-08</v>
      </c>
      <c r="GR38" s="18" t="str">
        <f t="shared" si="8"/>
        <v>0032-09</v>
      </c>
      <c r="GS38" s="18" t="str">
        <f t="shared" si="9"/>
        <v>0032-10</v>
      </c>
    </row>
    <row r="39" spans="1:201" s="11" customFormat="1" ht="19.5" x14ac:dyDescent="0.4">
      <c r="A39" s="3" t="str">
        <f t="shared" si="10"/>
        <v>0033</v>
      </c>
      <c r="B39" s="15"/>
      <c r="C39" s="15"/>
      <c r="D39" s="15"/>
      <c r="E39" s="13"/>
      <c r="F39" s="15"/>
      <c r="G39" s="15"/>
      <c r="H39" s="15"/>
      <c r="I39" s="15"/>
      <c r="J39" s="15"/>
      <c r="K39" s="3" t="str">
        <f>IF($J39="","",_xlfn.XLOOKUP($J39,カテゴリリスト!$A:$A,カテゴリリスト!B:B,,0))</f>
        <v/>
      </c>
      <c r="L39" s="3" t="str">
        <f>IF($J39="","",_xlfn.XLOOKUP($J39,カテゴリリスト!$A:$A,カテゴリリスト!C:C,,0))</f>
        <v/>
      </c>
      <c r="M39" s="3" t="str">
        <f>IF($J39="","",_xlfn.XLOOKUP($J39,カテゴリリスト!$A:$A,カテゴリリスト!D:D,,0))</f>
        <v/>
      </c>
      <c r="N39" s="3" t="str">
        <f>IF($J39="","",_xlfn.XLOOKUP($J39,カテゴリリスト!$A:$A,カテゴリリスト!E:E,,0)&amp;"")</f>
        <v/>
      </c>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59"/>
      <c r="AO39" s="59"/>
      <c r="AP39" s="60"/>
      <c r="AQ39" s="59"/>
      <c r="AR39" s="81"/>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60"/>
      <c r="CM39" s="17"/>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66"/>
      <c r="GJ39" s="18" t="str">
        <f t="shared" si="0"/>
        <v>0033-01</v>
      </c>
      <c r="GK39" s="18" t="str">
        <f t="shared" si="1"/>
        <v>0033-02</v>
      </c>
      <c r="GL39" s="18" t="str">
        <f t="shared" si="2"/>
        <v>0033-03</v>
      </c>
      <c r="GM39" s="18" t="str">
        <f t="shared" si="3"/>
        <v>0033-04</v>
      </c>
      <c r="GN39" s="18" t="str">
        <f t="shared" si="4"/>
        <v>0033-05</v>
      </c>
      <c r="GO39" s="18" t="str">
        <f t="shared" si="5"/>
        <v>0033-06</v>
      </c>
      <c r="GP39" s="18" t="str">
        <f t="shared" si="6"/>
        <v>0033-07</v>
      </c>
      <c r="GQ39" s="18" t="str">
        <f t="shared" si="7"/>
        <v>0033-08</v>
      </c>
      <c r="GR39" s="18" t="str">
        <f t="shared" si="8"/>
        <v>0033-09</v>
      </c>
      <c r="GS39" s="18" t="str">
        <f t="shared" si="9"/>
        <v>0033-10</v>
      </c>
    </row>
    <row r="40" spans="1:201" s="11" customFormat="1" ht="19.5" x14ac:dyDescent="0.4">
      <c r="A40" s="3" t="str">
        <f t="shared" si="10"/>
        <v>0034</v>
      </c>
      <c r="B40" s="15"/>
      <c r="C40" s="15"/>
      <c r="D40" s="15"/>
      <c r="E40" s="13"/>
      <c r="F40" s="15"/>
      <c r="G40" s="15"/>
      <c r="H40" s="15"/>
      <c r="I40" s="15"/>
      <c r="J40" s="15"/>
      <c r="K40" s="3" t="str">
        <f>IF($J40="","",_xlfn.XLOOKUP($J40,カテゴリリスト!$A:$A,カテゴリリスト!B:B,,0))</f>
        <v/>
      </c>
      <c r="L40" s="3" t="str">
        <f>IF($J40="","",_xlfn.XLOOKUP($J40,カテゴリリスト!$A:$A,カテゴリリスト!C:C,,0))</f>
        <v/>
      </c>
      <c r="M40" s="3" t="str">
        <f>IF($J40="","",_xlfn.XLOOKUP($J40,カテゴリリスト!$A:$A,カテゴリリスト!D:D,,0))</f>
        <v/>
      </c>
      <c r="N40" s="3" t="str">
        <f>IF($J40="","",_xlfn.XLOOKUP($J40,カテゴリリスト!$A:$A,カテゴリリスト!E:E,,0)&amp;"")</f>
        <v/>
      </c>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59"/>
      <c r="AO40" s="59"/>
      <c r="AP40" s="60"/>
      <c r="AQ40" s="59"/>
      <c r="AR40" s="81"/>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60"/>
      <c r="CM40" s="17"/>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66"/>
      <c r="GJ40" s="18" t="str">
        <f t="shared" si="0"/>
        <v>0034-01</v>
      </c>
      <c r="GK40" s="18" t="str">
        <f t="shared" si="1"/>
        <v>0034-02</v>
      </c>
      <c r="GL40" s="18" t="str">
        <f t="shared" si="2"/>
        <v>0034-03</v>
      </c>
      <c r="GM40" s="18" t="str">
        <f t="shared" si="3"/>
        <v>0034-04</v>
      </c>
      <c r="GN40" s="18" t="str">
        <f t="shared" si="4"/>
        <v>0034-05</v>
      </c>
      <c r="GO40" s="18" t="str">
        <f t="shared" si="5"/>
        <v>0034-06</v>
      </c>
      <c r="GP40" s="18" t="str">
        <f t="shared" si="6"/>
        <v>0034-07</v>
      </c>
      <c r="GQ40" s="18" t="str">
        <f t="shared" si="7"/>
        <v>0034-08</v>
      </c>
      <c r="GR40" s="18" t="str">
        <f t="shared" si="8"/>
        <v>0034-09</v>
      </c>
      <c r="GS40" s="18" t="str">
        <f t="shared" si="9"/>
        <v>0034-10</v>
      </c>
    </row>
    <row r="41" spans="1:201" s="11" customFormat="1" ht="19.5" x14ac:dyDescent="0.4">
      <c r="A41" s="3" t="str">
        <f t="shared" si="10"/>
        <v>0035</v>
      </c>
      <c r="B41" s="15"/>
      <c r="C41" s="15"/>
      <c r="D41" s="15"/>
      <c r="E41" s="13"/>
      <c r="F41" s="15"/>
      <c r="G41" s="15"/>
      <c r="H41" s="15"/>
      <c r="I41" s="15"/>
      <c r="J41" s="15"/>
      <c r="K41" s="3" t="str">
        <f>IF($J41="","",_xlfn.XLOOKUP($J41,カテゴリリスト!$A:$A,カテゴリリスト!B:B,,0))</f>
        <v/>
      </c>
      <c r="L41" s="3" t="str">
        <f>IF($J41="","",_xlfn.XLOOKUP($J41,カテゴリリスト!$A:$A,カテゴリリスト!C:C,,0))</f>
        <v/>
      </c>
      <c r="M41" s="3" t="str">
        <f>IF($J41="","",_xlfn.XLOOKUP($J41,カテゴリリスト!$A:$A,カテゴリリスト!D:D,,0))</f>
        <v/>
      </c>
      <c r="N41" s="3" t="str">
        <f>IF($J41="","",_xlfn.XLOOKUP($J41,カテゴリリスト!$A:$A,カテゴリリスト!E:E,,0)&amp;"")</f>
        <v/>
      </c>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59"/>
      <c r="AO41" s="59"/>
      <c r="AP41" s="60"/>
      <c r="AQ41" s="59"/>
      <c r="AR41" s="81"/>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60"/>
      <c r="CM41" s="17"/>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66"/>
      <c r="GJ41" s="18" t="str">
        <f t="shared" si="0"/>
        <v>0035-01</v>
      </c>
      <c r="GK41" s="18" t="str">
        <f t="shared" si="1"/>
        <v>0035-02</v>
      </c>
      <c r="GL41" s="18" t="str">
        <f t="shared" si="2"/>
        <v>0035-03</v>
      </c>
      <c r="GM41" s="18" t="str">
        <f t="shared" si="3"/>
        <v>0035-04</v>
      </c>
      <c r="GN41" s="18" t="str">
        <f t="shared" si="4"/>
        <v>0035-05</v>
      </c>
      <c r="GO41" s="18" t="str">
        <f t="shared" si="5"/>
        <v>0035-06</v>
      </c>
      <c r="GP41" s="18" t="str">
        <f t="shared" si="6"/>
        <v>0035-07</v>
      </c>
      <c r="GQ41" s="18" t="str">
        <f t="shared" si="7"/>
        <v>0035-08</v>
      </c>
      <c r="GR41" s="18" t="str">
        <f t="shared" si="8"/>
        <v>0035-09</v>
      </c>
      <c r="GS41" s="18" t="str">
        <f t="shared" si="9"/>
        <v>0035-10</v>
      </c>
    </row>
    <row r="42" spans="1:201" s="11" customFormat="1" ht="19.5" x14ac:dyDescent="0.4">
      <c r="A42" s="3" t="str">
        <f t="shared" si="10"/>
        <v>0036</v>
      </c>
      <c r="B42" s="15"/>
      <c r="C42" s="15"/>
      <c r="D42" s="15"/>
      <c r="E42" s="13"/>
      <c r="F42" s="15"/>
      <c r="G42" s="15"/>
      <c r="H42" s="15"/>
      <c r="I42" s="15"/>
      <c r="J42" s="15"/>
      <c r="K42" s="3" t="str">
        <f>IF($J42="","",_xlfn.XLOOKUP($J42,カテゴリリスト!$A:$A,カテゴリリスト!B:B,,0))</f>
        <v/>
      </c>
      <c r="L42" s="3" t="str">
        <f>IF($J42="","",_xlfn.XLOOKUP($J42,カテゴリリスト!$A:$A,カテゴリリスト!C:C,,0))</f>
        <v/>
      </c>
      <c r="M42" s="3" t="str">
        <f>IF($J42="","",_xlfn.XLOOKUP($J42,カテゴリリスト!$A:$A,カテゴリリスト!D:D,,0))</f>
        <v/>
      </c>
      <c r="N42" s="3" t="str">
        <f>IF($J42="","",_xlfn.XLOOKUP($J42,カテゴリリスト!$A:$A,カテゴリリスト!E:E,,0)&amp;"")</f>
        <v/>
      </c>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59"/>
      <c r="AO42" s="59"/>
      <c r="AP42" s="60"/>
      <c r="AQ42" s="59"/>
      <c r="AR42" s="81"/>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60"/>
      <c r="CM42" s="17"/>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66"/>
      <c r="GJ42" s="18" t="str">
        <f t="shared" si="0"/>
        <v>0036-01</v>
      </c>
      <c r="GK42" s="18" t="str">
        <f t="shared" si="1"/>
        <v>0036-02</v>
      </c>
      <c r="GL42" s="18" t="str">
        <f t="shared" si="2"/>
        <v>0036-03</v>
      </c>
      <c r="GM42" s="18" t="str">
        <f t="shared" si="3"/>
        <v>0036-04</v>
      </c>
      <c r="GN42" s="18" t="str">
        <f t="shared" si="4"/>
        <v>0036-05</v>
      </c>
      <c r="GO42" s="18" t="str">
        <f t="shared" si="5"/>
        <v>0036-06</v>
      </c>
      <c r="GP42" s="18" t="str">
        <f t="shared" si="6"/>
        <v>0036-07</v>
      </c>
      <c r="GQ42" s="18" t="str">
        <f t="shared" si="7"/>
        <v>0036-08</v>
      </c>
      <c r="GR42" s="18" t="str">
        <f t="shared" si="8"/>
        <v>0036-09</v>
      </c>
      <c r="GS42" s="18" t="str">
        <f t="shared" si="9"/>
        <v>0036-10</v>
      </c>
    </row>
    <row r="43" spans="1:201" s="11" customFormat="1" ht="19.5" x14ac:dyDescent="0.4">
      <c r="A43" s="3" t="str">
        <f t="shared" si="10"/>
        <v>0037</v>
      </c>
      <c r="B43" s="15"/>
      <c r="C43" s="15"/>
      <c r="D43" s="15"/>
      <c r="E43" s="13"/>
      <c r="F43" s="15"/>
      <c r="G43" s="15"/>
      <c r="H43" s="15"/>
      <c r="I43" s="15"/>
      <c r="J43" s="15"/>
      <c r="K43" s="3" t="str">
        <f>IF($J43="","",_xlfn.XLOOKUP($J43,カテゴリリスト!$A:$A,カテゴリリスト!B:B,,0))</f>
        <v/>
      </c>
      <c r="L43" s="3" t="str">
        <f>IF($J43="","",_xlfn.XLOOKUP($J43,カテゴリリスト!$A:$A,カテゴリリスト!C:C,,0))</f>
        <v/>
      </c>
      <c r="M43" s="3" t="str">
        <f>IF($J43="","",_xlfn.XLOOKUP($J43,カテゴリリスト!$A:$A,カテゴリリスト!D:D,,0))</f>
        <v/>
      </c>
      <c r="N43" s="3" t="str">
        <f>IF($J43="","",_xlfn.XLOOKUP($J43,カテゴリリスト!$A:$A,カテゴリリスト!E:E,,0)&amp;"")</f>
        <v/>
      </c>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59"/>
      <c r="AO43" s="59"/>
      <c r="AP43" s="60"/>
      <c r="AQ43" s="59"/>
      <c r="AR43" s="81"/>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60"/>
      <c r="CM43" s="17"/>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66"/>
      <c r="GJ43" s="18" t="str">
        <f t="shared" si="0"/>
        <v>0037-01</v>
      </c>
      <c r="GK43" s="18" t="str">
        <f t="shared" si="1"/>
        <v>0037-02</v>
      </c>
      <c r="GL43" s="18" t="str">
        <f t="shared" si="2"/>
        <v>0037-03</v>
      </c>
      <c r="GM43" s="18" t="str">
        <f t="shared" si="3"/>
        <v>0037-04</v>
      </c>
      <c r="GN43" s="18" t="str">
        <f t="shared" si="4"/>
        <v>0037-05</v>
      </c>
      <c r="GO43" s="18" t="str">
        <f t="shared" si="5"/>
        <v>0037-06</v>
      </c>
      <c r="GP43" s="18" t="str">
        <f t="shared" si="6"/>
        <v>0037-07</v>
      </c>
      <c r="GQ43" s="18" t="str">
        <f t="shared" si="7"/>
        <v>0037-08</v>
      </c>
      <c r="GR43" s="18" t="str">
        <f t="shared" si="8"/>
        <v>0037-09</v>
      </c>
      <c r="GS43" s="18" t="str">
        <f t="shared" si="9"/>
        <v>0037-10</v>
      </c>
    </row>
    <row r="44" spans="1:201" s="11" customFormat="1" ht="19.5" x14ac:dyDescent="0.4">
      <c r="A44" s="3" t="str">
        <f t="shared" si="10"/>
        <v>0038</v>
      </c>
      <c r="B44" s="15"/>
      <c r="C44" s="15"/>
      <c r="D44" s="15"/>
      <c r="E44" s="13"/>
      <c r="F44" s="15"/>
      <c r="G44" s="15"/>
      <c r="H44" s="15"/>
      <c r="I44" s="15"/>
      <c r="J44" s="15"/>
      <c r="K44" s="3" t="str">
        <f>IF($J44="","",_xlfn.XLOOKUP($J44,カテゴリリスト!$A:$A,カテゴリリスト!B:B,,0))</f>
        <v/>
      </c>
      <c r="L44" s="3" t="str">
        <f>IF($J44="","",_xlfn.XLOOKUP($J44,カテゴリリスト!$A:$A,カテゴリリスト!C:C,,0))</f>
        <v/>
      </c>
      <c r="M44" s="3" t="str">
        <f>IF($J44="","",_xlfn.XLOOKUP($J44,カテゴリリスト!$A:$A,カテゴリリスト!D:D,,0))</f>
        <v/>
      </c>
      <c r="N44" s="3" t="str">
        <f>IF($J44="","",_xlfn.XLOOKUP($J44,カテゴリリスト!$A:$A,カテゴリリスト!E:E,,0)&amp;"")</f>
        <v/>
      </c>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59"/>
      <c r="AO44" s="59"/>
      <c r="AP44" s="60"/>
      <c r="AQ44" s="59"/>
      <c r="AR44" s="81"/>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60"/>
      <c r="CM44" s="17"/>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66"/>
      <c r="GJ44" s="18" t="str">
        <f t="shared" si="0"/>
        <v>0038-01</v>
      </c>
      <c r="GK44" s="18" t="str">
        <f t="shared" si="1"/>
        <v>0038-02</v>
      </c>
      <c r="GL44" s="18" t="str">
        <f t="shared" si="2"/>
        <v>0038-03</v>
      </c>
      <c r="GM44" s="18" t="str">
        <f t="shared" si="3"/>
        <v>0038-04</v>
      </c>
      <c r="GN44" s="18" t="str">
        <f t="shared" si="4"/>
        <v>0038-05</v>
      </c>
      <c r="GO44" s="18" t="str">
        <f t="shared" si="5"/>
        <v>0038-06</v>
      </c>
      <c r="GP44" s="18" t="str">
        <f t="shared" si="6"/>
        <v>0038-07</v>
      </c>
      <c r="GQ44" s="18" t="str">
        <f t="shared" si="7"/>
        <v>0038-08</v>
      </c>
      <c r="GR44" s="18" t="str">
        <f t="shared" si="8"/>
        <v>0038-09</v>
      </c>
      <c r="GS44" s="18" t="str">
        <f t="shared" si="9"/>
        <v>0038-10</v>
      </c>
    </row>
    <row r="45" spans="1:201" s="11" customFormat="1" ht="19.5" x14ac:dyDescent="0.4">
      <c r="A45" s="3" t="str">
        <f t="shared" si="10"/>
        <v>0039</v>
      </c>
      <c r="B45" s="15"/>
      <c r="C45" s="15"/>
      <c r="D45" s="15"/>
      <c r="E45" s="13"/>
      <c r="F45" s="15"/>
      <c r="G45" s="15"/>
      <c r="H45" s="15"/>
      <c r="I45" s="15"/>
      <c r="J45" s="15"/>
      <c r="K45" s="3" t="str">
        <f>IF($J45="","",_xlfn.XLOOKUP($J45,カテゴリリスト!$A:$A,カテゴリリスト!B:B,,0))</f>
        <v/>
      </c>
      <c r="L45" s="3" t="str">
        <f>IF($J45="","",_xlfn.XLOOKUP($J45,カテゴリリスト!$A:$A,カテゴリリスト!C:C,,0))</f>
        <v/>
      </c>
      <c r="M45" s="3" t="str">
        <f>IF($J45="","",_xlfn.XLOOKUP($J45,カテゴリリスト!$A:$A,カテゴリリスト!D:D,,0))</f>
        <v/>
      </c>
      <c r="N45" s="3" t="str">
        <f>IF($J45="","",_xlfn.XLOOKUP($J45,カテゴリリスト!$A:$A,カテゴリリスト!E:E,,0)&amp;"")</f>
        <v/>
      </c>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59"/>
      <c r="AO45" s="59"/>
      <c r="AP45" s="60"/>
      <c r="AQ45" s="59"/>
      <c r="AR45" s="81"/>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60"/>
      <c r="CM45" s="17"/>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66"/>
      <c r="GJ45" s="18" t="str">
        <f t="shared" si="0"/>
        <v>0039-01</v>
      </c>
      <c r="GK45" s="18" t="str">
        <f t="shared" si="1"/>
        <v>0039-02</v>
      </c>
      <c r="GL45" s="18" t="str">
        <f t="shared" si="2"/>
        <v>0039-03</v>
      </c>
      <c r="GM45" s="18" t="str">
        <f t="shared" si="3"/>
        <v>0039-04</v>
      </c>
      <c r="GN45" s="18" t="str">
        <f t="shared" si="4"/>
        <v>0039-05</v>
      </c>
      <c r="GO45" s="18" t="str">
        <f t="shared" si="5"/>
        <v>0039-06</v>
      </c>
      <c r="GP45" s="18" t="str">
        <f t="shared" si="6"/>
        <v>0039-07</v>
      </c>
      <c r="GQ45" s="18" t="str">
        <f t="shared" si="7"/>
        <v>0039-08</v>
      </c>
      <c r="GR45" s="18" t="str">
        <f t="shared" si="8"/>
        <v>0039-09</v>
      </c>
      <c r="GS45" s="18" t="str">
        <f t="shared" si="9"/>
        <v>0039-10</v>
      </c>
    </row>
    <row r="46" spans="1:201" s="11" customFormat="1" ht="19.5" x14ac:dyDescent="0.4">
      <c r="A46" s="3" t="str">
        <f t="shared" si="10"/>
        <v>0040</v>
      </c>
      <c r="B46" s="15"/>
      <c r="C46" s="15"/>
      <c r="D46" s="15"/>
      <c r="E46" s="13"/>
      <c r="F46" s="15"/>
      <c r="G46" s="15"/>
      <c r="H46" s="15"/>
      <c r="I46" s="15"/>
      <c r="J46" s="15"/>
      <c r="K46" s="3" t="str">
        <f>IF($J46="","",_xlfn.XLOOKUP($J46,カテゴリリスト!$A:$A,カテゴリリスト!B:B,,0))</f>
        <v/>
      </c>
      <c r="L46" s="3" t="str">
        <f>IF($J46="","",_xlfn.XLOOKUP($J46,カテゴリリスト!$A:$A,カテゴリリスト!C:C,,0))</f>
        <v/>
      </c>
      <c r="M46" s="3" t="str">
        <f>IF($J46="","",_xlfn.XLOOKUP($J46,カテゴリリスト!$A:$A,カテゴリリスト!D:D,,0))</f>
        <v/>
      </c>
      <c r="N46" s="3" t="str">
        <f>IF($J46="","",_xlfn.XLOOKUP($J46,カテゴリリスト!$A:$A,カテゴリリスト!E:E,,0)&amp;"")</f>
        <v/>
      </c>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59"/>
      <c r="AO46" s="59"/>
      <c r="AP46" s="60"/>
      <c r="AQ46" s="59"/>
      <c r="AR46" s="81"/>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60"/>
      <c r="CM46" s="17"/>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66"/>
      <c r="GJ46" s="18" t="str">
        <f t="shared" si="0"/>
        <v>0040-01</v>
      </c>
      <c r="GK46" s="18" t="str">
        <f t="shared" si="1"/>
        <v>0040-02</v>
      </c>
      <c r="GL46" s="18" t="str">
        <f t="shared" si="2"/>
        <v>0040-03</v>
      </c>
      <c r="GM46" s="18" t="str">
        <f t="shared" si="3"/>
        <v>0040-04</v>
      </c>
      <c r="GN46" s="18" t="str">
        <f t="shared" si="4"/>
        <v>0040-05</v>
      </c>
      <c r="GO46" s="18" t="str">
        <f t="shared" si="5"/>
        <v>0040-06</v>
      </c>
      <c r="GP46" s="18" t="str">
        <f t="shared" si="6"/>
        <v>0040-07</v>
      </c>
      <c r="GQ46" s="18" t="str">
        <f t="shared" si="7"/>
        <v>0040-08</v>
      </c>
      <c r="GR46" s="18" t="str">
        <f t="shared" si="8"/>
        <v>0040-09</v>
      </c>
      <c r="GS46" s="18" t="str">
        <f t="shared" si="9"/>
        <v>0040-10</v>
      </c>
    </row>
    <row r="47" spans="1:201" s="11" customFormat="1" ht="19.5" x14ac:dyDescent="0.4">
      <c r="A47" s="3" t="str">
        <f t="shared" si="10"/>
        <v>0041</v>
      </c>
      <c r="B47" s="15"/>
      <c r="C47" s="15"/>
      <c r="D47" s="15"/>
      <c r="E47" s="13"/>
      <c r="F47" s="15"/>
      <c r="G47" s="15"/>
      <c r="H47" s="15"/>
      <c r="I47" s="15"/>
      <c r="J47" s="15"/>
      <c r="K47" s="3" t="str">
        <f>IF($J47="","",_xlfn.XLOOKUP($J47,カテゴリリスト!$A:$A,カテゴリリスト!B:B,,0))</f>
        <v/>
      </c>
      <c r="L47" s="3" t="str">
        <f>IF($J47="","",_xlfn.XLOOKUP($J47,カテゴリリスト!$A:$A,カテゴリリスト!C:C,,0))</f>
        <v/>
      </c>
      <c r="M47" s="3" t="str">
        <f>IF($J47="","",_xlfn.XLOOKUP($J47,カテゴリリスト!$A:$A,カテゴリリスト!D:D,,0))</f>
        <v/>
      </c>
      <c r="N47" s="3" t="str">
        <f>IF($J47="","",_xlfn.XLOOKUP($J47,カテゴリリスト!$A:$A,カテゴリリスト!E:E,,0)&amp;"")</f>
        <v/>
      </c>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59"/>
      <c r="AO47" s="59"/>
      <c r="AP47" s="60"/>
      <c r="AQ47" s="59"/>
      <c r="AR47" s="81"/>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60"/>
      <c r="CM47" s="17"/>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66"/>
      <c r="GJ47" s="18" t="str">
        <f t="shared" si="0"/>
        <v>0041-01</v>
      </c>
      <c r="GK47" s="18" t="str">
        <f t="shared" si="1"/>
        <v>0041-02</v>
      </c>
      <c r="GL47" s="18" t="str">
        <f t="shared" si="2"/>
        <v>0041-03</v>
      </c>
      <c r="GM47" s="18" t="str">
        <f t="shared" si="3"/>
        <v>0041-04</v>
      </c>
      <c r="GN47" s="18" t="str">
        <f t="shared" si="4"/>
        <v>0041-05</v>
      </c>
      <c r="GO47" s="18" t="str">
        <f t="shared" si="5"/>
        <v>0041-06</v>
      </c>
      <c r="GP47" s="18" t="str">
        <f t="shared" si="6"/>
        <v>0041-07</v>
      </c>
      <c r="GQ47" s="18" t="str">
        <f t="shared" si="7"/>
        <v>0041-08</v>
      </c>
      <c r="GR47" s="18" t="str">
        <f t="shared" si="8"/>
        <v>0041-09</v>
      </c>
      <c r="GS47" s="18" t="str">
        <f t="shared" si="9"/>
        <v>0041-10</v>
      </c>
    </row>
    <row r="48" spans="1:201" s="11" customFormat="1" ht="19.5" x14ac:dyDescent="0.4">
      <c r="A48" s="3" t="str">
        <f t="shared" si="10"/>
        <v>0042</v>
      </c>
      <c r="B48" s="15"/>
      <c r="C48" s="15"/>
      <c r="D48" s="15"/>
      <c r="E48" s="13"/>
      <c r="F48" s="15"/>
      <c r="G48" s="15"/>
      <c r="H48" s="15"/>
      <c r="I48" s="15"/>
      <c r="J48" s="15"/>
      <c r="K48" s="3" t="str">
        <f>IF($J48="","",_xlfn.XLOOKUP($J48,カテゴリリスト!$A:$A,カテゴリリスト!B:B,,0))</f>
        <v/>
      </c>
      <c r="L48" s="3" t="str">
        <f>IF($J48="","",_xlfn.XLOOKUP($J48,カテゴリリスト!$A:$A,カテゴリリスト!C:C,,0))</f>
        <v/>
      </c>
      <c r="M48" s="3" t="str">
        <f>IF($J48="","",_xlfn.XLOOKUP($J48,カテゴリリスト!$A:$A,カテゴリリスト!D:D,,0))</f>
        <v/>
      </c>
      <c r="N48" s="3" t="str">
        <f>IF($J48="","",_xlfn.XLOOKUP($J48,カテゴリリスト!$A:$A,カテゴリリスト!E:E,,0)&amp;"")</f>
        <v/>
      </c>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59"/>
      <c r="AO48" s="59"/>
      <c r="AP48" s="60"/>
      <c r="AQ48" s="59"/>
      <c r="AR48" s="81"/>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60"/>
      <c r="CM48" s="17"/>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66"/>
      <c r="GJ48" s="18" t="str">
        <f t="shared" si="0"/>
        <v>0042-01</v>
      </c>
      <c r="GK48" s="18" t="str">
        <f t="shared" si="1"/>
        <v>0042-02</v>
      </c>
      <c r="GL48" s="18" t="str">
        <f t="shared" si="2"/>
        <v>0042-03</v>
      </c>
      <c r="GM48" s="18" t="str">
        <f t="shared" si="3"/>
        <v>0042-04</v>
      </c>
      <c r="GN48" s="18" t="str">
        <f t="shared" si="4"/>
        <v>0042-05</v>
      </c>
      <c r="GO48" s="18" t="str">
        <f t="shared" si="5"/>
        <v>0042-06</v>
      </c>
      <c r="GP48" s="18" t="str">
        <f t="shared" si="6"/>
        <v>0042-07</v>
      </c>
      <c r="GQ48" s="18" t="str">
        <f t="shared" si="7"/>
        <v>0042-08</v>
      </c>
      <c r="GR48" s="18" t="str">
        <f t="shared" si="8"/>
        <v>0042-09</v>
      </c>
      <c r="GS48" s="18" t="str">
        <f t="shared" si="9"/>
        <v>0042-10</v>
      </c>
    </row>
    <row r="49" spans="1:201" s="11" customFormat="1" ht="19.5" x14ac:dyDescent="0.4">
      <c r="A49" s="3" t="str">
        <f t="shared" si="10"/>
        <v>0043</v>
      </c>
      <c r="B49" s="15"/>
      <c r="C49" s="15"/>
      <c r="D49" s="15"/>
      <c r="E49" s="13"/>
      <c r="F49" s="15"/>
      <c r="G49" s="15"/>
      <c r="H49" s="15"/>
      <c r="I49" s="15"/>
      <c r="J49" s="15"/>
      <c r="K49" s="3" t="str">
        <f>IF($J49="","",_xlfn.XLOOKUP($J49,カテゴリリスト!$A:$A,カテゴリリスト!B:B,,0))</f>
        <v/>
      </c>
      <c r="L49" s="3" t="str">
        <f>IF($J49="","",_xlfn.XLOOKUP($J49,カテゴリリスト!$A:$A,カテゴリリスト!C:C,,0))</f>
        <v/>
      </c>
      <c r="M49" s="3" t="str">
        <f>IF($J49="","",_xlfn.XLOOKUP($J49,カテゴリリスト!$A:$A,カテゴリリスト!D:D,,0))</f>
        <v/>
      </c>
      <c r="N49" s="3" t="str">
        <f>IF($J49="","",_xlfn.XLOOKUP($J49,カテゴリリスト!$A:$A,カテゴリリスト!E:E,,0)&amp;"")</f>
        <v/>
      </c>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59"/>
      <c r="AO49" s="59"/>
      <c r="AP49" s="60"/>
      <c r="AQ49" s="59"/>
      <c r="AR49" s="81"/>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60"/>
      <c r="CM49" s="17"/>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66"/>
      <c r="GJ49" s="18" t="str">
        <f t="shared" si="0"/>
        <v>0043-01</v>
      </c>
      <c r="GK49" s="18" t="str">
        <f t="shared" si="1"/>
        <v>0043-02</v>
      </c>
      <c r="GL49" s="18" t="str">
        <f t="shared" si="2"/>
        <v>0043-03</v>
      </c>
      <c r="GM49" s="18" t="str">
        <f t="shared" si="3"/>
        <v>0043-04</v>
      </c>
      <c r="GN49" s="18" t="str">
        <f t="shared" si="4"/>
        <v>0043-05</v>
      </c>
      <c r="GO49" s="18" t="str">
        <f t="shared" si="5"/>
        <v>0043-06</v>
      </c>
      <c r="GP49" s="18" t="str">
        <f t="shared" si="6"/>
        <v>0043-07</v>
      </c>
      <c r="GQ49" s="18" t="str">
        <f t="shared" si="7"/>
        <v>0043-08</v>
      </c>
      <c r="GR49" s="18" t="str">
        <f t="shared" si="8"/>
        <v>0043-09</v>
      </c>
      <c r="GS49" s="18" t="str">
        <f t="shared" si="9"/>
        <v>0043-10</v>
      </c>
    </row>
    <row r="50" spans="1:201" s="11" customFormat="1" ht="19.5" x14ac:dyDescent="0.4">
      <c r="A50" s="3" t="str">
        <f t="shared" si="10"/>
        <v>0044</v>
      </c>
      <c r="B50" s="15"/>
      <c r="C50" s="15"/>
      <c r="D50" s="15"/>
      <c r="E50" s="13"/>
      <c r="F50" s="15"/>
      <c r="G50" s="15"/>
      <c r="H50" s="15"/>
      <c r="I50" s="15"/>
      <c r="J50" s="15"/>
      <c r="K50" s="3" t="str">
        <f>IF($J50="","",_xlfn.XLOOKUP($J50,カテゴリリスト!$A:$A,カテゴリリスト!B:B,,0))</f>
        <v/>
      </c>
      <c r="L50" s="3" t="str">
        <f>IF($J50="","",_xlfn.XLOOKUP($J50,カテゴリリスト!$A:$A,カテゴリリスト!C:C,,0))</f>
        <v/>
      </c>
      <c r="M50" s="3" t="str">
        <f>IF($J50="","",_xlfn.XLOOKUP($J50,カテゴリリスト!$A:$A,カテゴリリスト!D:D,,0))</f>
        <v/>
      </c>
      <c r="N50" s="3" t="str">
        <f>IF($J50="","",_xlfn.XLOOKUP($J50,カテゴリリスト!$A:$A,カテゴリリスト!E:E,,0)&amp;"")</f>
        <v/>
      </c>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59"/>
      <c r="AO50" s="59"/>
      <c r="AP50" s="60"/>
      <c r="AQ50" s="59"/>
      <c r="AR50" s="81"/>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60"/>
      <c r="CM50" s="17"/>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66"/>
      <c r="GJ50" s="18" t="str">
        <f t="shared" si="0"/>
        <v>0044-01</v>
      </c>
      <c r="GK50" s="18" t="str">
        <f t="shared" si="1"/>
        <v>0044-02</v>
      </c>
      <c r="GL50" s="18" t="str">
        <f t="shared" si="2"/>
        <v>0044-03</v>
      </c>
      <c r="GM50" s="18" t="str">
        <f t="shared" si="3"/>
        <v>0044-04</v>
      </c>
      <c r="GN50" s="18" t="str">
        <f t="shared" si="4"/>
        <v>0044-05</v>
      </c>
      <c r="GO50" s="18" t="str">
        <f t="shared" si="5"/>
        <v>0044-06</v>
      </c>
      <c r="GP50" s="18" t="str">
        <f t="shared" si="6"/>
        <v>0044-07</v>
      </c>
      <c r="GQ50" s="18" t="str">
        <f t="shared" si="7"/>
        <v>0044-08</v>
      </c>
      <c r="GR50" s="18" t="str">
        <f t="shared" si="8"/>
        <v>0044-09</v>
      </c>
      <c r="GS50" s="18" t="str">
        <f t="shared" si="9"/>
        <v>0044-10</v>
      </c>
    </row>
    <row r="51" spans="1:201" s="11" customFormat="1" ht="19.5" x14ac:dyDescent="0.4">
      <c r="A51" s="3" t="str">
        <f t="shared" si="10"/>
        <v>0045</v>
      </c>
      <c r="B51" s="15"/>
      <c r="C51" s="15"/>
      <c r="D51" s="15"/>
      <c r="E51" s="13"/>
      <c r="F51" s="15"/>
      <c r="G51" s="15"/>
      <c r="H51" s="15"/>
      <c r="I51" s="15"/>
      <c r="J51" s="15"/>
      <c r="K51" s="3" t="str">
        <f>IF($J51="","",_xlfn.XLOOKUP($J51,カテゴリリスト!$A:$A,カテゴリリスト!B:B,,0))</f>
        <v/>
      </c>
      <c r="L51" s="3" t="str">
        <f>IF($J51="","",_xlfn.XLOOKUP($J51,カテゴリリスト!$A:$A,カテゴリリスト!C:C,,0))</f>
        <v/>
      </c>
      <c r="M51" s="3" t="str">
        <f>IF($J51="","",_xlfn.XLOOKUP($J51,カテゴリリスト!$A:$A,カテゴリリスト!D:D,,0))</f>
        <v/>
      </c>
      <c r="N51" s="3" t="str">
        <f>IF($J51="","",_xlfn.XLOOKUP($J51,カテゴリリスト!$A:$A,カテゴリリスト!E:E,,0)&amp;"")</f>
        <v/>
      </c>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59"/>
      <c r="AO51" s="59"/>
      <c r="AP51" s="60"/>
      <c r="AQ51" s="59"/>
      <c r="AR51" s="81"/>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60"/>
      <c r="CM51" s="17"/>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66"/>
      <c r="GJ51" s="18" t="str">
        <f t="shared" si="0"/>
        <v>0045-01</v>
      </c>
      <c r="GK51" s="18" t="str">
        <f t="shared" si="1"/>
        <v>0045-02</v>
      </c>
      <c r="GL51" s="18" t="str">
        <f t="shared" si="2"/>
        <v>0045-03</v>
      </c>
      <c r="GM51" s="18" t="str">
        <f t="shared" si="3"/>
        <v>0045-04</v>
      </c>
      <c r="GN51" s="18" t="str">
        <f t="shared" si="4"/>
        <v>0045-05</v>
      </c>
      <c r="GO51" s="18" t="str">
        <f t="shared" si="5"/>
        <v>0045-06</v>
      </c>
      <c r="GP51" s="18" t="str">
        <f t="shared" si="6"/>
        <v>0045-07</v>
      </c>
      <c r="GQ51" s="18" t="str">
        <f t="shared" si="7"/>
        <v>0045-08</v>
      </c>
      <c r="GR51" s="18" t="str">
        <f t="shared" si="8"/>
        <v>0045-09</v>
      </c>
      <c r="GS51" s="18" t="str">
        <f t="shared" si="9"/>
        <v>0045-10</v>
      </c>
    </row>
    <row r="52" spans="1:201" s="11" customFormat="1" ht="19.5" x14ac:dyDescent="0.4">
      <c r="A52" s="3" t="str">
        <f t="shared" si="10"/>
        <v>0046</v>
      </c>
      <c r="B52" s="15"/>
      <c r="C52" s="15"/>
      <c r="D52" s="15"/>
      <c r="E52" s="13"/>
      <c r="F52" s="15"/>
      <c r="G52" s="15"/>
      <c r="H52" s="15"/>
      <c r="I52" s="15"/>
      <c r="J52" s="15"/>
      <c r="K52" s="3" t="str">
        <f>IF($J52="","",_xlfn.XLOOKUP($J52,カテゴリリスト!$A:$A,カテゴリリスト!B:B,,0))</f>
        <v/>
      </c>
      <c r="L52" s="3" t="str">
        <f>IF($J52="","",_xlfn.XLOOKUP($J52,カテゴリリスト!$A:$A,カテゴリリスト!C:C,,0))</f>
        <v/>
      </c>
      <c r="M52" s="3" t="str">
        <f>IF($J52="","",_xlfn.XLOOKUP($J52,カテゴリリスト!$A:$A,カテゴリリスト!D:D,,0))</f>
        <v/>
      </c>
      <c r="N52" s="3" t="str">
        <f>IF($J52="","",_xlfn.XLOOKUP($J52,カテゴリリスト!$A:$A,カテゴリリスト!E:E,,0)&amp;"")</f>
        <v/>
      </c>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59"/>
      <c r="AO52" s="59"/>
      <c r="AP52" s="60"/>
      <c r="AQ52" s="59"/>
      <c r="AR52" s="81"/>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60"/>
      <c r="CM52" s="17"/>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66"/>
      <c r="GJ52" s="18" t="str">
        <f t="shared" si="0"/>
        <v>0046-01</v>
      </c>
      <c r="GK52" s="18" t="str">
        <f t="shared" si="1"/>
        <v>0046-02</v>
      </c>
      <c r="GL52" s="18" t="str">
        <f t="shared" si="2"/>
        <v>0046-03</v>
      </c>
      <c r="GM52" s="18" t="str">
        <f t="shared" si="3"/>
        <v>0046-04</v>
      </c>
      <c r="GN52" s="18" t="str">
        <f t="shared" si="4"/>
        <v>0046-05</v>
      </c>
      <c r="GO52" s="18" t="str">
        <f t="shared" si="5"/>
        <v>0046-06</v>
      </c>
      <c r="GP52" s="18" t="str">
        <f t="shared" si="6"/>
        <v>0046-07</v>
      </c>
      <c r="GQ52" s="18" t="str">
        <f t="shared" si="7"/>
        <v>0046-08</v>
      </c>
      <c r="GR52" s="18" t="str">
        <f t="shared" si="8"/>
        <v>0046-09</v>
      </c>
      <c r="GS52" s="18" t="str">
        <f t="shared" si="9"/>
        <v>0046-10</v>
      </c>
    </row>
    <row r="53" spans="1:201" s="11" customFormat="1" ht="19.5" x14ac:dyDescent="0.4">
      <c r="A53" s="3" t="str">
        <f t="shared" si="10"/>
        <v>0047</v>
      </c>
      <c r="B53" s="15"/>
      <c r="C53" s="15"/>
      <c r="D53" s="15"/>
      <c r="E53" s="13"/>
      <c r="F53" s="15"/>
      <c r="G53" s="15"/>
      <c r="H53" s="15"/>
      <c r="I53" s="15"/>
      <c r="J53" s="15"/>
      <c r="K53" s="3" t="str">
        <f>IF($J53="","",_xlfn.XLOOKUP($J53,カテゴリリスト!$A:$A,カテゴリリスト!B:B,,0))</f>
        <v/>
      </c>
      <c r="L53" s="3" t="str">
        <f>IF($J53="","",_xlfn.XLOOKUP($J53,カテゴリリスト!$A:$A,カテゴリリスト!C:C,,0))</f>
        <v/>
      </c>
      <c r="M53" s="3" t="str">
        <f>IF($J53="","",_xlfn.XLOOKUP($J53,カテゴリリスト!$A:$A,カテゴリリスト!D:D,,0))</f>
        <v/>
      </c>
      <c r="N53" s="3" t="str">
        <f>IF($J53="","",_xlfn.XLOOKUP($J53,カテゴリリスト!$A:$A,カテゴリリスト!E:E,,0)&amp;"")</f>
        <v/>
      </c>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59"/>
      <c r="AO53" s="59"/>
      <c r="AP53" s="60"/>
      <c r="AQ53" s="59"/>
      <c r="AR53" s="81"/>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60"/>
      <c r="CM53" s="17"/>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66"/>
      <c r="GJ53" s="18" t="str">
        <f t="shared" si="0"/>
        <v>0047-01</v>
      </c>
      <c r="GK53" s="18" t="str">
        <f t="shared" si="1"/>
        <v>0047-02</v>
      </c>
      <c r="GL53" s="18" t="str">
        <f t="shared" si="2"/>
        <v>0047-03</v>
      </c>
      <c r="GM53" s="18" t="str">
        <f t="shared" si="3"/>
        <v>0047-04</v>
      </c>
      <c r="GN53" s="18" t="str">
        <f t="shared" si="4"/>
        <v>0047-05</v>
      </c>
      <c r="GO53" s="18" t="str">
        <f t="shared" si="5"/>
        <v>0047-06</v>
      </c>
      <c r="GP53" s="18" t="str">
        <f t="shared" si="6"/>
        <v>0047-07</v>
      </c>
      <c r="GQ53" s="18" t="str">
        <f t="shared" si="7"/>
        <v>0047-08</v>
      </c>
      <c r="GR53" s="18" t="str">
        <f t="shared" si="8"/>
        <v>0047-09</v>
      </c>
      <c r="GS53" s="18" t="str">
        <f t="shared" si="9"/>
        <v>0047-10</v>
      </c>
    </row>
    <row r="54" spans="1:201" s="11" customFormat="1" ht="19.5" x14ac:dyDescent="0.4">
      <c r="A54" s="3" t="str">
        <f t="shared" si="10"/>
        <v>0048</v>
      </c>
      <c r="B54" s="15"/>
      <c r="C54" s="15"/>
      <c r="D54" s="15"/>
      <c r="E54" s="13"/>
      <c r="F54" s="15"/>
      <c r="G54" s="15"/>
      <c r="H54" s="15"/>
      <c r="I54" s="15"/>
      <c r="J54" s="15"/>
      <c r="K54" s="3" t="str">
        <f>IF($J54="","",_xlfn.XLOOKUP($J54,カテゴリリスト!$A:$A,カテゴリリスト!B:B,,0))</f>
        <v/>
      </c>
      <c r="L54" s="3" t="str">
        <f>IF($J54="","",_xlfn.XLOOKUP($J54,カテゴリリスト!$A:$A,カテゴリリスト!C:C,,0))</f>
        <v/>
      </c>
      <c r="M54" s="3" t="str">
        <f>IF($J54="","",_xlfn.XLOOKUP($J54,カテゴリリスト!$A:$A,カテゴリリスト!D:D,,0))</f>
        <v/>
      </c>
      <c r="N54" s="3" t="str">
        <f>IF($J54="","",_xlfn.XLOOKUP($J54,カテゴリリスト!$A:$A,カテゴリリスト!E:E,,0)&amp;"")</f>
        <v/>
      </c>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59"/>
      <c r="AO54" s="59"/>
      <c r="AP54" s="60"/>
      <c r="AQ54" s="59"/>
      <c r="AR54" s="81"/>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60"/>
      <c r="CM54" s="17"/>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66"/>
      <c r="GJ54" s="18" t="str">
        <f t="shared" si="0"/>
        <v>0048-01</v>
      </c>
      <c r="GK54" s="18" t="str">
        <f t="shared" si="1"/>
        <v>0048-02</v>
      </c>
      <c r="GL54" s="18" t="str">
        <f t="shared" si="2"/>
        <v>0048-03</v>
      </c>
      <c r="GM54" s="18" t="str">
        <f t="shared" si="3"/>
        <v>0048-04</v>
      </c>
      <c r="GN54" s="18" t="str">
        <f t="shared" si="4"/>
        <v>0048-05</v>
      </c>
      <c r="GO54" s="18" t="str">
        <f t="shared" si="5"/>
        <v>0048-06</v>
      </c>
      <c r="GP54" s="18" t="str">
        <f t="shared" si="6"/>
        <v>0048-07</v>
      </c>
      <c r="GQ54" s="18" t="str">
        <f t="shared" si="7"/>
        <v>0048-08</v>
      </c>
      <c r="GR54" s="18" t="str">
        <f t="shared" si="8"/>
        <v>0048-09</v>
      </c>
      <c r="GS54" s="18" t="str">
        <f t="shared" si="9"/>
        <v>0048-10</v>
      </c>
    </row>
    <row r="55" spans="1:201" s="11" customFormat="1" ht="19.5" x14ac:dyDescent="0.4">
      <c r="A55" s="3" t="str">
        <f t="shared" si="10"/>
        <v>0049</v>
      </c>
      <c r="B55" s="15"/>
      <c r="C55" s="15"/>
      <c r="D55" s="15"/>
      <c r="E55" s="13"/>
      <c r="F55" s="15"/>
      <c r="G55" s="15"/>
      <c r="H55" s="15"/>
      <c r="I55" s="15"/>
      <c r="J55" s="15"/>
      <c r="K55" s="3" t="str">
        <f>IF($J55="","",_xlfn.XLOOKUP($J55,カテゴリリスト!$A:$A,カテゴリリスト!B:B,,0))</f>
        <v/>
      </c>
      <c r="L55" s="3" t="str">
        <f>IF($J55="","",_xlfn.XLOOKUP($J55,カテゴリリスト!$A:$A,カテゴリリスト!C:C,,0))</f>
        <v/>
      </c>
      <c r="M55" s="3" t="str">
        <f>IF($J55="","",_xlfn.XLOOKUP($J55,カテゴリリスト!$A:$A,カテゴリリスト!D:D,,0))</f>
        <v/>
      </c>
      <c r="N55" s="3" t="str">
        <f>IF($J55="","",_xlfn.XLOOKUP($J55,カテゴリリスト!$A:$A,カテゴリリスト!E:E,,0)&amp;"")</f>
        <v/>
      </c>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59"/>
      <c r="AO55" s="59"/>
      <c r="AP55" s="60"/>
      <c r="AQ55" s="59"/>
      <c r="AR55" s="81"/>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60"/>
      <c r="CM55" s="17"/>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66"/>
      <c r="GJ55" s="18" t="str">
        <f t="shared" si="0"/>
        <v>0049-01</v>
      </c>
      <c r="GK55" s="18" t="str">
        <f t="shared" si="1"/>
        <v>0049-02</v>
      </c>
      <c r="GL55" s="18" t="str">
        <f t="shared" si="2"/>
        <v>0049-03</v>
      </c>
      <c r="GM55" s="18" t="str">
        <f t="shared" si="3"/>
        <v>0049-04</v>
      </c>
      <c r="GN55" s="18" t="str">
        <f t="shared" si="4"/>
        <v>0049-05</v>
      </c>
      <c r="GO55" s="18" t="str">
        <f t="shared" si="5"/>
        <v>0049-06</v>
      </c>
      <c r="GP55" s="18" t="str">
        <f t="shared" si="6"/>
        <v>0049-07</v>
      </c>
      <c r="GQ55" s="18" t="str">
        <f t="shared" si="7"/>
        <v>0049-08</v>
      </c>
      <c r="GR55" s="18" t="str">
        <f t="shared" si="8"/>
        <v>0049-09</v>
      </c>
      <c r="GS55" s="18" t="str">
        <f t="shared" si="9"/>
        <v>0049-10</v>
      </c>
    </row>
    <row r="56" spans="1:201" s="11" customFormat="1" ht="19.5" x14ac:dyDescent="0.4">
      <c r="A56" s="3" t="str">
        <f t="shared" si="10"/>
        <v>0050</v>
      </c>
      <c r="B56" s="15"/>
      <c r="C56" s="15"/>
      <c r="D56" s="15"/>
      <c r="E56" s="13"/>
      <c r="F56" s="15"/>
      <c r="G56" s="15"/>
      <c r="H56" s="15"/>
      <c r="I56" s="15"/>
      <c r="J56" s="15"/>
      <c r="K56" s="3" t="str">
        <f>IF($J56="","",_xlfn.XLOOKUP($J56,カテゴリリスト!$A:$A,カテゴリリスト!B:B,,0))</f>
        <v/>
      </c>
      <c r="L56" s="3" t="str">
        <f>IF($J56="","",_xlfn.XLOOKUP($J56,カテゴリリスト!$A:$A,カテゴリリスト!C:C,,0))</f>
        <v/>
      </c>
      <c r="M56" s="3" t="str">
        <f>IF($J56="","",_xlfn.XLOOKUP($J56,カテゴリリスト!$A:$A,カテゴリリスト!D:D,,0))</f>
        <v/>
      </c>
      <c r="N56" s="3" t="str">
        <f>IF($J56="","",_xlfn.XLOOKUP($J56,カテゴリリスト!$A:$A,カテゴリリスト!E:E,,0)&amp;"")</f>
        <v/>
      </c>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59"/>
      <c r="AO56" s="59"/>
      <c r="AP56" s="60"/>
      <c r="AQ56" s="59"/>
      <c r="AR56" s="81"/>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60"/>
      <c r="CM56" s="17"/>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66"/>
      <c r="GJ56" s="18" t="str">
        <f t="shared" si="0"/>
        <v>0050-01</v>
      </c>
      <c r="GK56" s="18" t="str">
        <f t="shared" si="1"/>
        <v>0050-02</v>
      </c>
      <c r="GL56" s="18" t="str">
        <f t="shared" si="2"/>
        <v>0050-03</v>
      </c>
      <c r="GM56" s="18" t="str">
        <f t="shared" si="3"/>
        <v>0050-04</v>
      </c>
      <c r="GN56" s="18" t="str">
        <f t="shared" si="4"/>
        <v>0050-05</v>
      </c>
      <c r="GO56" s="18" t="str">
        <f t="shared" si="5"/>
        <v>0050-06</v>
      </c>
      <c r="GP56" s="18" t="str">
        <f t="shared" si="6"/>
        <v>0050-07</v>
      </c>
      <c r="GQ56" s="18" t="str">
        <f t="shared" si="7"/>
        <v>0050-08</v>
      </c>
      <c r="GR56" s="18" t="str">
        <f t="shared" si="8"/>
        <v>0050-09</v>
      </c>
      <c r="GS56" s="18" t="str">
        <f t="shared" si="9"/>
        <v>0050-10</v>
      </c>
    </row>
    <row r="57" spans="1:201" s="11" customFormat="1" ht="19.5" x14ac:dyDescent="0.4">
      <c r="A57" s="3" t="str">
        <f t="shared" si="10"/>
        <v>0051</v>
      </c>
      <c r="B57" s="15"/>
      <c r="C57" s="15"/>
      <c r="D57" s="15"/>
      <c r="E57" s="13"/>
      <c r="F57" s="15"/>
      <c r="G57" s="15"/>
      <c r="H57" s="15"/>
      <c r="I57" s="15"/>
      <c r="J57" s="15"/>
      <c r="K57" s="3" t="str">
        <f>IF($J57="","",_xlfn.XLOOKUP($J57,カテゴリリスト!$A:$A,カテゴリリスト!B:B,,0))</f>
        <v/>
      </c>
      <c r="L57" s="3" t="str">
        <f>IF($J57="","",_xlfn.XLOOKUP($J57,カテゴリリスト!$A:$A,カテゴリリスト!C:C,,0))</f>
        <v/>
      </c>
      <c r="M57" s="3" t="str">
        <f>IF($J57="","",_xlfn.XLOOKUP($J57,カテゴリリスト!$A:$A,カテゴリリスト!D:D,,0))</f>
        <v/>
      </c>
      <c r="N57" s="3" t="str">
        <f>IF($J57="","",_xlfn.XLOOKUP($J57,カテゴリリスト!$A:$A,カテゴリリスト!E:E,,0)&amp;"")</f>
        <v/>
      </c>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59"/>
      <c r="AO57" s="59"/>
      <c r="AP57" s="60"/>
      <c r="AQ57" s="59"/>
      <c r="AR57" s="81"/>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60"/>
      <c r="CM57" s="17"/>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66"/>
      <c r="GJ57" s="18" t="str">
        <f t="shared" si="0"/>
        <v>0051-01</v>
      </c>
      <c r="GK57" s="18" t="str">
        <f t="shared" si="1"/>
        <v>0051-02</v>
      </c>
      <c r="GL57" s="18" t="str">
        <f t="shared" si="2"/>
        <v>0051-03</v>
      </c>
      <c r="GM57" s="18" t="str">
        <f t="shared" si="3"/>
        <v>0051-04</v>
      </c>
      <c r="GN57" s="18" t="str">
        <f t="shared" si="4"/>
        <v>0051-05</v>
      </c>
      <c r="GO57" s="18" t="str">
        <f t="shared" si="5"/>
        <v>0051-06</v>
      </c>
      <c r="GP57" s="18" t="str">
        <f t="shared" si="6"/>
        <v>0051-07</v>
      </c>
      <c r="GQ57" s="18" t="str">
        <f t="shared" si="7"/>
        <v>0051-08</v>
      </c>
      <c r="GR57" s="18" t="str">
        <f t="shared" si="8"/>
        <v>0051-09</v>
      </c>
      <c r="GS57" s="18" t="str">
        <f t="shared" si="9"/>
        <v>0051-10</v>
      </c>
    </row>
    <row r="58" spans="1:201" s="11" customFormat="1" ht="19.5" x14ac:dyDescent="0.4">
      <c r="A58" s="3" t="str">
        <f t="shared" si="10"/>
        <v>0052</v>
      </c>
      <c r="B58" s="15"/>
      <c r="C58" s="15"/>
      <c r="D58" s="15"/>
      <c r="E58" s="13"/>
      <c r="F58" s="15"/>
      <c r="G58" s="15"/>
      <c r="H58" s="15"/>
      <c r="I58" s="15"/>
      <c r="J58" s="15"/>
      <c r="K58" s="3" t="str">
        <f>IF($J58="","",_xlfn.XLOOKUP($J58,カテゴリリスト!$A:$A,カテゴリリスト!B:B,,0))</f>
        <v/>
      </c>
      <c r="L58" s="3" t="str">
        <f>IF($J58="","",_xlfn.XLOOKUP($J58,カテゴリリスト!$A:$A,カテゴリリスト!C:C,,0))</f>
        <v/>
      </c>
      <c r="M58" s="3" t="str">
        <f>IF($J58="","",_xlfn.XLOOKUP($J58,カテゴリリスト!$A:$A,カテゴリリスト!D:D,,0))</f>
        <v/>
      </c>
      <c r="N58" s="3" t="str">
        <f>IF($J58="","",_xlfn.XLOOKUP($J58,カテゴリリスト!$A:$A,カテゴリリスト!E:E,,0)&amp;"")</f>
        <v/>
      </c>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59"/>
      <c r="AO58" s="59"/>
      <c r="AP58" s="60"/>
      <c r="AQ58" s="59"/>
      <c r="AR58" s="81"/>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60"/>
      <c r="CM58" s="17"/>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66"/>
      <c r="GJ58" s="18" t="str">
        <f t="shared" si="0"/>
        <v>0052-01</v>
      </c>
      <c r="GK58" s="18" t="str">
        <f t="shared" si="1"/>
        <v>0052-02</v>
      </c>
      <c r="GL58" s="18" t="str">
        <f t="shared" si="2"/>
        <v>0052-03</v>
      </c>
      <c r="GM58" s="18" t="str">
        <f t="shared" si="3"/>
        <v>0052-04</v>
      </c>
      <c r="GN58" s="18" t="str">
        <f t="shared" si="4"/>
        <v>0052-05</v>
      </c>
      <c r="GO58" s="18" t="str">
        <f t="shared" si="5"/>
        <v>0052-06</v>
      </c>
      <c r="GP58" s="18" t="str">
        <f t="shared" si="6"/>
        <v>0052-07</v>
      </c>
      <c r="GQ58" s="18" t="str">
        <f t="shared" si="7"/>
        <v>0052-08</v>
      </c>
      <c r="GR58" s="18" t="str">
        <f t="shared" si="8"/>
        <v>0052-09</v>
      </c>
      <c r="GS58" s="18" t="str">
        <f t="shared" si="9"/>
        <v>0052-10</v>
      </c>
    </row>
    <row r="59" spans="1:201" s="11" customFormat="1" ht="19.5" x14ac:dyDescent="0.4">
      <c r="A59" s="3" t="str">
        <f t="shared" si="10"/>
        <v>0053</v>
      </c>
      <c r="B59" s="15"/>
      <c r="C59" s="15"/>
      <c r="D59" s="15"/>
      <c r="E59" s="13"/>
      <c r="F59" s="15"/>
      <c r="G59" s="15"/>
      <c r="H59" s="15"/>
      <c r="I59" s="15"/>
      <c r="J59" s="15"/>
      <c r="K59" s="3" t="str">
        <f>IF($J59="","",_xlfn.XLOOKUP($J59,カテゴリリスト!$A:$A,カテゴリリスト!B:B,,0))</f>
        <v/>
      </c>
      <c r="L59" s="3" t="str">
        <f>IF($J59="","",_xlfn.XLOOKUP($J59,カテゴリリスト!$A:$A,カテゴリリスト!C:C,,0))</f>
        <v/>
      </c>
      <c r="M59" s="3" t="str">
        <f>IF($J59="","",_xlfn.XLOOKUP($J59,カテゴリリスト!$A:$A,カテゴリリスト!D:D,,0))</f>
        <v/>
      </c>
      <c r="N59" s="3" t="str">
        <f>IF($J59="","",_xlfn.XLOOKUP($J59,カテゴリリスト!$A:$A,カテゴリリスト!E:E,,0)&amp;"")</f>
        <v/>
      </c>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59"/>
      <c r="AO59" s="59"/>
      <c r="AP59" s="60"/>
      <c r="AQ59" s="59"/>
      <c r="AR59" s="81"/>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60"/>
      <c r="CM59" s="17"/>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66"/>
      <c r="GJ59" s="18" t="str">
        <f t="shared" si="0"/>
        <v>0053-01</v>
      </c>
      <c r="GK59" s="18" t="str">
        <f t="shared" si="1"/>
        <v>0053-02</v>
      </c>
      <c r="GL59" s="18" t="str">
        <f t="shared" si="2"/>
        <v>0053-03</v>
      </c>
      <c r="GM59" s="18" t="str">
        <f t="shared" si="3"/>
        <v>0053-04</v>
      </c>
      <c r="GN59" s="18" t="str">
        <f t="shared" si="4"/>
        <v>0053-05</v>
      </c>
      <c r="GO59" s="18" t="str">
        <f t="shared" si="5"/>
        <v>0053-06</v>
      </c>
      <c r="GP59" s="18" t="str">
        <f t="shared" si="6"/>
        <v>0053-07</v>
      </c>
      <c r="GQ59" s="18" t="str">
        <f t="shared" si="7"/>
        <v>0053-08</v>
      </c>
      <c r="GR59" s="18" t="str">
        <f t="shared" si="8"/>
        <v>0053-09</v>
      </c>
      <c r="GS59" s="18" t="str">
        <f t="shared" si="9"/>
        <v>0053-10</v>
      </c>
    </row>
    <row r="60" spans="1:201" s="11" customFormat="1" ht="19.5" x14ac:dyDescent="0.4">
      <c r="A60" s="3" t="str">
        <f t="shared" si="10"/>
        <v>0054</v>
      </c>
      <c r="B60" s="15"/>
      <c r="C60" s="15"/>
      <c r="D60" s="15"/>
      <c r="E60" s="13"/>
      <c r="F60" s="15"/>
      <c r="G60" s="15"/>
      <c r="H60" s="15"/>
      <c r="I60" s="15"/>
      <c r="J60" s="15"/>
      <c r="K60" s="3" t="str">
        <f>IF($J60="","",_xlfn.XLOOKUP($J60,カテゴリリスト!$A:$A,カテゴリリスト!B:B,,0))</f>
        <v/>
      </c>
      <c r="L60" s="3" t="str">
        <f>IF($J60="","",_xlfn.XLOOKUP($J60,カテゴリリスト!$A:$A,カテゴリリスト!C:C,,0))</f>
        <v/>
      </c>
      <c r="M60" s="3" t="str">
        <f>IF($J60="","",_xlfn.XLOOKUP($J60,カテゴリリスト!$A:$A,カテゴリリスト!D:D,,0))</f>
        <v/>
      </c>
      <c r="N60" s="3" t="str">
        <f>IF($J60="","",_xlfn.XLOOKUP($J60,カテゴリリスト!$A:$A,カテゴリリスト!E:E,,0)&amp;"")</f>
        <v/>
      </c>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59"/>
      <c r="AO60" s="59"/>
      <c r="AP60" s="60"/>
      <c r="AQ60" s="59"/>
      <c r="AR60" s="81"/>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60"/>
      <c r="CM60" s="17"/>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66"/>
      <c r="GJ60" s="18" t="str">
        <f t="shared" si="0"/>
        <v>0054-01</v>
      </c>
      <c r="GK60" s="18" t="str">
        <f t="shared" si="1"/>
        <v>0054-02</v>
      </c>
      <c r="GL60" s="18" t="str">
        <f t="shared" si="2"/>
        <v>0054-03</v>
      </c>
      <c r="GM60" s="18" t="str">
        <f t="shared" si="3"/>
        <v>0054-04</v>
      </c>
      <c r="GN60" s="18" t="str">
        <f t="shared" si="4"/>
        <v>0054-05</v>
      </c>
      <c r="GO60" s="18" t="str">
        <f t="shared" si="5"/>
        <v>0054-06</v>
      </c>
      <c r="GP60" s="18" t="str">
        <f t="shared" si="6"/>
        <v>0054-07</v>
      </c>
      <c r="GQ60" s="18" t="str">
        <f t="shared" si="7"/>
        <v>0054-08</v>
      </c>
      <c r="GR60" s="18" t="str">
        <f t="shared" si="8"/>
        <v>0054-09</v>
      </c>
      <c r="GS60" s="18" t="str">
        <f t="shared" si="9"/>
        <v>0054-10</v>
      </c>
    </row>
    <row r="61" spans="1:201" s="11" customFormat="1" ht="19.5" x14ac:dyDescent="0.4">
      <c r="A61" s="3" t="str">
        <f t="shared" si="10"/>
        <v>0055</v>
      </c>
      <c r="B61" s="15"/>
      <c r="C61" s="15"/>
      <c r="D61" s="15"/>
      <c r="E61" s="13"/>
      <c r="F61" s="15"/>
      <c r="G61" s="15"/>
      <c r="H61" s="15"/>
      <c r="I61" s="15"/>
      <c r="J61" s="15"/>
      <c r="K61" s="3" t="str">
        <f>IF($J61="","",_xlfn.XLOOKUP($J61,カテゴリリスト!$A:$A,カテゴリリスト!B:B,,0))</f>
        <v/>
      </c>
      <c r="L61" s="3" t="str">
        <f>IF($J61="","",_xlfn.XLOOKUP($J61,カテゴリリスト!$A:$A,カテゴリリスト!C:C,,0))</f>
        <v/>
      </c>
      <c r="M61" s="3" t="str">
        <f>IF($J61="","",_xlfn.XLOOKUP($J61,カテゴリリスト!$A:$A,カテゴリリスト!D:D,,0))</f>
        <v/>
      </c>
      <c r="N61" s="3" t="str">
        <f>IF($J61="","",_xlfn.XLOOKUP($J61,カテゴリリスト!$A:$A,カテゴリリスト!E:E,,0)&amp;"")</f>
        <v/>
      </c>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59"/>
      <c r="AO61" s="59"/>
      <c r="AP61" s="60"/>
      <c r="AQ61" s="59"/>
      <c r="AR61" s="81"/>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60"/>
      <c r="CM61" s="17"/>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66"/>
      <c r="GJ61" s="18" t="str">
        <f t="shared" si="0"/>
        <v>0055-01</v>
      </c>
      <c r="GK61" s="18" t="str">
        <f t="shared" si="1"/>
        <v>0055-02</v>
      </c>
      <c r="GL61" s="18" t="str">
        <f t="shared" si="2"/>
        <v>0055-03</v>
      </c>
      <c r="GM61" s="18" t="str">
        <f t="shared" si="3"/>
        <v>0055-04</v>
      </c>
      <c r="GN61" s="18" t="str">
        <f t="shared" si="4"/>
        <v>0055-05</v>
      </c>
      <c r="GO61" s="18" t="str">
        <f t="shared" si="5"/>
        <v>0055-06</v>
      </c>
      <c r="GP61" s="18" t="str">
        <f t="shared" si="6"/>
        <v>0055-07</v>
      </c>
      <c r="GQ61" s="18" t="str">
        <f t="shared" si="7"/>
        <v>0055-08</v>
      </c>
      <c r="GR61" s="18" t="str">
        <f t="shared" si="8"/>
        <v>0055-09</v>
      </c>
      <c r="GS61" s="18" t="str">
        <f t="shared" si="9"/>
        <v>0055-10</v>
      </c>
    </row>
    <row r="62" spans="1:201" s="11" customFormat="1" ht="19.5" x14ac:dyDescent="0.4">
      <c r="A62" s="3" t="str">
        <f t="shared" si="10"/>
        <v>0056</v>
      </c>
      <c r="B62" s="15"/>
      <c r="C62" s="15"/>
      <c r="D62" s="15"/>
      <c r="E62" s="13"/>
      <c r="F62" s="15"/>
      <c r="G62" s="15"/>
      <c r="H62" s="15"/>
      <c r="I62" s="15"/>
      <c r="J62" s="15"/>
      <c r="K62" s="3" t="str">
        <f>IF($J62="","",_xlfn.XLOOKUP($J62,カテゴリリスト!$A:$A,カテゴリリスト!B:B,,0))</f>
        <v/>
      </c>
      <c r="L62" s="3" t="str">
        <f>IF($J62="","",_xlfn.XLOOKUP($J62,カテゴリリスト!$A:$A,カテゴリリスト!C:C,,0))</f>
        <v/>
      </c>
      <c r="M62" s="3" t="str">
        <f>IF($J62="","",_xlfn.XLOOKUP($J62,カテゴリリスト!$A:$A,カテゴリリスト!D:D,,0))</f>
        <v/>
      </c>
      <c r="N62" s="3" t="str">
        <f>IF($J62="","",_xlfn.XLOOKUP($J62,カテゴリリスト!$A:$A,カテゴリリスト!E:E,,0)&amp;"")</f>
        <v/>
      </c>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59"/>
      <c r="AO62" s="59"/>
      <c r="AP62" s="60"/>
      <c r="AQ62" s="59"/>
      <c r="AR62" s="81"/>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60"/>
      <c r="CM62" s="17"/>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66"/>
      <c r="GJ62" s="18" t="str">
        <f t="shared" si="0"/>
        <v>0056-01</v>
      </c>
      <c r="GK62" s="18" t="str">
        <f t="shared" si="1"/>
        <v>0056-02</v>
      </c>
      <c r="GL62" s="18" t="str">
        <f t="shared" si="2"/>
        <v>0056-03</v>
      </c>
      <c r="GM62" s="18" t="str">
        <f t="shared" si="3"/>
        <v>0056-04</v>
      </c>
      <c r="GN62" s="18" t="str">
        <f t="shared" si="4"/>
        <v>0056-05</v>
      </c>
      <c r="GO62" s="18" t="str">
        <f t="shared" si="5"/>
        <v>0056-06</v>
      </c>
      <c r="GP62" s="18" t="str">
        <f t="shared" si="6"/>
        <v>0056-07</v>
      </c>
      <c r="GQ62" s="18" t="str">
        <f t="shared" si="7"/>
        <v>0056-08</v>
      </c>
      <c r="GR62" s="18" t="str">
        <f t="shared" si="8"/>
        <v>0056-09</v>
      </c>
      <c r="GS62" s="18" t="str">
        <f t="shared" si="9"/>
        <v>0056-10</v>
      </c>
    </row>
    <row r="63" spans="1:201" s="11" customFormat="1" ht="19.5" x14ac:dyDescent="0.4">
      <c r="A63" s="3" t="str">
        <f t="shared" si="10"/>
        <v>0057</v>
      </c>
      <c r="B63" s="15"/>
      <c r="C63" s="15"/>
      <c r="D63" s="15"/>
      <c r="E63" s="13"/>
      <c r="F63" s="15"/>
      <c r="G63" s="15"/>
      <c r="H63" s="15"/>
      <c r="I63" s="15"/>
      <c r="J63" s="15"/>
      <c r="K63" s="3" t="str">
        <f>IF($J63="","",_xlfn.XLOOKUP($J63,カテゴリリスト!$A:$A,カテゴリリスト!B:B,,0))</f>
        <v/>
      </c>
      <c r="L63" s="3" t="str">
        <f>IF($J63="","",_xlfn.XLOOKUP($J63,カテゴリリスト!$A:$A,カテゴリリスト!C:C,,0))</f>
        <v/>
      </c>
      <c r="M63" s="3" t="str">
        <f>IF($J63="","",_xlfn.XLOOKUP($J63,カテゴリリスト!$A:$A,カテゴリリスト!D:D,,0))</f>
        <v/>
      </c>
      <c r="N63" s="3" t="str">
        <f>IF($J63="","",_xlfn.XLOOKUP($J63,カテゴリリスト!$A:$A,カテゴリリスト!E:E,,0)&amp;"")</f>
        <v/>
      </c>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59"/>
      <c r="AO63" s="59"/>
      <c r="AP63" s="60"/>
      <c r="AQ63" s="59"/>
      <c r="AR63" s="81"/>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60"/>
      <c r="CM63" s="17"/>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66"/>
      <c r="GJ63" s="18" t="str">
        <f t="shared" si="0"/>
        <v>0057-01</v>
      </c>
      <c r="GK63" s="18" t="str">
        <f t="shared" si="1"/>
        <v>0057-02</v>
      </c>
      <c r="GL63" s="18" t="str">
        <f t="shared" si="2"/>
        <v>0057-03</v>
      </c>
      <c r="GM63" s="18" t="str">
        <f t="shared" si="3"/>
        <v>0057-04</v>
      </c>
      <c r="GN63" s="18" t="str">
        <f t="shared" si="4"/>
        <v>0057-05</v>
      </c>
      <c r="GO63" s="18" t="str">
        <f t="shared" si="5"/>
        <v>0057-06</v>
      </c>
      <c r="GP63" s="18" t="str">
        <f t="shared" si="6"/>
        <v>0057-07</v>
      </c>
      <c r="GQ63" s="18" t="str">
        <f t="shared" si="7"/>
        <v>0057-08</v>
      </c>
      <c r="GR63" s="18" t="str">
        <f t="shared" si="8"/>
        <v>0057-09</v>
      </c>
      <c r="GS63" s="18" t="str">
        <f t="shared" si="9"/>
        <v>0057-10</v>
      </c>
    </row>
    <row r="64" spans="1:201" s="11" customFormat="1" ht="19.5" x14ac:dyDescent="0.4">
      <c r="A64" s="3" t="str">
        <f t="shared" si="10"/>
        <v>0058</v>
      </c>
      <c r="B64" s="15"/>
      <c r="C64" s="15"/>
      <c r="D64" s="15"/>
      <c r="E64" s="13"/>
      <c r="F64" s="15"/>
      <c r="G64" s="15"/>
      <c r="H64" s="15"/>
      <c r="I64" s="15"/>
      <c r="J64" s="15"/>
      <c r="K64" s="3" t="str">
        <f>IF($J64="","",_xlfn.XLOOKUP($J64,カテゴリリスト!$A:$A,カテゴリリスト!B:B,,0))</f>
        <v/>
      </c>
      <c r="L64" s="3" t="str">
        <f>IF($J64="","",_xlfn.XLOOKUP($J64,カテゴリリスト!$A:$A,カテゴリリスト!C:C,,0))</f>
        <v/>
      </c>
      <c r="M64" s="3" t="str">
        <f>IF($J64="","",_xlfn.XLOOKUP($J64,カテゴリリスト!$A:$A,カテゴリリスト!D:D,,0))</f>
        <v/>
      </c>
      <c r="N64" s="3" t="str">
        <f>IF($J64="","",_xlfn.XLOOKUP($J64,カテゴリリスト!$A:$A,カテゴリリスト!E:E,,0)&amp;"")</f>
        <v/>
      </c>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59"/>
      <c r="AO64" s="59"/>
      <c r="AP64" s="60"/>
      <c r="AQ64" s="59"/>
      <c r="AR64" s="81"/>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60"/>
      <c r="CM64" s="17"/>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66"/>
      <c r="GJ64" s="18" t="str">
        <f t="shared" si="0"/>
        <v>0058-01</v>
      </c>
      <c r="GK64" s="18" t="str">
        <f t="shared" si="1"/>
        <v>0058-02</v>
      </c>
      <c r="GL64" s="18" t="str">
        <f t="shared" si="2"/>
        <v>0058-03</v>
      </c>
      <c r="GM64" s="18" t="str">
        <f t="shared" si="3"/>
        <v>0058-04</v>
      </c>
      <c r="GN64" s="18" t="str">
        <f t="shared" si="4"/>
        <v>0058-05</v>
      </c>
      <c r="GO64" s="18" t="str">
        <f t="shared" si="5"/>
        <v>0058-06</v>
      </c>
      <c r="GP64" s="18" t="str">
        <f t="shared" si="6"/>
        <v>0058-07</v>
      </c>
      <c r="GQ64" s="18" t="str">
        <f t="shared" si="7"/>
        <v>0058-08</v>
      </c>
      <c r="GR64" s="18" t="str">
        <f t="shared" si="8"/>
        <v>0058-09</v>
      </c>
      <c r="GS64" s="18" t="str">
        <f t="shared" si="9"/>
        <v>0058-10</v>
      </c>
    </row>
    <row r="65" spans="1:201" s="11" customFormat="1" ht="19.5" x14ac:dyDescent="0.4">
      <c r="A65" s="3" t="str">
        <f t="shared" si="10"/>
        <v>0059</v>
      </c>
      <c r="B65" s="15"/>
      <c r="C65" s="15"/>
      <c r="D65" s="15"/>
      <c r="E65" s="13"/>
      <c r="F65" s="15"/>
      <c r="G65" s="15"/>
      <c r="H65" s="15"/>
      <c r="I65" s="15"/>
      <c r="J65" s="15"/>
      <c r="K65" s="3" t="str">
        <f>IF($J65="","",_xlfn.XLOOKUP($J65,カテゴリリスト!$A:$A,カテゴリリスト!B:B,,0))</f>
        <v/>
      </c>
      <c r="L65" s="3" t="str">
        <f>IF($J65="","",_xlfn.XLOOKUP($J65,カテゴリリスト!$A:$A,カテゴリリスト!C:C,,0))</f>
        <v/>
      </c>
      <c r="M65" s="3" t="str">
        <f>IF($J65="","",_xlfn.XLOOKUP($J65,カテゴリリスト!$A:$A,カテゴリリスト!D:D,,0))</f>
        <v/>
      </c>
      <c r="N65" s="3" t="str">
        <f>IF($J65="","",_xlfn.XLOOKUP($J65,カテゴリリスト!$A:$A,カテゴリリスト!E:E,,0)&amp;"")</f>
        <v/>
      </c>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59"/>
      <c r="AO65" s="59"/>
      <c r="AP65" s="60"/>
      <c r="AQ65" s="59"/>
      <c r="AR65" s="81"/>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60"/>
      <c r="CM65" s="17"/>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66"/>
      <c r="GJ65" s="18" t="str">
        <f t="shared" si="0"/>
        <v>0059-01</v>
      </c>
      <c r="GK65" s="18" t="str">
        <f t="shared" si="1"/>
        <v>0059-02</v>
      </c>
      <c r="GL65" s="18" t="str">
        <f t="shared" si="2"/>
        <v>0059-03</v>
      </c>
      <c r="GM65" s="18" t="str">
        <f t="shared" si="3"/>
        <v>0059-04</v>
      </c>
      <c r="GN65" s="18" t="str">
        <f t="shared" si="4"/>
        <v>0059-05</v>
      </c>
      <c r="GO65" s="18" t="str">
        <f t="shared" si="5"/>
        <v>0059-06</v>
      </c>
      <c r="GP65" s="18" t="str">
        <f t="shared" si="6"/>
        <v>0059-07</v>
      </c>
      <c r="GQ65" s="18" t="str">
        <f t="shared" si="7"/>
        <v>0059-08</v>
      </c>
      <c r="GR65" s="18" t="str">
        <f t="shared" si="8"/>
        <v>0059-09</v>
      </c>
      <c r="GS65" s="18" t="str">
        <f t="shared" si="9"/>
        <v>0059-10</v>
      </c>
    </row>
    <row r="66" spans="1:201" s="11" customFormat="1" ht="19.5" x14ac:dyDescent="0.4">
      <c r="A66" s="3" t="str">
        <f t="shared" si="10"/>
        <v>0060</v>
      </c>
      <c r="B66" s="15"/>
      <c r="C66" s="15"/>
      <c r="D66" s="15"/>
      <c r="E66" s="13"/>
      <c r="F66" s="15"/>
      <c r="G66" s="15"/>
      <c r="H66" s="15"/>
      <c r="I66" s="15"/>
      <c r="J66" s="15"/>
      <c r="K66" s="3" t="str">
        <f>IF($J66="","",_xlfn.XLOOKUP($J66,カテゴリリスト!$A:$A,カテゴリリスト!B:B,,0))</f>
        <v/>
      </c>
      <c r="L66" s="3" t="str">
        <f>IF($J66="","",_xlfn.XLOOKUP($J66,カテゴリリスト!$A:$A,カテゴリリスト!C:C,,0))</f>
        <v/>
      </c>
      <c r="M66" s="3" t="str">
        <f>IF($J66="","",_xlfn.XLOOKUP($J66,カテゴリリスト!$A:$A,カテゴリリスト!D:D,,0))</f>
        <v/>
      </c>
      <c r="N66" s="3" t="str">
        <f>IF($J66="","",_xlfn.XLOOKUP($J66,カテゴリリスト!$A:$A,カテゴリリスト!E:E,,0)&amp;"")</f>
        <v/>
      </c>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59"/>
      <c r="AO66" s="59"/>
      <c r="AP66" s="60"/>
      <c r="AQ66" s="59"/>
      <c r="AR66" s="81"/>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60"/>
      <c r="CM66" s="17"/>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66"/>
      <c r="GJ66" s="18" t="str">
        <f t="shared" si="0"/>
        <v>0060-01</v>
      </c>
      <c r="GK66" s="18" t="str">
        <f t="shared" si="1"/>
        <v>0060-02</v>
      </c>
      <c r="GL66" s="18" t="str">
        <f t="shared" si="2"/>
        <v>0060-03</v>
      </c>
      <c r="GM66" s="18" t="str">
        <f t="shared" si="3"/>
        <v>0060-04</v>
      </c>
      <c r="GN66" s="18" t="str">
        <f t="shared" si="4"/>
        <v>0060-05</v>
      </c>
      <c r="GO66" s="18" t="str">
        <f t="shared" si="5"/>
        <v>0060-06</v>
      </c>
      <c r="GP66" s="18" t="str">
        <f t="shared" si="6"/>
        <v>0060-07</v>
      </c>
      <c r="GQ66" s="18" t="str">
        <f t="shared" si="7"/>
        <v>0060-08</v>
      </c>
      <c r="GR66" s="18" t="str">
        <f t="shared" si="8"/>
        <v>0060-09</v>
      </c>
      <c r="GS66" s="18" t="str">
        <f t="shared" si="9"/>
        <v>0060-10</v>
      </c>
    </row>
    <row r="67" spans="1:201" s="11" customFormat="1" ht="19.5" x14ac:dyDescent="0.4">
      <c r="A67" s="3" t="str">
        <f t="shared" si="10"/>
        <v>0061</v>
      </c>
      <c r="B67" s="15"/>
      <c r="C67" s="15"/>
      <c r="D67" s="15"/>
      <c r="E67" s="13"/>
      <c r="F67" s="15"/>
      <c r="G67" s="15"/>
      <c r="H67" s="15"/>
      <c r="I67" s="15"/>
      <c r="J67" s="15"/>
      <c r="K67" s="3" t="str">
        <f>IF($J67="","",_xlfn.XLOOKUP($J67,カテゴリリスト!$A:$A,カテゴリリスト!B:B,,0))</f>
        <v/>
      </c>
      <c r="L67" s="3" t="str">
        <f>IF($J67="","",_xlfn.XLOOKUP($J67,カテゴリリスト!$A:$A,カテゴリリスト!C:C,,0))</f>
        <v/>
      </c>
      <c r="M67" s="3" t="str">
        <f>IF($J67="","",_xlfn.XLOOKUP($J67,カテゴリリスト!$A:$A,カテゴリリスト!D:D,,0))</f>
        <v/>
      </c>
      <c r="N67" s="3" t="str">
        <f>IF($J67="","",_xlfn.XLOOKUP($J67,カテゴリリスト!$A:$A,カテゴリリスト!E:E,,0)&amp;"")</f>
        <v/>
      </c>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59"/>
      <c r="AO67" s="59"/>
      <c r="AP67" s="60"/>
      <c r="AQ67" s="59"/>
      <c r="AR67" s="81"/>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60"/>
      <c r="CM67" s="17"/>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66"/>
      <c r="GJ67" s="18" t="str">
        <f t="shared" si="0"/>
        <v>0061-01</v>
      </c>
      <c r="GK67" s="18" t="str">
        <f t="shared" si="1"/>
        <v>0061-02</v>
      </c>
      <c r="GL67" s="18" t="str">
        <f t="shared" si="2"/>
        <v>0061-03</v>
      </c>
      <c r="GM67" s="18" t="str">
        <f t="shared" si="3"/>
        <v>0061-04</v>
      </c>
      <c r="GN67" s="18" t="str">
        <f t="shared" si="4"/>
        <v>0061-05</v>
      </c>
      <c r="GO67" s="18" t="str">
        <f t="shared" si="5"/>
        <v>0061-06</v>
      </c>
      <c r="GP67" s="18" t="str">
        <f t="shared" si="6"/>
        <v>0061-07</v>
      </c>
      <c r="GQ67" s="18" t="str">
        <f t="shared" si="7"/>
        <v>0061-08</v>
      </c>
      <c r="GR67" s="18" t="str">
        <f t="shared" si="8"/>
        <v>0061-09</v>
      </c>
      <c r="GS67" s="18" t="str">
        <f t="shared" si="9"/>
        <v>0061-10</v>
      </c>
    </row>
    <row r="68" spans="1:201" s="11" customFormat="1" ht="19.5" x14ac:dyDescent="0.4">
      <c r="A68" s="3" t="str">
        <f t="shared" si="10"/>
        <v>0062</v>
      </c>
      <c r="B68" s="15"/>
      <c r="C68" s="15"/>
      <c r="D68" s="15"/>
      <c r="E68" s="13"/>
      <c r="F68" s="15"/>
      <c r="G68" s="15"/>
      <c r="H68" s="15"/>
      <c r="I68" s="15"/>
      <c r="J68" s="15"/>
      <c r="K68" s="3" t="str">
        <f>IF($J68="","",_xlfn.XLOOKUP($J68,カテゴリリスト!$A:$A,カテゴリリスト!B:B,,0))</f>
        <v/>
      </c>
      <c r="L68" s="3" t="str">
        <f>IF($J68="","",_xlfn.XLOOKUP($J68,カテゴリリスト!$A:$A,カテゴリリスト!C:C,,0))</f>
        <v/>
      </c>
      <c r="M68" s="3" t="str">
        <f>IF($J68="","",_xlfn.XLOOKUP($J68,カテゴリリスト!$A:$A,カテゴリリスト!D:D,,0))</f>
        <v/>
      </c>
      <c r="N68" s="3" t="str">
        <f>IF($J68="","",_xlfn.XLOOKUP($J68,カテゴリリスト!$A:$A,カテゴリリスト!E:E,,0)&amp;"")</f>
        <v/>
      </c>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59"/>
      <c r="AO68" s="59"/>
      <c r="AP68" s="60"/>
      <c r="AQ68" s="59"/>
      <c r="AR68" s="81"/>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60"/>
      <c r="CM68" s="17"/>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66"/>
      <c r="GJ68" s="18" t="str">
        <f t="shared" si="0"/>
        <v>0062-01</v>
      </c>
      <c r="GK68" s="18" t="str">
        <f t="shared" si="1"/>
        <v>0062-02</v>
      </c>
      <c r="GL68" s="18" t="str">
        <f t="shared" si="2"/>
        <v>0062-03</v>
      </c>
      <c r="GM68" s="18" t="str">
        <f t="shared" si="3"/>
        <v>0062-04</v>
      </c>
      <c r="GN68" s="18" t="str">
        <f t="shared" si="4"/>
        <v>0062-05</v>
      </c>
      <c r="GO68" s="18" t="str">
        <f t="shared" si="5"/>
        <v>0062-06</v>
      </c>
      <c r="GP68" s="18" t="str">
        <f t="shared" si="6"/>
        <v>0062-07</v>
      </c>
      <c r="GQ68" s="18" t="str">
        <f t="shared" si="7"/>
        <v>0062-08</v>
      </c>
      <c r="GR68" s="18" t="str">
        <f t="shared" si="8"/>
        <v>0062-09</v>
      </c>
      <c r="GS68" s="18" t="str">
        <f t="shared" si="9"/>
        <v>0062-10</v>
      </c>
    </row>
    <row r="69" spans="1:201" s="11" customFormat="1" ht="19.5" x14ac:dyDescent="0.4">
      <c r="A69" s="3" t="str">
        <f t="shared" si="10"/>
        <v>0063</v>
      </c>
      <c r="B69" s="15"/>
      <c r="C69" s="15"/>
      <c r="D69" s="15"/>
      <c r="E69" s="13"/>
      <c r="F69" s="15"/>
      <c r="G69" s="15"/>
      <c r="H69" s="15"/>
      <c r="I69" s="15"/>
      <c r="J69" s="15"/>
      <c r="K69" s="3" t="str">
        <f>IF($J69="","",_xlfn.XLOOKUP($J69,カテゴリリスト!$A:$A,カテゴリリスト!B:B,,0))</f>
        <v/>
      </c>
      <c r="L69" s="3" t="str">
        <f>IF($J69="","",_xlfn.XLOOKUP($J69,カテゴリリスト!$A:$A,カテゴリリスト!C:C,,0))</f>
        <v/>
      </c>
      <c r="M69" s="3" t="str">
        <f>IF($J69="","",_xlfn.XLOOKUP($J69,カテゴリリスト!$A:$A,カテゴリリスト!D:D,,0))</f>
        <v/>
      </c>
      <c r="N69" s="3" t="str">
        <f>IF($J69="","",_xlfn.XLOOKUP($J69,カテゴリリスト!$A:$A,カテゴリリスト!E:E,,0)&amp;"")</f>
        <v/>
      </c>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59"/>
      <c r="AO69" s="59"/>
      <c r="AP69" s="60"/>
      <c r="AQ69" s="59"/>
      <c r="AR69" s="81"/>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60"/>
      <c r="CM69" s="17"/>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66"/>
      <c r="GJ69" s="18" t="str">
        <f t="shared" si="0"/>
        <v>0063-01</v>
      </c>
      <c r="GK69" s="18" t="str">
        <f t="shared" si="1"/>
        <v>0063-02</v>
      </c>
      <c r="GL69" s="18" t="str">
        <f t="shared" si="2"/>
        <v>0063-03</v>
      </c>
      <c r="GM69" s="18" t="str">
        <f t="shared" si="3"/>
        <v>0063-04</v>
      </c>
      <c r="GN69" s="18" t="str">
        <f t="shared" si="4"/>
        <v>0063-05</v>
      </c>
      <c r="GO69" s="18" t="str">
        <f t="shared" si="5"/>
        <v>0063-06</v>
      </c>
      <c r="GP69" s="18" t="str">
        <f t="shared" si="6"/>
        <v>0063-07</v>
      </c>
      <c r="GQ69" s="18" t="str">
        <f t="shared" si="7"/>
        <v>0063-08</v>
      </c>
      <c r="GR69" s="18" t="str">
        <f t="shared" si="8"/>
        <v>0063-09</v>
      </c>
      <c r="GS69" s="18" t="str">
        <f t="shared" si="9"/>
        <v>0063-10</v>
      </c>
    </row>
    <row r="70" spans="1:201" s="11" customFormat="1" ht="19.5" x14ac:dyDescent="0.4">
      <c r="A70" s="3" t="str">
        <f t="shared" si="10"/>
        <v>0064</v>
      </c>
      <c r="B70" s="15"/>
      <c r="C70" s="15"/>
      <c r="D70" s="15"/>
      <c r="E70" s="13"/>
      <c r="F70" s="15"/>
      <c r="G70" s="15"/>
      <c r="H70" s="15"/>
      <c r="I70" s="15"/>
      <c r="J70" s="15"/>
      <c r="K70" s="3" t="str">
        <f>IF($J70="","",_xlfn.XLOOKUP($J70,カテゴリリスト!$A:$A,カテゴリリスト!B:B,,0))</f>
        <v/>
      </c>
      <c r="L70" s="3" t="str">
        <f>IF($J70="","",_xlfn.XLOOKUP($J70,カテゴリリスト!$A:$A,カテゴリリスト!C:C,,0))</f>
        <v/>
      </c>
      <c r="M70" s="3" t="str">
        <f>IF($J70="","",_xlfn.XLOOKUP($J70,カテゴリリスト!$A:$A,カテゴリリスト!D:D,,0))</f>
        <v/>
      </c>
      <c r="N70" s="3" t="str">
        <f>IF($J70="","",_xlfn.XLOOKUP($J70,カテゴリリスト!$A:$A,カテゴリリスト!E:E,,0)&amp;"")</f>
        <v/>
      </c>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59"/>
      <c r="AO70" s="59"/>
      <c r="AP70" s="60"/>
      <c r="AQ70" s="59"/>
      <c r="AR70" s="81"/>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60"/>
      <c r="CM70" s="17"/>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66"/>
      <c r="GJ70" s="18" t="str">
        <f t="shared" si="0"/>
        <v>0064-01</v>
      </c>
      <c r="GK70" s="18" t="str">
        <f t="shared" si="1"/>
        <v>0064-02</v>
      </c>
      <c r="GL70" s="18" t="str">
        <f t="shared" si="2"/>
        <v>0064-03</v>
      </c>
      <c r="GM70" s="18" t="str">
        <f t="shared" si="3"/>
        <v>0064-04</v>
      </c>
      <c r="GN70" s="18" t="str">
        <f t="shared" si="4"/>
        <v>0064-05</v>
      </c>
      <c r="GO70" s="18" t="str">
        <f t="shared" si="5"/>
        <v>0064-06</v>
      </c>
      <c r="GP70" s="18" t="str">
        <f t="shared" si="6"/>
        <v>0064-07</v>
      </c>
      <c r="GQ70" s="18" t="str">
        <f t="shared" si="7"/>
        <v>0064-08</v>
      </c>
      <c r="GR70" s="18" t="str">
        <f t="shared" si="8"/>
        <v>0064-09</v>
      </c>
      <c r="GS70" s="18" t="str">
        <f t="shared" si="9"/>
        <v>0064-10</v>
      </c>
    </row>
    <row r="71" spans="1:201" s="11" customFormat="1" ht="19.5" x14ac:dyDescent="0.4">
      <c r="A71" s="3" t="str">
        <f t="shared" si="10"/>
        <v>0065</v>
      </c>
      <c r="B71" s="15"/>
      <c r="C71" s="15"/>
      <c r="D71" s="15"/>
      <c r="E71" s="13"/>
      <c r="F71" s="15"/>
      <c r="G71" s="15"/>
      <c r="H71" s="15"/>
      <c r="I71" s="15"/>
      <c r="J71" s="15"/>
      <c r="K71" s="3" t="str">
        <f>IF($J71="","",_xlfn.XLOOKUP($J71,カテゴリリスト!$A:$A,カテゴリリスト!B:B,,0))</f>
        <v/>
      </c>
      <c r="L71" s="3" t="str">
        <f>IF($J71="","",_xlfn.XLOOKUP($J71,カテゴリリスト!$A:$A,カテゴリリスト!C:C,,0))</f>
        <v/>
      </c>
      <c r="M71" s="3" t="str">
        <f>IF($J71="","",_xlfn.XLOOKUP($J71,カテゴリリスト!$A:$A,カテゴリリスト!D:D,,0))</f>
        <v/>
      </c>
      <c r="N71" s="3" t="str">
        <f>IF($J71="","",_xlfn.XLOOKUP($J71,カテゴリリスト!$A:$A,カテゴリリスト!E:E,,0)&amp;"")</f>
        <v/>
      </c>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59"/>
      <c r="AO71" s="59"/>
      <c r="AP71" s="60"/>
      <c r="AQ71" s="59"/>
      <c r="AR71" s="81"/>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60"/>
      <c r="CM71" s="17"/>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66"/>
      <c r="GJ71" s="18" t="str">
        <f t="shared" ref="GJ71:GJ134" si="11">$A71&amp;"-01"</f>
        <v>0065-01</v>
      </c>
      <c r="GK71" s="18" t="str">
        <f t="shared" ref="GK71:GK134" si="12">$A71&amp;"-02"</f>
        <v>0065-02</v>
      </c>
      <c r="GL71" s="18" t="str">
        <f t="shared" ref="GL71:GL134" si="13">$A71&amp;"-03"</f>
        <v>0065-03</v>
      </c>
      <c r="GM71" s="18" t="str">
        <f t="shared" ref="GM71:GM134" si="14">$A71&amp;"-04"</f>
        <v>0065-04</v>
      </c>
      <c r="GN71" s="18" t="str">
        <f t="shared" ref="GN71:GN134" si="15">$A71&amp;"-05"</f>
        <v>0065-05</v>
      </c>
      <c r="GO71" s="18" t="str">
        <f t="shared" ref="GO71:GO134" si="16">$A71&amp;"-06"</f>
        <v>0065-06</v>
      </c>
      <c r="GP71" s="18" t="str">
        <f t="shared" ref="GP71:GP134" si="17">$A71&amp;"-07"</f>
        <v>0065-07</v>
      </c>
      <c r="GQ71" s="18" t="str">
        <f t="shared" ref="GQ71:GQ134" si="18">$A71&amp;"-08"</f>
        <v>0065-08</v>
      </c>
      <c r="GR71" s="18" t="str">
        <f t="shared" ref="GR71:GR134" si="19">$A71&amp;"-09"</f>
        <v>0065-09</v>
      </c>
      <c r="GS71" s="18" t="str">
        <f t="shared" ref="GS71:GS134" si="20">$A71&amp;"-10"</f>
        <v>0065-10</v>
      </c>
    </row>
    <row r="72" spans="1:201" s="11" customFormat="1" ht="19.5" x14ac:dyDescent="0.4">
      <c r="A72" s="3" t="str">
        <f t="shared" si="10"/>
        <v>0066</v>
      </c>
      <c r="B72" s="15"/>
      <c r="C72" s="15"/>
      <c r="D72" s="15"/>
      <c r="E72" s="13"/>
      <c r="F72" s="15"/>
      <c r="G72" s="15"/>
      <c r="H72" s="15"/>
      <c r="I72" s="15"/>
      <c r="J72" s="15"/>
      <c r="K72" s="3" t="str">
        <f>IF($J72="","",_xlfn.XLOOKUP($J72,カテゴリリスト!$A:$A,カテゴリリスト!B:B,,0))</f>
        <v/>
      </c>
      <c r="L72" s="3" t="str">
        <f>IF($J72="","",_xlfn.XLOOKUP($J72,カテゴリリスト!$A:$A,カテゴリリスト!C:C,,0))</f>
        <v/>
      </c>
      <c r="M72" s="3" t="str">
        <f>IF($J72="","",_xlfn.XLOOKUP($J72,カテゴリリスト!$A:$A,カテゴリリスト!D:D,,0))</f>
        <v/>
      </c>
      <c r="N72" s="3" t="str">
        <f>IF($J72="","",_xlfn.XLOOKUP($J72,カテゴリリスト!$A:$A,カテゴリリスト!E:E,,0)&amp;"")</f>
        <v/>
      </c>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59"/>
      <c r="AO72" s="59"/>
      <c r="AP72" s="60"/>
      <c r="AQ72" s="59"/>
      <c r="AR72" s="81"/>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60"/>
      <c r="CM72" s="17"/>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66"/>
      <c r="GJ72" s="18" t="str">
        <f t="shared" si="11"/>
        <v>0066-01</v>
      </c>
      <c r="GK72" s="18" t="str">
        <f t="shared" si="12"/>
        <v>0066-02</v>
      </c>
      <c r="GL72" s="18" t="str">
        <f t="shared" si="13"/>
        <v>0066-03</v>
      </c>
      <c r="GM72" s="18" t="str">
        <f t="shared" si="14"/>
        <v>0066-04</v>
      </c>
      <c r="GN72" s="18" t="str">
        <f t="shared" si="15"/>
        <v>0066-05</v>
      </c>
      <c r="GO72" s="18" t="str">
        <f t="shared" si="16"/>
        <v>0066-06</v>
      </c>
      <c r="GP72" s="18" t="str">
        <f t="shared" si="17"/>
        <v>0066-07</v>
      </c>
      <c r="GQ72" s="18" t="str">
        <f t="shared" si="18"/>
        <v>0066-08</v>
      </c>
      <c r="GR72" s="18" t="str">
        <f t="shared" si="19"/>
        <v>0066-09</v>
      </c>
      <c r="GS72" s="18" t="str">
        <f t="shared" si="20"/>
        <v>0066-10</v>
      </c>
    </row>
    <row r="73" spans="1:201" s="11" customFormat="1" ht="19.5" x14ac:dyDescent="0.4">
      <c r="A73" s="3" t="str">
        <f t="shared" ref="A73:A136" si="21">TEXT(VALUE(A72)+1,"0000")</f>
        <v>0067</v>
      </c>
      <c r="B73" s="15"/>
      <c r="C73" s="15"/>
      <c r="D73" s="15"/>
      <c r="E73" s="13"/>
      <c r="F73" s="15"/>
      <c r="G73" s="15"/>
      <c r="H73" s="15"/>
      <c r="I73" s="15"/>
      <c r="J73" s="15"/>
      <c r="K73" s="3" t="str">
        <f>IF($J73="","",_xlfn.XLOOKUP($J73,カテゴリリスト!$A:$A,カテゴリリスト!B:B,,0))</f>
        <v/>
      </c>
      <c r="L73" s="3" t="str">
        <f>IF($J73="","",_xlfn.XLOOKUP($J73,カテゴリリスト!$A:$A,カテゴリリスト!C:C,,0))</f>
        <v/>
      </c>
      <c r="M73" s="3" t="str">
        <f>IF($J73="","",_xlfn.XLOOKUP($J73,カテゴリリスト!$A:$A,カテゴリリスト!D:D,,0))</f>
        <v/>
      </c>
      <c r="N73" s="3" t="str">
        <f>IF($J73="","",_xlfn.XLOOKUP($J73,カテゴリリスト!$A:$A,カテゴリリスト!E:E,,0)&amp;"")</f>
        <v/>
      </c>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59"/>
      <c r="AO73" s="59"/>
      <c r="AP73" s="60"/>
      <c r="AQ73" s="59"/>
      <c r="AR73" s="81"/>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60"/>
      <c r="CM73" s="17"/>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66"/>
      <c r="GJ73" s="18" t="str">
        <f t="shared" si="11"/>
        <v>0067-01</v>
      </c>
      <c r="GK73" s="18" t="str">
        <f t="shared" si="12"/>
        <v>0067-02</v>
      </c>
      <c r="GL73" s="18" t="str">
        <f t="shared" si="13"/>
        <v>0067-03</v>
      </c>
      <c r="GM73" s="18" t="str">
        <f t="shared" si="14"/>
        <v>0067-04</v>
      </c>
      <c r="GN73" s="18" t="str">
        <f t="shared" si="15"/>
        <v>0067-05</v>
      </c>
      <c r="GO73" s="18" t="str">
        <f t="shared" si="16"/>
        <v>0067-06</v>
      </c>
      <c r="GP73" s="18" t="str">
        <f t="shared" si="17"/>
        <v>0067-07</v>
      </c>
      <c r="GQ73" s="18" t="str">
        <f t="shared" si="18"/>
        <v>0067-08</v>
      </c>
      <c r="GR73" s="18" t="str">
        <f t="shared" si="19"/>
        <v>0067-09</v>
      </c>
      <c r="GS73" s="18" t="str">
        <f t="shared" si="20"/>
        <v>0067-10</v>
      </c>
    </row>
    <row r="74" spans="1:201" s="11" customFormat="1" ht="19.5" x14ac:dyDescent="0.4">
      <c r="A74" s="3" t="str">
        <f t="shared" si="21"/>
        <v>0068</v>
      </c>
      <c r="B74" s="15"/>
      <c r="C74" s="15"/>
      <c r="D74" s="15"/>
      <c r="E74" s="13"/>
      <c r="F74" s="15"/>
      <c r="G74" s="15"/>
      <c r="H74" s="15"/>
      <c r="I74" s="15"/>
      <c r="J74" s="15"/>
      <c r="K74" s="3" t="str">
        <f>IF($J74="","",_xlfn.XLOOKUP($J74,カテゴリリスト!$A:$A,カテゴリリスト!B:B,,0))</f>
        <v/>
      </c>
      <c r="L74" s="3" t="str">
        <f>IF($J74="","",_xlfn.XLOOKUP($J74,カテゴリリスト!$A:$A,カテゴリリスト!C:C,,0))</f>
        <v/>
      </c>
      <c r="M74" s="3" t="str">
        <f>IF($J74="","",_xlfn.XLOOKUP($J74,カテゴリリスト!$A:$A,カテゴリリスト!D:D,,0))</f>
        <v/>
      </c>
      <c r="N74" s="3" t="str">
        <f>IF($J74="","",_xlfn.XLOOKUP($J74,カテゴリリスト!$A:$A,カテゴリリスト!E:E,,0)&amp;"")</f>
        <v/>
      </c>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59"/>
      <c r="AO74" s="59"/>
      <c r="AP74" s="60"/>
      <c r="AQ74" s="59"/>
      <c r="AR74" s="81"/>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60"/>
      <c r="CM74" s="17"/>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66"/>
      <c r="GJ74" s="18" t="str">
        <f t="shared" si="11"/>
        <v>0068-01</v>
      </c>
      <c r="GK74" s="18" t="str">
        <f t="shared" si="12"/>
        <v>0068-02</v>
      </c>
      <c r="GL74" s="18" t="str">
        <f t="shared" si="13"/>
        <v>0068-03</v>
      </c>
      <c r="GM74" s="18" t="str">
        <f t="shared" si="14"/>
        <v>0068-04</v>
      </c>
      <c r="GN74" s="18" t="str">
        <f t="shared" si="15"/>
        <v>0068-05</v>
      </c>
      <c r="GO74" s="18" t="str">
        <f t="shared" si="16"/>
        <v>0068-06</v>
      </c>
      <c r="GP74" s="18" t="str">
        <f t="shared" si="17"/>
        <v>0068-07</v>
      </c>
      <c r="GQ74" s="18" t="str">
        <f t="shared" si="18"/>
        <v>0068-08</v>
      </c>
      <c r="GR74" s="18" t="str">
        <f t="shared" si="19"/>
        <v>0068-09</v>
      </c>
      <c r="GS74" s="18" t="str">
        <f t="shared" si="20"/>
        <v>0068-10</v>
      </c>
    </row>
    <row r="75" spans="1:201" s="11" customFormat="1" ht="19.5" x14ac:dyDescent="0.4">
      <c r="A75" s="3" t="str">
        <f t="shared" si="21"/>
        <v>0069</v>
      </c>
      <c r="B75" s="15"/>
      <c r="C75" s="15"/>
      <c r="D75" s="15"/>
      <c r="E75" s="13"/>
      <c r="F75" s="15"/>
      <c r="G75" s="15"/>
      <c r="H75" s="15"/>
      <c r="I75" s="15"/>
      <c r="J75" s="15"/>
      <c r="K75" s="3" t="str">
        <f>IF($J75="","",_xlfn.XLOOKUP($J75,カテゴリリスト!$A:$A,カテゴリリスト!B:B,,0))</f>
        <v/>
      </c>
      <c r="L75" s="3" t="str">
        <f>IF($J75="","",_xlfn.XLOOKUP($J75,カテゴリリスト!$A:$A,カテゴリリスト!C:C,,0))</f>
        <v/>
      </c>
      <c r="M75" s="3" t="str">
        <f>IF($J75="","",_xlfn.XLOOKUP($J75,カテゴリリスト!$A:$A,カテゴリリスト!D:D,,0))</f>
        <v/>
      </c>
      <c r="N75" s="3" t="str">
        <f>IF($J75="","",_xlfn.XLOOKUP($J75,カテゴリリスト!$A:$A,カテゴリリスト!E:E,,0)&amp;"")</f>
        <v/>
      </c>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59"/>
      <c r="AO75" s="59"/>
      <c r="AP75" s="60"/>
      <c r="AQ75" s="59"/>
      <c r="AR75" s="81"/>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60"/>
      <c r="CM75" s="17"/>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66"/>
      <c r="GJ75" s="18" t="str">
        <f t="shared" si="11"/>
        <v>0069-01</v>
      </c>
      <c r="GK75" s="18" t="str">
        <f t="shared" si="12"/>
        <v>0069-02</v>
      </c>
      <c r="GL75" s="18" t="str">
        <f t="shared" si="13"/>
        <v>0069-03</v>
      </c>
      <c r="GM75" s="18" t="str">
        <f t="shared" si="14"/>
        <v>0069-04</v>
      </c>
      <c r="GN75" s="18" t="str">
        <f t="shared" si="15"/>
        <v>0069-05</v>
      </c>
      <c r="GO75" s="18" t="str">
        <f t="shared" si="16"/>
        <v>0069-06</v>
      </c>
      <c r="GP75" s="18" t="str">
        <f t="shared" si="17"/>
        <v>0069-07</v>
      </c>
      <c r="GQ75" s="18" t="str">
        <f t="shared" si="18"/>
        <v>0069-08</v>
      </c>
      <c r="GR75" s="18" t="str">
        <f t="shared" si="19"/>
        <v>0069-09</v>
      </c>
      <c r="GS75" s="18" t="str">
        <f t="shared" si="20"/>
        <v>0069-10</v>
      </c>
    </row>
    <row r="76" spans="1:201" s="11" customFormat="1" ht="19.5" x14ac:dyDescent="0.4">
      <c r="A76" s="3" t="str">
        <f t="shared" si="21"/>
        <v>0070</v>
      </c>
      <c r="B76" s="15"/>
      <c r="C76" s="15"/>
      <c r="D76" s="15"/>
      <c r="E76" s="13"/>
      <c r="F76" s="15"/>
      <c r="G76" s="15"/>
      <c r="H76" s="15"/>
      <c r="I76" s="15"/>
      <c r="J76" s="15"/>
      <c r="K76" s="3" t="str">
        <f>IF($J76="","",_xlfn.XLOOKUP($J76,カテゴリリスト!$A:$A,カテゴリリスト!B:B,,0))</f>
        <v/>
      </c>
      <c r="L76" s="3" t="str">
        <f>IF($J76="","",_xlfn.XLOOKUP($J76,カテゴリリスト!$A:$A,カテゴリリスト!C:C,,0))</f>
        <v/>
      </c>
      <c r="M76" s="3" t="str">
        <f>IF($J76="","",_xlfn.XLOOKUP($J76,カテゴリリスト!$A:$A,カテゴリリスト!D:D,,0))</f>
        <v/>
      </c>
      <c r="N76" s="3" t="str">
        <f>IF($J76="","",_xlfn.XLOOKUP($J76,カテゴリリスト!$A:$A,カテゴリリスト!E:E,,0)&amp;"")</f>
        <v/>
      </c>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59"/>
      <c r="AO76" s="59"/>
      <c r="AP76" s="60"/>
      <c r="AQ76" s="59"/>
      <c r="AR76" s="81"/>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60"/>
      <c r="CM76" s="17"/>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66"/>
      <c r="GJ76" s="18" t="str">
        <f t="shared" si="11"/>
        <v>0070-01</v>
      </c>
      <c r="GK76" s="18" t="str">
        <f t="shared" si="12"/>
        <v>0070-02</v>
      </c>
      <c r="GL76" s="18" t="str">
        <f t="shared" si="13"/>
        <v>0070-03</v>
      </c>
      <c r="GM76" s="18" t="str">
        <f t="shared" si="14"/>
        <v>0070-04</v>
      </c>
      <c r="GN76" s="18" t="str">
        <f t="shared" si="15"/>
        <v>0070-05</v>
      </c>
      <c r="GO76" s="18" t="str">
        <f t="shared" si="16"/>
        <v>0070-06</v>
      </c>
      <c r="GP76" s="18" t="str">
        <f t="shared" si="17"/>
        <v>0070-07</v>
      </c>
      <c r="GQ76" s="18" t="str">
        <f t="shared" si="18"/>
        <v>0070-08</v>
      </c>
      <c r="GR76" s="18" t="str">
        <f t="shared" si="19"/>
        <v>0070-09</v>
      </c>
      <c r="GS76" s="18" t="str">
        <f t="shared" si="20"/>
        <v>0070-10</v>
      </c>
    </row>
    <row r="77" spans="1:201" s="11" customFormat="1" ht="19.5" x14ac:dyDescent="0.4">
      <c r="A77" s="3" t="str">
        <f t="shared" si="21"/>
        <v>0071</v>
      </c>
      <c r="B77" s="15"/>
      <c r="C77" s="15"/>
      <c r="D77" s="15"/>
      <c r="E77" s="13"/>
      <c r="F77" s="15"/>
      <c r="G77" s="15"/>
      <c r="H77" s="15"/>
      <c r="I77" s="15"/>
      <c r="J77" s="15"/>
      <c r="K77" s="3" t="str">
        <f>IF($J77="","",_xlfn.XLOOKUP($J77,カテゴリリスト!$A:$A,カテゴリリスト!B:B,,0))</f>
        <v/>
      </c>
      <c r="L77" s="3" t="str">
        <f>IF($J77="","",_xlfn.XLOOKUP($J77,カテゴリリスト!$A:$A,カテゴリリスト!C:C,,0))</f>
        <v/>
      </c>
      <c r="M77" s="3" t="str">
        <f>IF($J77="","",_xlfn.XLOOKUP($J77,カテゴリリスト!$A:$A,カテゴリリスト!D:D,,0))</f>
        <v/>
      </c>
      <c r="N77" s="3" t="str">
        <f>IF($J77="","",_xlfn.XLOOKUP($J77,カテゴリリスト!$A:$A,カテゴリリスト!E:E,,0)&amp;"")</f>
        <v/>
      </c>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59"/>
      <c r="AO77" s="59"/>
      <c r="AP77" s="60"/>
      <c r="AQ77" s="59"/>
      <c r="AR77" s="81"/>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60"/>
      <c r="CM77" s="17"/>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66"/>
      <c r="GJ77" s="18" t="str">
        <f t="shared" si="11"/>
        <v>0071-01</v>
      </c>
      <c r="GK77" s="18" t="str">
        <f t="shared" si="12"/>
        <v>0071-02</v>
      </c>
      <c r="GL77" s="18" t="str">
        <f t="shared" si="13"/>
        <v>0071-03</v>
      </c>
      <c r="GM77" s="18" t="str">
        <f t="shared" si="14"/>
        <v>0071-04</v>
      </c>
      <c r="GN77" s="18" t="str">
        <f t="shared" si="15"/>
        <v>0071-05</v>
      </c>
      <c r="GO77" s="18" t="str">
        <f t="shared" si="16"/>
        <v>0071-06</v>
      </c>
      <c r="GP77" s="18" t="str">
        <f t="shared" si="17"/>
        <v>0071-07</v>
      </c>
      <c r="GQ77" s="18" t="str">
        <f t="shared" si="18"/>
        <v>0071-08</v>
      </c>
      <c r="GR77" s="18" t="str">
        <f t="shared" si="19"/>
        <v>0071-09</v>
      </c>
      <c r="GS77" s="18" t="str">
        <f t="shared" si="20"/>
        <v>0071-10</v>
      </c>
    </row>
    <row r="78" spans="1:201" s="11" customFormat="1" ht="19.5" x14ac:dyDescent="0.4">
      <c r="A78" s="3" t="str">
        <f t="shared" si="21"/>
        <v>0072</v>
      </c>
      <c r="B78" s="15"/>
      <c r="C78" s="15"/>
      <c r="D78" s="15"/>
      <c r="E78" s="13"/>
      <c r="F78" s="15"/>
      <c r="G78" s="15"/>
      <c r="H78" s="15"/>
      <c r="I78" s="15"/>
      <c r="J78" s="15"/>
      <c r="K78" s="3" t="str">
        <f>IF($J78="","",_xlfn.XLOOKUP($J78,カテゴリリスト!$A:$A,カテゴリリスト!B:B,,0))</f>
        <v/>
      </c>
      <c r="L78" s="3" t="str">
        <f>IF($J78="","",_xlfn.XLOOKUP($J78,カテゴリリスト!$A:$A,カテゴリリスト!C:C,,0))</f>
        <v/>
      </c>
      <c r="M78" s="3" t="str">
        <f>IF($J78="","",_xlfn.XLOOKUP($J78,カテゴリリスト!$A:$A,カテゴリリスト!D:D,,0))</f>
        <v/>
      </c>
      <c r="N78" s="3" t="str">
        <f>IF($J78="","",_xlfn.XLOOKUP($J78,カテゴリリスト!$A:$A,カテゴリリスト!E:E,,0)&amp;"")</f>
        <v/>
      </c>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59"/>
      <c r="AO78" s="59"/>
      <c r="AP78" s="60"/>
      <c r="AQ78" s="59"/>
      <c r="AR78" s="81"/>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60"/>
      <c r="CM78" s="17"/>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66"/>
      <c r="GJ78" s="18" t="str">
        <f t="shared" si="11"/>
        <v>0072-01</v>
      </c>
      <c r="GK78" s="18" t="str">
        <f t="shared" si="12"/>
        <v>0072-02</v>
      </c>
      <c r="GL78" s="18" t="str">
        <f t="shared" si="13"/>
        <v>0072-03</v>
      </c>
      <c r="GM78" s="18" t="str">
        <f t="shared" si="14"/>
        <v>0072-04</v>
      </c>
      <c r="GN78" s="18" t="str">
        <f t="shared" si="15"/>
        <v>0072-05</v>
      </c>
      <c r="GO78" s="18" t="str">
        <f t="shared" si="16"/>
        <v>0072-06</v>
      </c>
      <c r="GP78" s="18" t="str">
        <f t="shared" si="17"/>
        <v>0072-07</v>
      </c>
      <c r="GQ78" s="18" t="str">
        <f t="shared" si="18"/>
        <v>0072-08</v>
      </c>
      <c r="GR78" s="18" t="str">
        <f t="shared" si="19"/>
        <v>0072-09</v>
      </c>
      <c r="GS78" s="18" t="str">
        <f t="shared" si="20"/>
        <v>0072-10</v>
      </c>
    </row>
    <row r="79" spans="1:201" s="11" customFormat="1" ht="19.5" x14ac:dyDescent="0.4">
      <c r="A79" s="3" t="str">
        <f t="shared" si="21"/>
        <v>0073</v>
      </c>
      <c r="B79" s="15"/>
      <c r="C79" s="15"/>
      <c r="D79" s="15"/>
      <c r="E79" s="13"/>
      <c r="F79" s="15"/>
      <c r="G79" s="15"/>
      <c r="H79" s="15"/>
      <c r="I79" s="15"/>
      <c r="J79" s="15"/>
      <c r="K79" s="3" t="str">
        <f>IF($J79="","",_xlfn.XLOOKUP($J79,カテゴリリスト!$A:$A,カテゴリリスト!B:B,,0))</f>
        <v/>
      </c>
      <c r="L79" s="3" t="str">
        <f>IF($J79="","",_xlfn.XLOOKUP($J79,カテゴリリスト!$A:$A,カテゴリリスト!C:C,,0))</f>
        <v/>
      </c>
      <c r="M79" s="3" t="str">
        <f>IF($J79="","",_xlfn.XLOOKUP($J79,カテゴリリスト!$A:$A,カテゴリリスト!D:D,,0))</f>
        <v/>
      </c>
      <c r="N79" s="3" t="str">
        <f>IF($J79="","",_xlfn.XLOOKUP($J79,カテゴリリスト!$A:$A,カテゴリリスト!E:E,,0)&amp;"")</f>
        <v/>
      </c>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59"/>
      <c r="AO79" s="59"/>
      <c r="AP79" s="60"/>
      <c r="AQ79" s="59"/>
      <c r="AR79" s="81"/>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60"/>
      <c r="CM79" s="17"/>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66"/>
      <c r="GJ79" s="18" t="str">
        <f t="shared" si="11"/>
        <v>0073-01</v>
      </c>
      <c r="GK79" s="18" t="str">
        <f t="shared" si="12"/>
        <v>0073-02</v>
      </c>
      <c r="GL79" s="18" t="str">
        <f t="shared" si="13"/>
        <v>0073-03</v>
      </c>
      <c r="GM79" s="18" t="str">
        <f t="shared" si="14"/>
        <v>0073-04</v>
      </c>
      <c r="GN79" s="18" t="str">
        <f t="shared" si="15"/>
        <v>0073-05</v>
      </c>
      <c r="GO79" s="18" t="str">
        <f t="shared" si="16"/>
        <v>0073-06</v>
      </c>
      <c r="GP79" s="18" t="str">
        <f t="shared" si="17"/>
        <v>0073-07</v>
      </c>
      <c r="GQ79" s="18" t="str">
        <f t="shared" si="18"/>
        <v>0073-08</v>
      </c>
      <c r="GR79" s="18" t="str">
        <f t="shared" si="19"/>
        <v>0073-09</v>
      </c>
      <c r="GS79" s="18" t="str">
        <f t="shared" si="20"/>
        <v>0073-10</v>
      </c>
    </row>
    <row r="80" spans="1:201" s="11" customFormat="1" ht="19.5" x14ac:dyDescent="0.4">
      <c r="A80" s="3" t="str">
        <f t="shared" si="21"/>
        <v>0074</v>
      </c>
      <c r="B80" s="15"/>
      <c r="C80" s="15"/>
      <c r="D80" s="15"/>
      <c r="E80" s="13"/>
      <c r="F80" s="15"/>
      <c r="G80" s="15"/>
      <c r="H80" s="15"/>
      <c r="I80" s="15"/>
      <c r="J80" s="15"/>
      <c r="K80" s="3" t="str">
        <f>IF($J80="","",_xlfn.XLOOKUP($J80,カテゴリリスト!$A:$A,カテゴリリスト!B:B,,0))</f>
        <v/>
      </c>
      <c r="L80" s="3" t="str">
        <f>IF($J80="","",_xlfn.XLOOKUP($J80,カテゴリリスト!$A:$A,カテゴリリスト!C:C,,0))</f>
        <v/>
      </c>
      <c r="M80" s="3" t="str">
        <f>IF($J80="","",_xlfn.XLOOKUP($J80,カテゴリリスト!$A:$A,カテゴリリスト!D:D,,0))</f>
        <v/>
      </c>
      <c r="N80" s="3" t="str">
        <f>IF($J80="","",_xlfn.XLOOKUP($J80,カテゴリリスト!$A:$A,カテゴリリスト!E:E,,0)&amp;"")</f>
        <v/>
      </c>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59"/>
      <c r="AO80" s="59"/>
      <c r="AP80" s="60"/>
      <c r="AQ80" s="59"/>
      <c r="AR80" s="81"/>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60"/>
      <c r="CM80" s="17"/>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66"/>
      <c r="GJ80" s="18" t="str">
        <f t="shared" si="11"/>
        <v>0074-01</v>
      </c>
      <c r="GK80" s="18" t="str">
        <f t="shared" si="12"/>
        <v>0074-02</v>
      </c>
      <c r="GL80" s="18" t="str">
        <f t="shared" si="13"/>
        <v>0074-03</v>
      </c>
      <c r="GM80" s="18" t="str">
        <f t="shared" si="14"/>
        <v>0074-04</v>
      </c>
      <c r="GN80" s="18" t="str">
        <f t="shared" si="15"/>
        <v>0074-05</v>
      </c>
      <c r="GO80" s="18" t="str">
        <f t="shared" si="16"/>
        <v>0074-06</v>
      </c>
      <c r="GP80" s="18" t="str">
        <f t="shared" si="17"/>
        <v>0074-07</v>
      </c>
      <c r="GQ80" s="18" t="str">
        <f t="shared" si="18"/>
        <v>0074-08</v>
      </c>
      <c r="GR80" s="18" t="str">
        <f t="shared" si="19"/>
        <v>0074-09</v>
      </c>
      <c r="GS80" s="18" t="str">
        <f t="shared" si="20"/>
        <v>0074-10</v>
      </c>
    </row>
    <row r="81" spans="1:201" s="11" customFormat="1" ht="19.5" x14ac:dyDescent="0.4">
      <c r="A81" s="3" t="str">
        <f t="shared" si="21"/>
        <v>0075</v>
      </c>
      <c r="B81" s="15"/>
      <c r="C81" s="15"/>
      <c r="D81" s="15"/>
      <c r="E81" s="13"/>
      <c r="F81" s="15"/>
      <c r="G81" s="15"/>
      <c r="H81" s="15"/>
      <c r="I81" s="15"/>
      <c r="J81" s="15"/>
      <c r="K81" s="3" t="str">
        <f>IF($J81="","",_xlfn.XLOOKUP($J81,カテゴリリスト!$A:$A,カテゴリリスト!B:B,,0))</f>
        <v/>
      </c>
      <c r="L81" s="3" t="str">
        <f>IF($J81="","",_xlfn.XLOOKUP($J81,カテゴリリスト!$A:$A,カテゴリリスト!C:C,,0))</f>
        <v/>
      </c>
      <c r="M81" s="3" t="str">
        <f>IF($J81="","",_xlfn.XLOOKUP($J81,カテゴリリスト!$A:$A,カテゴリリスト!D:D,,0))</f>
        <v/>
      </c>
      <c r="N81" s="3" t="str">
        <f>IF($J81="","",_xlfn.XLOOKUP($J81,カテゴリリスト!$A:$A,カテゴリリスト!E:E,,0)&amp;"")</f>
        <v/>
      </c>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59"/>
      <c r="AO81" s="59"/>
      <c r="AP81" s="60"/>
      <c r="AQ81" s="59"/>
      <c r="AR81" s="81"/>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60"/>
      <c r="CM81" s="17"/>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66"/>
      <c r="GJ81" s="18" t="str">
        <f t="shared" si="11"/>
        <v>0075-01</v>
      </c>
      <c r="GK81" s="18" t="str">
        <f t="shared" si="12"/>
        <v>0075-02</v>
      </c>
      <c r="GL81" s="18" t="str">
        <f t="shared" si="13"/>
        <v>0075-03</v>
      </c>
      <c r="GM81" s="18" t="str">
        <f t="shared" si="14"/>
        <v>0075-04</v>
      </c>
      <c r="GN81" s="18" t="str">
        <f t="shared" si="15"/>
        <v>0075-05</v>
      </c>
      <c r="GO81" s="18" t="str">
        <f t="shared" si="16"/>
        <v>0075-06</v>
      </c>
      <c r="GP81" s="18" t="str">
        <f t="shared" si="17"/>
        <v>0075-07</v>
      </c>
      <c r="GQ81" s="18" t="str">
        <f t="shared" si="18"/>
        <v>0075-08</v>
      </c>
      <c r="GR81" s="18" t="str">
        <f t="shared" si="19"/>
        <v>0075-09</v>
      </c>
      <c r="GS81" s="18" t="str">
        <f t="shared" si="20"/>
        <v>0075-10</v>
      </c>
    </row>
    <row r="82" spans="1:201" s="11" customFormat="1" ht="19.5" x14ac:dyDescent="0.4">
      <c r="A82" s="3" t="str">
        <f t="shared" si="21"/>
        <v>0076</v>
      </c>
      <c r="B82" s="15"/>
      <c r="C82" s="15"/>
      <c r="D82" s="15"/>
      <c r="E82" s="13"/>
      <c r="F82" s="15"/>
      <c r="G82" s="15"/>
      <c r="H82" s="15"/>
      <c r="I82" s="15"/>
      <c r="J82" s="15"/>
      <c r="K82" s="3" t="str">
        <f>IF($J82="","",_xlfn.XLOOKUP($J82,カテゴリリスト!$A:$A,カテゴリリスト!B:B,,0))</f>
        <v/>
      </c>
      <c r="L82" s="3" t="str">
        <f>IF($J82="","",_xlfn.XLOOKUP($J82,カテゴリリスト!$A:$A,カテゴリリスト!C:C,,0))</f>
        <v/>
      </c>
      <c r="M82" s="3" t="str">
        <f>IF($J82="","",_xlfn.XLOOKUP($J82,カテゴリリスト!$A:$A,カテゴリリスト!D:D,,0))</f>
        <v/>
      </c>
      <c r="N82" s="3" t="str">
        <f>IF($J82="","",_xlfn.XLOOKUP($J82,カテゴリリスト!$A:$A,カテゴリリスト!E:E,,0)&amp;"")</f>
        <v/>
      </c>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59"/>
      <c r="AO82" s="59"/>
      <c r="AP82" s="60"/>
      <c r="AQ82" s="59"/>
      <c r="AR82" s="81"/>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60"/>
      <c r="CM82" s="17"/>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66"/>
      <c r="GJ82" s="18" t="str">
        <f t="shared" si="11"/>
        <v>0076-01</v>
      </c>
      <c r="GK82" s="18" t="str">
        <f t="shared" si="12"/>
        <v>0076-02</v>
      </c>
      <c r="GL82" s="18" t="str">
        <f t="shared" si="13"/>
        <v>0076-03</v>
      </c>
      <c r="GM82" s="18" t="str">
        <f t="shared" si="14"/>
        <v>0076-04</v>
      </c>
      <c r="GN82" s="18" t="str">
        <f t="shared" si="15"/>
        <v>0076-05</v>
      </c>
      <c r="GO82" s="18" t="str">
        <f t="shared" si="16"/>
        <v>0076-06</v>
      </c>
      <c r="GP82" s="18" t="str">
        <f t="shared" si="17"/>
        <v>0076-07</v>
      </c>
      <c r="GQ82" s="18" t="str">
        <f t="shared" si="18"/>
        <v>0076-08</v>
      </c>
      <c r="GR82" s="18" t="str">
        <f t="shared" si="19"/>
        <v>0076-09</v>
      </c>
      <c r="GS82" s="18" t="str">
        <f t="shared" si="20"/>
        <v>0076-10</v>
      </c>
    </row>
    <row r="83" spans="1:201" s="11" customFormat="1" ht="19.5" x14ac:dyDescent="0.4">
      <c r="A83" s="3" t="str">
        <f t="shared" si="21"/>
        <v>0077</v>
      </c>
      <c r="B83" s="15"/>
      <c r="C83" s="15"/>
      <c r="D83" s="15"/>
      <c r="E83" s="13"/>
      <c r="F83" s="15"/>
      <c r="G83" s="15"/>
      <c r="H83" s="15"/>
      <c r="I83" s="15"/>
      <c r="J83" s="15"/>
      <c r="K83" s="3" t="str">
        <f>IF($J83="","",_xlfn.XLOOKUP($J83,カテゴリリスト!$A:$A,カテゴリリスト!B:B,,0))</f>
        <v/>
      </c>
      <c r="L83" s="3" t="str">
        <f>IF($J83="","",_xlfn.XLOOKUP($J83,カテゴリリスト!$A:$A,カテゴリリスト!C:C,,0))</f>
        <v/>
      </c>
      <c r="M83" s="3" t="str">
        <f>IF($J83="","",_xlfn.XLOOKUP($J83,カテゴリリスト!$A:$A,カテゴリリスト!D:D,,0))</f>
        <v/>
      </c>
      <c r="N83" s="3" t="str">
        <f>IF($J83="","",_xlfn.XLOOKUP($J83,カテゴリリスト!$A:$A,カテゴリリスト!E:E,,0)&amp;"")</f>
        <v/>
      </c>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59"/>
      <c r="AO83" s="59"/>
      <c r="AP83" s="60"/>
      <c r="AQ83" s="59"/>
      <c r="AR83" s="81"/>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60"/>
      <c r="CM83" s="17"/>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66"/>
      <c r="GJ83" s="18" t="str">
        <f t="shared" si="11"/>
        <v>0077-01</v>
      </c>
      <c r="GK83" s="18" t="str">
        <f t="shared" si="12"/>
        <v>0077-02</v>
      </c>
      <c r="GL83" s="18" t="str">
        <f t="shared" si="13"/>
        <v>0077-03</v>
      </c>
      <c r="GM83" s="18" t="str">
        <f t="shared" si="14"/>
        <v>0077-04</v>
      </c>
      <c r="GN83" s="18" t="str">
        <f t="shared" si="15"/>
        <v>0077-05</v>
      </c>
      <c r="GO83" s="18" t="str">
        <f t="shared" si="16"/>
        <v>0077-06</v>
      </c>
      <c r="GP83" s="18" t="str">
        <f t="shared" si="17"/>
        <v>0077-07</v>
      </c>
      <c r="GQ83" s="18" t="str">
        <f t="shared" si="18"/>
        <v>0077-08</v>
      </c>
      <c r="GR83" s="18" t="str">
        <f t="shared" si="19"/>
        <v>0077-09</v>
      </c>
      <c r="GS83" s="18" t="str">
        <f t="shared" si="20"/>
        <v>0077-10</v>
      </c>
    </row>
    <row r="84" spans="1:201" s="11" customFormat="1" ht="19.5" x14ac:dyDescent="0.4">
      <c r="A84" s="3" t="str">
        <f t="shared" si="21"/>
        <v>0078</v>
      </c>
      <c r="B84" s="15"/>
      <c r="C84" s="15"/>
      <c r="D84" s="15"/>
      <c r="E84" s="13"/>
      <c r="F84" s="15"/>
      <c r="G84" s="15"/>
      <c r="H84" s="15"/>
      <c r="I84" s="15"/>
      <c r="J84" s="15"/>
      <c r="K84" s="3" t="str">
        <f>IF($J84="","",_xlfn.XLOOKUP($J84,カテゴリリスト!$A:$A,カテゴリリスト!B:B,,0))</f>
        <v/>
      </c>
      <c r="L84" s="3" t="str">
        <f>IF($J84="","",_xlfn.XLOOKUP($J84,カテゴリリスト!$A:$A,カテゴリリスト!C:C,,0))</f>
        <v/>
      </c>
      <c r="M84" s="3" t="str">
        <f>IF($J84="","",_xlfn.XLOOKUP($J84,カテゴリリスト!$A:$A,カテゴリリスト!D:D,,0))</f>
        <v/>
      </c>
      <c r="N84" s="3" t="str">
        <f>IF($J84="","",_xlfn.XLOOKUP($J84,カテゴリリスト!$A:$A,カテゴリリスト!E:E,,0)&amp;"")</f>
        <v/>
      </c>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59"/>
      <c r="AO84" s="59"/>
      <c r="AP84" s="60"/>
      <c r="AQ84" s="59"/>
      <c r="AR84" s="81"/>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60"/>
      <c r="CM84" s="17"/>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66"/>
      <c r="GJ84" s="18" t="str">
        <f t="shared" si="11"/>
        <v>0078-01</v>
      </c>
      <c r="GK84" s="18" t="str">
        <f t="shared" si="12"/>
        <v>0078-02</v>
      </c>
      <c r="GL84" s="18" t="str">
        <f t="shared" si="13"/>
        <v>0078-03</v>
      </c>
      <c r="GM84" s="18" t="str">
        <f t="shared" si="14"/>
        <v>0078-04</v>
      </c>
      <c r="GN84" s="18" t="str">
        <f t="shared" si="15"/>
        <v>0078-05</v>
      </c>
      <c r="GO84" s="18" t="str">
        <f t="shared" si="16"/>
        <v>0078-06</v>
      </c>
      <c r="GP84" s="18" t="str">
        <f t="shared" si="17"/>
        <v>0078-07</v>
      </c>
      <c r="GQ84" s="18" t="str">
        <f t="shared" si="18"/>
        <v>0078-08</v>
      </c>
      <c r="GR84" s="18" t="str">
        <f t="shared" si="19"/>
        <v>0078-09</v>
      </c>
      <c r="GS84" s="18" t="str">
        <f t="shared" si="20"/>
        <v>0078-10</v>
      </c>
    </row>
    <row r="85" spans="1:201" s="11" customFormat="1" ht="19.5" x14ac:dyDescent="0.4">
      <c r="A85" s="3" t="str">
        <f t="shared" si="21"/>
        <v>0079</v>
      </c>
      <c r="B85" s="15"/>
      <c r="C85" s="15"/>
      <c r="D85" s="15"/>
      <c r="E85" s="13"/>
      <c r="F85" s="15"/>
      <c r="G85" s="15"/>
      <c r="H85" s="15"/>
      <c r="I85" s="15"/>
      <c r="J85" s="15"/>
      <c r="K85" s="3" t="str">
        <f>IF($J85="","",_xlfn.XLOOKUP($J85,カテゴリリスト!$A:$A,カテゴリリスト!B:B,,0))</f>
        <v/>
      </c>
      <c r="L85" s="3" t="str">
        <f>IF($J85="","",_xlfn.XLOOKUP($J85,カテゴリリスト!$A:$A,カテゴリリスト!C:C,,0))</f>
        <v/>
      </c>
      <c r="M85" s="3" t="str">
        <f>IF($J85="","",_xlfn.XLOOKUP($J85,カテゴリリスト!$A:$A,カテゴリリスト!D:D,,0))</f>
        <v/>
      </c>
      <c r="N85" s="3" t="str">
        <f>IF($J85="","",_xlfn.XLOOKUP($J85,カテゴリリスト!$A:$A,カテゴリリスト!E:E,,0)&amp;"")</f>
        <v/>
      </c>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59"/>
      <c r="AO85" s="59"/>
      <c r="AP85" s="60"/>
      <c r="AQ85" s="59"/>
      <c r="AR85" s="81"/>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60"/>
      <c r="CM85" s="17"/>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66"/>
      <c r="GJ85" s="18" t="str">
        <f t="shared" si="11"/>
        <v>0079-01</v>
      </c>
      <c r="GK85" s="18" t="str">
        <f t="shared" si="12"/>
        <v>0079-02</v>
      </c>
      <c r="GL85" s="18" t="str">
        <f t="shared" si="13"/>
        <v>0079-03</v>
      </c>
      <c r="GM85" s="18" t="str">
        <f t="shared" si="14"/>
        <v>0079-04</v>
      </c>
      <c r="GN85" s="18" t="str">
        <f t="shared" si="15"/>
        <v>0079-05</v>
      </c>
      <c r="GO85" s="18" t="str">
        <f t="shared" si="16"/>
        <v>0079-06</v>
      </c>
      <c r="GP85" s="18" t="str">
        <f t="shared" si="17"/>
        <v>0079-07</v>
      </c>
      <c r="GQ85" s="18" t="str">
        <f t="shared" si="18"/>
        <v>0079-08</v>
      </c>
      <c r="GR85" s="18" t="str">
        <f t="shared" si="19"/>
        <v>0079-09</v>
      </c>
      <c r="GS85" s="18" t="str">
        <f t="shared" si="20"/>
        <v>0079-10</v>
      </c>
    </row>
    <row r="86" spans="1:201" s="11" customFormat="1" ht="19.5" x14ac:dyDescent="0.4">
      <c r="A86" s="3" t="str">
        <f t="shared" si="21"/>
        <v>0080</v>
      </c>
      <c r="B86" s="15"/>
      <c r="C86" s="15"/>
      <c r="D86" s="15"/>
      <c r="E86" s="13"/>
      <c r="F86" s="15"/>
      <c r="G86" s="15"/>
      <c r="H86" s="15"/>
      <c r="I86" s="15"/>
      <c r="J86" s="15"/>
      <c r="K86" s="3" t="str">
        <f>IF($J86="","",_xlfn.XLOOKUP($J86,カテゴリリスト!$A:$A,カテゴリリスト!B:B,,0))</f>
        <v/>
      </c>
      <c r="L86" s="3" t="str">
        <f>IF($J86="","",_xlfn.XLOOKUP($J86,カテゴリリスト!$A:$A,カテゴリリスト!C:C,,0))</f>
        <v/>
      </c>
      <c r="M86" s="3" t="str">
        <f>IF($J86="","",_xlfn.XLOOKUP($J86,カテゴリリスト!$A:$A,カテゴリリスト!D:D,,0))</f>
        <v/>
      </c>
      <c r="N86" s="3" t="str">
        <f>IF($J86="","",_xlfn.XLOOKUP($J86,カテゴリリスト!$A:$A,カテゴリリスト!E:E,,0)&amp;"")</f>
        <v/>
      </c>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59"/>
      <c r="AO86" s="59"/>
      <c r="AP86" s="60"/>
      <c r="AQ86" s="59"/>
      <c r="AR86" s="81"/>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60"/>
      <c r="CM86" s="17"/>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66"/>
      <c r="GJ86" s="18" t="str">
        <f t="shared" si="11"/>
        <v>0080-01</v>
      </c>
      <c r="GK86" s="18" t="str">
        <f t="shared" si="12"/>
        <v>0080-02</v>
      </c>
      <c r="GL86" s="18" t="str">
        <f t="shared" si="13"/>
        <v>0080-03</v>
      </c>
      <c r="GM86" s="18" t="str">
        <f t="shared" si="14"/>
        <v>0080-04</v>
      </c>
      <c r="GN86" s="18" t="str">
        <f t="shared" si="15"/>
        <v>0080-05</v>
      </c>
      <c r="GO86" s="18" t="str">
        <f t="shared" si="16"/>
        <v>0080-06</v>
      </c>
      <c r="GP86" s="18" t="str">
        <f t="shared" si="17"/>
        <v>0080-07</v>
      </c>
      <c r="GQ86" s="18" t="str">
        <f t="shared" si="18"/>
        <v>0080-08</v>
      </c>
      <c r="GR86" s="18" t="str">
        <f t="shared" si="19"/>
        <v>0080-09</v>
      </c>
      <c r="GS86" s="18" t="str">
        <f t="shared" si="20"/>
        <v>0080-10</v>
      </c>
    </row>
    <row r="87" spans="1:201" s="11" customFormat="1" ht="19.5" x14ac:dyDescent="0.4">
      <c r="A87" s="3" t="str">
        <f t="shared" si="21"/>
        <v>0081</v>
      </c>
      <c r="B87" s="15"/>
      <c r="C87" s="15"/>
      <c r="D87" s="15"/>
      <c r="E87" s="13"/>
      <c r="F87" s="15"/>
      <c r="G87" s="15"/>
      <c r="H87" s="15"/>
      <c r="I87" s="15"/>
      <c r="J87" s="15"/>
      <c r="K87" s="3" t="str">
        <f>IF($J87="","",_xlfn.XLOOKUP($J87,カテゴリリスト!$A:$A,カテゴリリスト!B:B,,0))</f>
        <v/>
      </c>
      <c r="L87" s="3" t="str">
        <f>IF($J87="","",_xlfn.XLOOKUP($J87,カテゴリリスト!$A:$A,カテゴリリスト!C:C,,0))</f>
        <v/>
      </c>
      <c r="M87" s="3" t="str">
        <f>IF($J87="","",_xlfn.XLOOKUP($J87,カテゴリリスト!$A:$A,カテゴリリスト!D:D,,0))</f>
        <v/>
      </c>
      <c r="N87" s="3" t="str">
        <f>IF($J87="","",_xlfn.XLOOKUP($J87,カテゴリリスト!$A:$A,カテゴリリスト!E:E,,0)&amp;"")</f>
        <v/>
      </c>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59"/>
      <c r="AO87" s="59"/>
      <c r="AP87" s="60"/>
      <c r="AQ87" s="59"/>
      <c r="AR87" s="81"/>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60"/>
      <c r="CM87" s="17"/>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66"/>
      <c r="GJ87" s="18" t="str">
        <f t="shared" si="11"/>
        <v>0081-01</v>
      </c>
      <c r="GK87" s="18" t="str">
        <f t="shared" si="12"/>
        <v>0081-02</v>
      </c>
      <c r="GL87" s="18" t="str">
        <f t="shared" si="13"/>
        <v>0081-03</v>
      </c>
      <c r="GM87" s="18" t="str">
        <f t="shared" si="14"/>
        <v>0081-04</v>
      </c>
      <c r="GN87" s="18" t="str">
        <f t="shared" si="15"/>
        <v>0081-05</v>
      </c>
      <c r="GO87" s="18" t="str">
        <f t="shared" si="16"/>
        <v>0081-06</v>
      </c>
      <c r="GP87" s="18" t="str">
        <f t="shared" si="17"/>
        <v>0081-07</v>
      </c>
      <c r="GQ87" s="18" t="str">
        <f t="shared" si="18"/>
        <v>0081-08</v>
      </c>
      <c r="GR87" s="18" t="str">
        <f t="shared" si="19"/>
        <v>0081-09</v>
      </c>
      <c r="GS87" s="18" t="str">
        <f t="shared" si="20"/>
        <v>0081-10</v>
      </c>
    </row>
    <row r="88" spans="1:201" s="11" customFormat="1" ht="19.5" x14ac:dyDescent="0.4">
      <c r="A88" s="3" t="str">
        <f t="shared" si="21"/>
        <v>0082</v>
      </c>
      <c r="B88" s="15"/>
      <c r="C88" s="15"/>
      <c r="D88" s="15"/>
      <c r="E88" s="13"/>
      <c r="F88" s="15"/>
      <c r="G88" s="15"/>
      <c r="H88" s="15"/>
      <c r="I88" s="15"/>
      <c r="J88" s="15"/>
      <c r="K88" s="3" t="str">
        <f>IF($J88="","",_xlfn.XLOOKUP($J88,カテゴリリスト!$A:$A,カテゴリリスト!B:B,,0))</f>
        <v/>
      </c>
      <c r="L88" s="3" t="str">
        <f>IF($J88="","",_xlfn.XLOOKUP($J88,カテゴリリスト!$A:$A,カテゴリリスト!C:C,,0))</f>
        <v/>
      </c>
      <c r="M88" s="3" t="str">
        <f>IF($J88="","",_xlfn.XLOOKUP($J88,カテゴリリスト!$A:$A,カテゴリリスト!D:D,,0))</f>
        <v/>
      </c>
      <c r="N88" s="3" t="str">
        <f>IF($J88="","",_xlfn.XLOOKUP($J88,カテゴリリスト!$A:$A,カテゴリリスト!E:E,,0)&amp;"")</f>
        <v/>
      </c>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59"/>
      <c r="AO88" s="59"/>
      <c r="AP88" s="60"/>
      <c r="AQ88" s="59"/>
      <c r="AR88" s="81"/>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60"/>
      <c r="CM88" s="17"/>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66"/>
      <c r="GJ88" s="18" t="str">
        <f t="shared" si="11"/>
        <v>0082-01</v>
      </c>
      <c r="GK88" s="18" t="str">
        <f t="shared" si="12"/>
        <v>0082-02</v>
      </c>
      <c r="GL88" s="18" t="str">
        <f t="shared" si="13"/>
        <v>0082-03</v>
      </c>
      <c r="GM88" s="18" t="str">
        <f t="shared" si="14"/>
        <v>0082-04</v>
      </c>
      <c r="GN88" s="18" t="str">
        <f t="shared" si="15"/>
        <v>0082-05</v>
      </c>
      <c r="GO88" s="18" t="str">
        <f t="shared" si="16"/>
        <v>0082-06</v>
      </c>
      <c r="GP88" s="18" t="str">
        <f t="shared" si="17"/>
        <v>0082-07</v>
      </c>
      <c r="GQ88" s="18" t="str">
        <f t="shared" si="18"/>
        <v>0082-08</v>
      </c>
      <c r="GR88" s="18" t="str">
        <f t="shared" si="19"/>
        <v>0082-09</v>
      </c>
      <c r="GS88" s="18" t="str">
        <f t="shared" si="20"/>
        <v>0082-10</v>
      </c>
    </row>
    <row r="89" spans="1:201" s="11" customFormat="1" ht="19.5" x14ac:dyDescent="0.4">
      <c r="A89" s="3" t="str">
        <f t="shared" si="21"/>
        <v>0083</v>
      </c>
      <c r="B89" s="15"/>
      <c r="C89" s="15"/>
      <c r="D89" s="15"/>
      <c r="E89" s="13"/>
      <c r="F89" s="15"/>
      <c r="G89" s="15"/>
      <c r="H89" s="15"/>
      <c r="I89" s="15"/>
      <c r="J89" s="15"/>
      <c r="K89" s="3" t="str">
        <f>IF($J89="","",_xlfn.XLOOKUP($J89,カテゴリリスト!$A:$A,カテゴリリスト!B:B,,0))</f>
        <v/>
      </c>
      <c r="L89" s="3" t="str">
        <f>IF($J89="","",_xlfn.XLOOKUP($J89,カテゴリリスト!$A:$A,カテゴリリスト!C:C,,0))</f>
        <v/>
      </c>
      <c r="M89" s="3" t="str">
        <f>IF($J89="","",_xlfn.XLOOKUP($J89,カテゴリリスト!$A:$A,カテゴリリスト!D:D,,0))</f>
        <v/>
      </c>
      <c r="N89" s="3" t="str">
        <f>IF($J89="","",_xlfn.XLOOKUP($J89,カテゴリリスト!$A:$A,カテゴリリスト!E:E,,0)&amp;"")</f>
        <v/>
      </c>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59"/>
      <c r="AO89" s="59"/>
      <c r="AP89" s="60"/>
      <c r="AQ89" s="59"/>
      <c r="AR89" s="81"/>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60"/>
      <c r="CM89" s="17"/>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66"/>
      <c r="GJ89" s="18" t="str">
        <f t="shared" si="11"/>
        <v>0083-01</v>
      </c>
      <c r="GK89" s="18" t="str">
        <f t="shared" si="12"/>
        <v>0083-02</v>
      </c>
      <c r="GL89" s="18" t="str">
        <f t="shared" si="13"/>
        <v>0083-03</v>
      </c>
      <c r="GM89" s="18" t="str">
        <f t="shared" si="14"/>
        <v>0083-04</v>
      </c>
      <c r="GN89" s="18" t="str">
        <f t="shared" si="15"/>
        <v>0083-05</v>
      </c>
      <c r="GO89" s="18" t="str">
        <f t="shared" si="16"/>
        <v>0083-06</v>
      </c>
      <c r="GP89" s="18" t="str">
        <f t="shared" si="17"/>
        <v>0083-07</v>
      </c>
      <c r="GQ89" s="18" t="str">
        <f t="shared" si="18"/>
        <v>0083-08</v>
      </c>
      <c r="GR89" s="18" t="str">
        <f t="shared" si="19"/>
        <v>0083-09</v>
      </c>
      <c r="GS89" s="18" t="str">
        <f t="shared" si="20"/>
        <v>0083-10</v>
      </c>
    </row>
    <row r="90" spans="1:201" s="11" customFormat="1" ht="19.5" x14ac:dyDescent="0.4">
      <c r="A90" s="3" t="str">
        <f t="shared" si="21"/>
        <v>0084</v>
      </c>
      <c r="B90" s="15"/>
      <c r="C90" s="15"/>
      <c r="D90" s="15"/>
      <c r="E90" s="13"/>
      <c r="F90" s="15"/>
      <c r="G90" s="15"/>
      <c r="H90" s="15"/>
      <c r="I90" s="15"/>
      <c r="J90" s="15"/>
      <c r="K90" s="3" t="str">
        <f>IF($J90="","",_xlfn.XLOOKUP($J90,カテゴリリスト!$A:$A,カテゴリリスト!B:B,,0))</f>
        <v/>
      </c>
      <c r="L90" s="3" t="str">
        <f>IF($J90="","",_xlfn.XLOOKUP($J90,カテゴリリスト!$A:$A,カテゴリリスト!C:C,,0))</f>
        <v/>
      </c>
      <c r="M90" s="3" t="str">
        <f>IF($J90="","",_xlfn.XLOOKUP($J90,カテゴリリスト!$A:$A,カテゴリリスト!D:D,,0))</f>
        <v/>
      </c>
      <c r="N90" s="3" t="str">
        <f>IF($J90="","",_xlfn.XLOOKUP($J90,カテゴリリスト!$A:$A,カテゴリリスト!E:E,,0)&amp;"")</f>
        <v/>
      </c>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59"/>
      <c r="AO90" s="59"/>
      <c r="AP90" s="60"/>
      <c r="AQ90" s="59"/>
      <c r="AR90" s="81"/>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60"/>
      <c r="CM90" s="17"/>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66"/>
      <c r="GJ90" s="18" t="str">
        <f t="shared" si="11"/>
        <v>0084-01</v>
      </c>
      <c r="GK90" s="18" t="str">
        <f t="shared" si="12"/>
        <v>0084-02</v>
      </c>
      <c r="GL90" s="18" t="str">
        <f t="shared" si="13"/>
        <v>0084-03</v>
      </c>
      <c r="GM90" s="18" t="str">
        <f t="shared" si="14"/>
        <v>0084-04</v>
      </c>
      <c r="GN90" s="18" t="str">
        <f t="shared" si="15"/>
        <v>0084-05</v>
      </c>
      <c r="GO90" s="18" t="str">
        <f t="shared" si="16"/>
        <v>0084-06</v>
      </c>
      <c r="GP90" s="18" t="str">
        <f t="shared" si="17"/>
        <v>0084-07</v>
      </c>
      <c r="GQ90" s="18" t="str">
        <f t="shared" si="18"/>
        <v>0084-08</v>
      </c>
      <c r="GR90" s="18" t="str">
        <f t="shared" si="19"/>
        <v>0084-09</v>
      </c>
      <c r="GS90" s="18" t="str">
        <f t="shared" si="20"/>
        <v>0084-10</v>
      </c>
    </row>
    <row r="91" spans="1:201" s="11" customFormat="1" ht="19.5" x14ac:dyDescent="0.4">
      <c r="A91" s="3" t="str">
        <f t="shared" si="21"/>
        <v>0085</v>
      </c>
      <c r="B91" s="15"/>
      <c r="C91" s="15"/>
      <c r="D91" s="15"/>
      <c r="E91" s="13"/>
      <c r="F91" s="15"/>
      <c r="G91" s="15"/>
      <c r="H91" s="15"/>
      <c r="I91" s="15"/>
      <c r="J91" s="15"/>
      <c r="K91" s="3" t="str">
        <f>IF($J91="","",_xlfn.XLOOKUP($J91,カテゴリリスト!$A:$A,カテゴリリスト!B:B,,0))</f>
        <v/>
      </c>
      <c r="L91" s="3" t="str">
        <f>IF($J91="","",_xlfn.XLOOKUP($J91,カテゴリリスト!$A:$A,カテゴリリスト!C:C,,0))</f>
        <v/>
      </c>
      <c r="M91" s="3" t="str">
        <f>IF($J91="","",_xlfn.XLOOKUP($J91,カテゴリリスト!$A:$A,カテゴリリスト!D:D,,0))</f>
        <v/>
      </c>
      <c r="N91" s="3" t="str">
        <f>IF($J91="","",_xlfn.XLOOKUP($J91,カテゴリリスト!$A:$A,カテゴリリスト!E:E,,0)&amp;"")</f>
        <v/>
      </c>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59"/>
      <c r="AO91" s="59"/>
      <c r="AP91" s="60"/>
      <c r="AQ91" s="59"/>
      <c r="AR91" s="81"/>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60"/>
      <c r="CM91" s="17"/>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66"/>
      <c r="GJ91" s="18" t="str">
        <f t="shared" si="11"/>
        <v>0085-01</v>
      </c>
      <c r="GK91" s="18" t="str">
        <f t="shared" si="12"/>
        <v>0085-02</v>
      </c>
      <c r="GL91" s="18" t="str">
        <f t="shared" si="13"/>
        <v>0085-03</v>
      </c>
      <c r="GM91" s="18" t="str">
        <f t="shared" si="14"/>
        <v>0085-04</v>
      </c>
      <c r="GN91" s="18" t="str">
        <f t="shared" si="15"/>
        <v>0085-05</v>
      </c>
      <c r="GO91" s="18" t="str">
        <f t="shared" si="16"/>
        <v>0085-06</v>
      </c>
      <c r="GP91" s="18" t="str">
        <f t="shared" si="17"/>
        <v>0085-07</v>
      </c>
      <c r="GQ91" s="18" t="str">
        <f t="shared" si="18"/>
        <v>0085-08</v>
      </c>
      <c r="GR91" s="18" t="str">
        <f t="shared" si="19"/>
        <v>0085-09</v>
      </c>
      <c r="GS91" s="18" t="str">
        <f t="shared" si="20"/>
        <v>0085-10</v>
      </c>
    </row>
    <row r="92" spans="1:201" s="11" customFormat="1" ht="19.5" x14ac:dyDescent="0.4">
      <c r="A92" s="3" t="str">
        <f t="shared" si="21"/>
        <v>0086</v>
      </c>
      <c r="B92" s="15"/>
      <c r="C92" s="15"/>
      <c r="D92" s="15"/>
      <c r="E92" s="13"/>
      <c r="F92" s="15"/>
      <c r="G92" s="15"/>
      <c r="H92" s="15"/>
      <c r="I92" s="15"/>
      <c r="J92" s="15"/>
      <c r="K92" s="3" t="str">
        <f>IF($J92="","",_xlfn.XLOOKUP($J92,カテゴリリスト!$A:$A,カテゴリリスト!B:B,,0))</f>
        <v/>
      </c>
      <c r="L92" s="3" t="str">
        <f>IF($J92="","",_xlfn.XLOOKUP($J92,カテゴリリスト!$A:$A,カテゴリリスト!C:C,,0))</f>
        <v/>
      </c>
      <c r="M92" s="3" t="str">
        <f>IF($J92="","",_xlfn.XLOOKUP($J92,カテゴリリスト!$A:$A,カテゴリリスト!D:D,,0))</f>
        <v/>
      </c>
      <c r="N92" s="3" t="str">
        <f>IF($J92="","",_xlfn.XLOOKUP($J92,カテゴリリスト!$A:$A,カテゴリリスト!E:E,,0)&amp;"")</f>
        <v/>
      </c>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59"/>
      <c r="AO92" s="59"/>
      <c r="AP92" s="60"/>
      <c r="AQ92" s="59"/>
      <c r="AR92" s="81"/>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60"/>
      <c r="CM92" s="17"/>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66"/>
      <c r="GJ92" s="18" t="str">
        <f t="shared" si="11"/>
        <v>0086-01</v>
      </c>
      <c r="GK92" s="18" t="str">
        <f t="shared" si="12"/>
        <v>0086-02</v>
      </c>
      <c r="GL92" s="18" t="str">
        <f t="shared" si="13"/>
        <v>0086-03</v>
      </c>
      <c r="GM92" s="18" t="str">
        <f t="shared" si="14"/>
        <v>0086-04</v>
      </c>
      <c r="GN92" s="18" t="str">
        <f t="shared" si="15"/>
        <v>0086-05</v>
      </c>
      <c r="GO92" s="18" t="str">
        <f t="shared" si="16"/>
        <v>0086-06</v>
      </c>
      <c r="GP92" s="18" t="str">
        <f t="shared" si="17"/>
        <v>0086-07</v>
      </c>
      <c r="GQ92" s="18" t="str">
        <f t="shared" si="18"/>
        <v>0086-08</v>
      </c>
      <c r="GR92" s="18" t="str">
        <f t="shared" si="19"/>
        <v>0086-09</v>
      </c>
      <c r="GS92" s="18" t="str">
        <f t="shared" si="20"/>
        <v>0086-10</v>
      </c>
    </row>
    <row r="93" spans="1:201" s="11" customFormat="1" ht="19.5" x14ac:dyDescent="0.4">
      <c r="A93" s="3" t="str">
        <f t="shared" si="21"/>
        <v>0087</v>
      </c>
      <c r="B93" s="15"/>
      <c r="C93" s="15"/>
      <c r="D93" s="15"/>
      <c r="E93" s="13"/>
      <c r="F93" s="15"/>
      <c r="G93" s="15"/>
      <c r="H93" s="15"/>
      <c r="I93" s="15"/>
      <c r="J93" s="15"/>
      <c r="K93" s="3" t="str">
        <f>IF($J93="","",_xlfn.XLOOKUP($J93,カテゴリリスト!$A:$A,カテゴリリスト!B:B,,0))</f>
        <v/>
      </c>
      <c r="L93" s="3" t="str">
        <f>IF($J93="","",_xlfn.XLOOKUP($J93,カテゴリリスト!$A:$A,カテゴリリスト!C:C,,0))</f>
        <v/>
      </c>
      <c r="M93" s="3" t="str">
        <f>IF($J93="","",_xlfn.XLOOKUP($J93,カテゴリリスト!$A:$A,カテゴリリスト!D:D,,0))</f>
        <v/>
      </c>
      <c r="N93" s="3" t="str">
        <f>IF($J93="","",_xlfn.XLOOKUP($J93,カテゴリリスト!$A:$A,カテゴリリスト!E:E,,0)&amp;"")</f>
        <v/>
      </c>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59"/>
      <c r="AO93" s="59"/>
      <c r="AP93" s="60"/>
      <c r="AQ93" s="59"/>
      <c r="AR93" s="81"/>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60"/>
      <c r="CM93" s="17"/>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66"/>
      <c r="GJ93" s="18" t="str">
        <f t="shared" si="11"/>
        <v>0087-01</v>
      </c>
      <c r="GK93" s="18" t="str">
        <f t="shared" si="12"/>
        <v>0087-02</v>
      </c>
      <c r="GL93" s="18" t="str">
        <f t="shared" si="13"/>
        <v>0087-03</v>
      </c>
      <c r="GM93" s="18" t="str">
        <f t="shared" si="14"/>
        <v>0087-04</v>
      </c>
      <c r="GN93" s="18" t="str">
        <f t="shared" si="15"/>
        <v>0087-05</v>
      </c>
      <c r="GO93" s="18" t="str">
        <f t="shared" si="16"/>
        <v>0087-06</v>
      </c>
      <c r="GP93" s="18" t="str">
        <f t="shared" si="17"/>
        <v>0087-07</v>
      </c>
      <c r="GQ93" s="18" t="str">
        <f t="shared" si="18"/>
        <v>0087-08</v>
      </c>
      <c r="GR93" s="18" t="str">
        <f t="shared" si="19"/>
        <v>0087-09</v>
      </c>
      <c r="GS93" s="18" t="str">
        <f t="shared" si="20"/>
        <v>0087-10</v>
      </c>
    </row>
    <row r="94" spans="1:201" s="11" customFormat="1" ht="19.5" x14ac:dyDescent="0.4">
      <c r="A94" s="3" t="str">
        <f t="shared" si="21"/>
        <v>0088</v>
      </c>
      <c r="B94" s="15"/>
      <c r="C94" s="15"/>
      <c r="D94" s="15"/>
      <c r="E94" s="13"/>
      <c r="F94" s="15"/>
      <c r="G94" s="15"/>
      <c r="H94" s="15"/>
      <c r="I94" s="15"/>
      <c r="J94" s="15"/>
      <c r="K94" s="3" t="str">
        <f>IF($J94="","",_xlfn.XLOOKUP($J94,カテゴリリスト!$A:$A,カテゴリリスト!B:B,,0))</f>
        <v/>
      </c>
      <c r="L94" s="3" t="str">
        <f>IF($J94="","",_xlfn.XLOOKUP($J94,カテゴリリスト!$A:$A,カテゴリリスト!C:C,,0))</f>
        <v/>
      </c>
      <c r="M94" s="3" t="str">
        <f>IF($J94="","",_xlfn.XLOOKUP($J94,カテゴリリスト!$A:$A,カテゴリリスト!D:D,,0))</f>
        <v/>
      </c>
      <c r="N94" s="3" t="str">
        <f>IF($J94="","",_xlfn.XLOOKUP($J94,カテゴリリスト!$A:$A,カテゴリリスト!E:E,,0)&amp;"")</f>
        <v/>
      </c>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59"/>
      <c r="AO94" s="59"/>
      <c r="AP94" s="60"/>
      <c r="AQ94" s="59"/>
      <c r="AR94" s="81"/>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60"/>
      <c r="CM94" s="17"/>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66"/>
      <c r="GJ94" s="18" t="str">
        <f t="shared" si="11"/>
        <v>0088-01</v>
      </c>
      <c r="GK94" s="18" t="str">
        <f t="shared" si="12"/>
        <v>0088-02</v>
      </c>
      <c r="GL94" s="18" t="str">
        <f t="shared" si="13"/>
        <v>0088-03</v>
      </c>
      <c r="GM94" s="18" t="str">
        <f t="shared" si="14"/>
        <v>0088-04</v>
      </c>
      <c r="GN94" s="18" t="str">
        <f t="shared" si="15"/>
        <v>0088-05</v>
      </c>
      <c r="GO94" s="18" t="str">
        <f t="shared" si="16"/>
        <v>0088-06</v>
      </c>
      <c r="GP94" s="18" t="str">
        <f t="shared" si="17"/>
        <v>0088-07</v>
      </c>
      <c r="GQ94" s="18" t="str">
        <f t="shared" si="18"/>
        <v>0088-08</v>
      </c>
      <c r="GR94" s="18" t="str">
        <f t="shared" si="19"/>
        <v>0088-09</v>
      </c>
      <c r="GS94" s="18" t="str">
        <f t="shared" si="20"/>
        <v>0088-10</v>
      </c>
    </row>
    <row r="95" spans="1:201" s="11" customFormat="1" ht="19.5" x14ac:dyDescent="0.4">
      <c r="A95" s="3" t="str">
        <f t="shared" si="21"/>
        <v>0089</v>
      </c>
      <c r="B95" s="15"/>
      <c r="C95" s="15"/>
      <c r="D95" s="15"/>
      <c r="E95" s="13"/>
      <c r="F95" s="15"/>
      <c r="G95" s="15"/>
      <c r="H95" s="15"/>
      <c r="I95" s="15"/>
      <c r="J95" s="15"/>
      <c r="K95" s="3" t="str">
        <f>IF($J95="","",_xlfn.XLOOKUP($J95,カテゴリリスト!$A:$A,カテゴリリスト!B:B,,0))</f>
        <v/>
      </c>
      <c r="L95" s="3" t="str">
        <f>IF($J95="","",_xlfn.XLOOKUP($J95,カテゴリリスト!$A:$A,カテゴリリスト!C:C,,0))</f>
        <v/>
      </c>
      <c r="M95" s="3" t="str">
        <f>IF($J95="","",_xlfn.XLOOKUP($J95,カテゴリリスト!$A:$A,カテゴリリスト!D:D,,0))</f>
        <v/>
      </c>
      <c r="N95" s="3" t="str">
        <f>IF($J95="","",_xlfn.XLOOKUP($J95,カテゴリリスト!$A:$A,カテゴリリスト!E:E,,0)&amp;"")</f>
        <v/>
      </c>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59"/>
      <c r="AO95" s="59"/>
      <c r="AP95" s="60"/>
      <c r="AQ95" s="59"/>
      <c r="AR95" s="81"/>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60"/>
      <c r="CM95" s="17"/>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66"/>
      <c r="GJ95" s="18" t="str">
        <f t="shared" si="11"/>
        <v>0089-01</v>
      </c>
      <c r="GK95" s="18" t="str">
        <f t="shared" si="12"/>
        <v>0089-02</v>
      </c>
      <c r="GL95" s="18" t="str">
        <f t="shared" si="13"/>
        <v>0089-03</v>
      </c>
      <c r="GM95" s="18" t="str">
        <f t="shared" si="14"/>
        <v>0089-04</v>
      </c>
      <c r="GN95" s="18" t="str">
        <f t="shared" si="15"/>
        <v>0089-05</v>
      </c>
      <c r="GO95" s="18" t="str">
        <f t="shared" si="16"/>
        <v>0089-06</v>
      </c>
      <c r="GP95" s="18" t="str">
        <f t="shared" si="17"/>
        <v>0089-07</v>
      </c>
      <c r="GQ95" s="18" t="str">
        <f t="shared" si="18"/>
        <v>0089-08</v>
      </c>
      <c r="GR95" s="18" t="str">
        <f t="shared" si="19"/>
        <v>0089-09</v>
      </c>
      <c r="GS95" s="18" t="str">
        <f t="shared" si="20"/>
        <v>0089-10</v>
      </c>
    </row>
    <row r="96" spans="1:201" s="11" customFormat="1" ht="19.5" x14ac:dyDescent="0.4">
      <c r="A96" s="3" t="str">
        <f t="shared" si="21"/>
        <v>0090</v>
      </c>
      <c r="B96" s="15"/>
      <c r="C96" s="15"/>
      <c r="D96" s="15"/>
      <c r="E96" s="13"/>
      <c r="F96" s="15"/>
      <c r="G96" s="15"/>
      <c r="H96" s="15"/>
      <c r="I96" s="15"/>
      <c r="J96" s="15"/>
      <c r="K96" s="3" t="str">
        <f>IF($J96="","",_xlfn.XLOOKUP($J96,カテゴリリスト!$A:$A,カテゴリリスト!B:B,,0))</f>
        <v/>
      </c>
      <c r="L96" s="3" t="str">
        <f>IF($J96="","",_xlfn.XLOOKUP($J96,カテゴリリスト!$A:$A,カテゴリリスト!C:C,,0))</f>
        <v/>
      </c>
      <c r="M96" s="3" t="str">
        <f>IF($J96="","",_xlfn.XLOOKUP($J96,カテゴリリスト!$A:$A,カテゴリリスト!D:D,,0))</f>
        <v/>
      </c>
      <c r="N96" s="3" t="str">
        <f>IF($J96="","",_xlfn.XLOOKUP($J96,カテゴリリスト!$A:$A,カテゴリリスト!E:E,,0)&amp;"")</f>
        <v/>
      </c>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59"/>
      <c r="AO96" s="59"/>
      <c r="AP96" s="60"/>
      <c r="AQ96" s="59"/>
      <c r="AR96" s="81"/>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60"/>
      <c r="CM96" s="17"/>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66"/>
      <c r="GJ96" s="18" t="str">
        <f t="shared" si="11"/>
        <v>0090-01</v>
      </c>
      <c r="GK96" s="18" t="str">
        <f t="shared" si="12"/>
        <v>0090-02</v>
      </c>
      <c r="GL96" s="18" t="str">
        <f t="shared" si="13"/>
        <v>0090-03</v>
      </c>
      <c r="GM96" s="18" t="str">
        <f t="shared" si="14"/>
        <v>0090-04</v>
      </c>
      <c r="GN96" s="18" t="str">
        <f t="shared" si="15"/>
        <v>0090-05</v>
      </c>
      <c r="GO96" s="18" t="str">
        <f t="shared" si="16"/>
        <v>0090-06</v>
      </c>
      <c r="GP96" s="18" t="str">
        <f t="shared" si="17"/>
        <v>0090-07</v>
      </c>
      <c r="GQ96" s="18" t="str">
        <f t="shared" si="18"/>
        <v>0090-08</v>
      </c>
      <c r="GR96" s="18" t="str">
        <f t="shared" si="19"/>
        <v>0090-09</v>
      </c>
      <c r="GS96" s="18" t="str">
        <f t="shared" si="20"/>
        <v>0090-10</v>
      </c>
    </row>
    <row r="97" spans="1:201" s="11" customFormat="1" ht="19.5" x14ac:dyDescent="0.4">
      <c r="A97" s="3" t="str">
        <f t="shared" si="21"/>
        <v>0091</v>
      </c>
      <c r="B97" s="15"/>
      <c r="C97" s="15"/>
      <c r="D97" s="15"/>
      <c r="E97" s="13"/>
      <c r="F97" s="15"/>
      <c r="G97" s="15"/>
      <c r="H97" s="15"/>
      <c r="I97" s="15"/>
      <c r="J97" s="15"/>
      <c r="K97" s="3" t="str">
        <f>IF($J97="","",_xlfn.XLOOKUP($J97,カテゴリリスト!$A:$A,カテゴリリスト!B:B,,0))</f>
        <v/>
      </c>
      <c r="L97" s="3" t="str">
        <f>IF($J97="","",_xlfn.XLOOKUP($J97,カテゴリリスト!$A:$A,カテゴリリスト!C:C,,0))</f>
        <v/>
      </c>
      <c r="M97" s="3" t="str">
        <f>IF($J97="","",_xlfn.XLOOKUP($J97,カテゴリリスト!$A:$A,カテゴリリスト!D:D,,0))</f>
        <v/>
      </c>
      <c r="N97" s="3" t="str">
        <f>IF($J97="","",_xlfn.XLOOKUP($J97,カテゴリリスト!$A:$A,カテゴリリスト!E:E,,0)&amp;"")</f>
        <v/>
      </c>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59"/>
      <c r="AO97" s="59"/>
      <c r="AP97" s="60"/>
      <c r="AQ97" s="59"/>
      <c r="AR97" s="81"/>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60"/>
      <c r="CM97" s="17"/>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66"/>
      <c r="GJ97" s="18" t="str">
        <f t="shared" si="11"/>
        <v>0091-01</v>
      </c>
      <c r="GK97" s="18" t="str">
        <f t="shared" si="12"/>
        <v>0091-02</v>
      </c>
      <c r="GL97" s="18" t="str">
        <f t="shared" si="13"/>
        <v>0091-03</v>
      </c>
      <c r="GM97" s="18" t="str">
        <f t="shared" si="14"/>
        <v>0091-04</v>
      </c>
      <c r="GN97" s="18" t="str">
        <f t="shared" si="15"/>
        <v>0091-05</v>
      </c>
      <c r="GO97" s="18" t="str">
        <f t="shared" si="16"/>
        <v>0091-06</v>
      </c>
      <c r="GP97" s="18" t="str">
        <f t="shared" si="17"/>
        <v>0091-07</v>
      </c>
      <c r="GQ97" s="18" t="str">
        <f t="shared" si="18"/>
        <v>0091-08</v>
      </c>
      <c r="GR97" s="18" t="str">
        <f t="shared" si="19"/>
        <v>0091-09</v>
      </c>
      <c r="GS97" s="18" t="str">
        <f t="shared" si="20"/>
        <v>0091-10</v>
      </c>
    </row>
    <row r="98" spans="1:201" s="11" customFormat="1" ht="19.5" x14ac:dyDescent="0.4">
      <c r="A98" s="3" t="str">
        <f t="shared" si="21"/>
        <v>0092</v>
      </c>
      <c r="B98" s="15"/>
      <c r="C98" s="15"/>
      <c r="D98" s="15"/>
      <c r="E98" s="13"/>
      <c r="F98" s="15"/>
      <c r="G98" s="15"/>
      <c r="H98" s="15"/>
      <c r="I98" s="15"/>
      <c r="J98" s="15"/>
      <c r="K98" s="3" t="str">
        <f>IF($J98="","",_xlfn.XLOOKUP($J98,カテゴリリスト!$A:$A,カテゴリリスト!B:B,,0))</f>
        <v/>
      </c>
      <c r="L98" s="3" t="str">
        <f>IF($J98="","",_xlfn.XLOOKUP($J98,カテゴリリスト!$A:$A,カテゴリリスト!C:C,,0))</f>
        <v/>
      </c>
      <c r="M98" s="3" t="str">
        <f>IF($J98="","",_xlfn.XLOOKUP($J98,カテゴリリスト!$A:$A,カテゴリリスト!D:D,,0))</f>
        <v/>
      </c>
      <c r="N98" s="3" t="str">
        <f>IF($J98="","",_xlfn.XLOOKUP($J98,カテゴリリスト!$A:$A,カテゴリリスト!E:E,,0)&amp;"")</f>
        <v/>
      </c>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59"/>
      <c r="AO98" s="59"/>
      <c r="AP98" s="60"/>
      <c r="AQ98" s="59"/>
      <c r="AR98" s="81"/>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60"/>
      <c r="CM98" s="17"/>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66"/>
      <c r="GJ98" s="18" t="str">
        <f t="shared" si="11"/>
        <v>0092-01</v>
      </c>
      <c r="GK98" s="18" t="str">
        <f t="shared" si="12"/>
        <v>0092-02</v>
      </c>
      <c r="GL98" s="18" t="str">
        <f t="shared" si="13"/>
        <v>0092-03</v>
      </c>
      <c r="GM98" s="18" t="str">
        <f t="shared" si="14"/>
        <v>0092-04</v>
      </c>
      <c r="GN98" s="18" t="str">
        <f t="shared" si="15"/>
        <v>0092-05</v>
      </c>
      <c r="GO98" s="18" t="str">
        <f t="shared" si="16"/>
        <v>0092-06</v>
      </c>
      <c r="GP98" s="18" t="str">
        <f t="shared" si="17"/>
        <v>0092-07</v>
      </c>
      <c r="GQ98" s="18" t="str">
        <f t="shared" si="18"/>
        <v>0092-08</v>
      </c>
      <c r="GR98" s="18" t="str">
        <f t="shared" si="19"/>
        <v>0092-09</v>
      </c>
      <c r="GS98" s="18" t="str">
        <f t="shared" si="20"/>
        <v>0092-10</v>
      </c>
    </row>
    <row r="99" spans="1:201" s="11" customFormat="1" ht="19.5" x14ac:dyDescent="0.4">
      <c r="A99" s="3" t="str">
        <f t="shared" si="21"/>
        <v>0093</v>
      </c>
      <c r="B99" s="15"/>
      <c r="C99" s="15"/>
      <c r="D99" s="15"/>
      <c r="E99" s="13"/>
      <c r="F99" s="15"/>
      <c r="G99" s="15"/>
      <c r="H99" s="15"/>
      <c r="I99" s="15"/>
      <c r="J99" s="15"/>
      <c r="K99" s="3" t="str">
        <f>IF($J99="","",_xlfn.XLOOKUP($J99,カテゴリリスト!$A:$A,カテゴリリスト!B:B,,0))</f>
        <v/>
      </c>
      <c r="L99" s="3" t="str">
        <f>IF($J99="","",_xlfn.XLOOKUP($J99,カテゴリリスト!$A:$A,カテゴリリスト!C:C,,0))</f>
        <v/>
      </c>
      <c r="M99" s="3" t="str">
        <f>IF($J99="","",_xlfn.XLOOKUP($J99,カテゴリリスト!$A:$A,カテゴリリスト!D:D,,0))</f>
        <v/>
      </c>
      <c r="N99" s="3" t="str">
        <f>IF($J99="","",_xlfn.XLOOKUP($J99,カテゴリリスト!$A:$A,カテゴリリスト!E:E,,0)&amp;"")</f>
        <v/>
      </c>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59"/>
      <c r="AO99" s="59"/>
      <c r="AP99" s="60"/>
      <c r="AQ99" s="59"/>
      <c r="AR99" s="81"/>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60"/>
      <c r="CM99" s="17"/>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66"/>
      <c r="GJ99" s="18" t="str">
        <f t="shared" si="11"/>
        <v>0093-01</v>
      </c>
      <c r="GK99" s="18" t="str">
        <f t="shared" si="12"/>
        <v>0093-02</v>
      </c>
      <c r="GL99" s="18" t="str">
        <f t="shared" si="13"/>
        <v>0093-03</v>
      </c>
      <c r="GM99" s="18" t="str">
        <f t="shared" si="14"/>
        <v>0093-04</v>
      </c>
      <c r="GN99" s="18" t="str">
        <f t="shared" si="15"/>
        <v>0093-05</v>
      </c>
      <c r="GO99" s="18" t="str">
        <f t="shared" si="16"/>
        <v>0093-06</v>
      </c>
      <c r="GP99" s="18" t="str">
        <f t="shared" si="17"/>
        <v>0093-07</v>
      </c>
      <c r="GQ99" s="18" t="str">
        <f t="shared" si="18"/>
        <v>0093-08</v>
      </c>
      <c r="GR99" s="18" t="str">
        <f t="shared" si="19"/>
        <v>0093-09</v>
      </c>
      <c r="GS99" s="18" t="str">
        <f t="shared" si="20"/>
        <v>0093-10</v>
      </c>
    </row>
    <row r="100" spans="1:201" s="11" customFormat="1" ht="19.5" x14ac:dyDescent="0.4">
      <c r="A100" s="3" t="str">
        <f t="shared" si="21"/>
        <v>0094</v>
      </c>
      <c r="B100" s="15"/>
      <c r="C100" s="15"/>
      <c r="D100" s="15"/>
      <c r="E100" s="13"/>
      <c r="F100" s="15"/>
      <c r="G100" s="15"/>
      <c r="H100" s="15"/>
      <c r="I100" s="15"/>
      <c r="J100" s="15"/>
      <c r="K100" s="3" t="str">
        <f>IF($J100="","",_xlfn.XLOOKUP($J100,カテゴリリスト!$A:$A,カテゴリリスト!B:B,,0))</f>
        <v/>
      </c>
      <c r="L100" s="3" t="str">
        <f>IF($J100="","",_xlfn.XLOOKUP($J100,カテゴリリスト!$A:$A,カテゴリリスト!C:C,,0))</f>
        <v/>
      </c>
      <c r="M100" s="3" t="str">
        <f>IF($J100="","",_xlfn.XLOOKUP($J100,カテゴリリスト!$A:$A,カテゴリリスト!D:D,,0))</f>
        <v/>
      </c>
      <c r="N100" s="3" t="str">
        <f>IF($J100="","",_xlfn.XLOOKUP($J100,カテゴリリスト!$A:$A,カテゴリリスト!E:E,,0)&amp;"")</f>
        <v/>
      </c>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59"/>
      <c r="AO100" s="59"/>
      <c r="AP100" s="60"/>
      <c r="AQ100" s="59"/>
      <c r="AR100" s="81"/>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60"/>
      <c r="CM100" s="17"/>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66"/>
      <c r="GJ100" s="18" t="str">
        <f t="shared" si="11"/>
        <v>0094-01</v>
      </c>
      <c r="GK100" s="18" t="str">
        <f t="shared" si="12"/>
        <v>0094-02</v>
      </c>
      <c r="GL100" s="18" t="str">
        <f t="shared" si="13"/>
        <v>0094-03</v>
      </c>
      <c r="GM100" s="18" t="str">
        <f t="shared" si="14"/>
        <v>0094-04</v>
      </c>
      <c r="GN100" s="18" t="str">
        <f t="shared" si="15"/>
        <v>0094-05</v>
      </c>
      <c r="GO100" s="18" t="str">
        <f t="shared" si="16"/>
        <v>0094-06</v>
      </c>
      <c r="GP100" s="18" t="str">
        <f t="shared" si="17"/>
        <v>0094-07</v>
      </c>
      <c r="GQ100" s="18" t="str">
        <f t="shared" si="18"/>
        <v>0094-08</v>
      </c>
      <c r="GR100" s="18" t="str">
        <f t="shared" si="19"/>
        <v>0094-09</v>
      </c>
      <c r="GS100" s="18" t="str">
        <f t="shared" si="20"/>
        <v>0094-10</v>
      </c>
    </row>
    <row r="101" spans="1:201" s="11" customFormat="1" ht="19.5" x14ac:dyDescent="0.4">
      <c r="A101" s="3" t="str">
        <f t="shared" si="21"/>
        <v>0095</v>
      </c>
      <c r="B101" s="15"/>
      <c r="C101" s="15"/>
      <c r="D101" s="15"/>
      <c r="E101" s="13"/>
      <c r="F101" s="15"/>
      <c r="G101" s="15"/>
      <c r="H101" s="15"/>
      <c r="I101" s="15"/>
      <c r="J101" s="15"/>
      <c r="K101" s="3" t="str">
        <f>IF($J101="","",_xlfn.XLOOKUP($J101,カテゴリリスト!$A:$A,カテゴリリスト!B:B,,0))</f>
        <v/>
      </c>
      <c r="L101" s="3" t="str">
        <f>IF($J101="","",_xlfn.XLOOKUP($J101,カテゴリリスト!$A:$A,カテゴリリスト!C:C,,0))</f>
        <v/>
      </c>
      <c r="M101" s="3" t="str">
        <f>IF($J101="","",_xlfn.XLOOKUP($J101,カテゴリリスト!$A:$A,カテゴリリスト!D:D,,0))</f>
        <v/>
      </c>
      <c r="N101" s="3" t="str">
        <f>IF($J101="","",_xlfn.XLOOKUP($J101,カテゴリリスト!$A:$A,カテゴリリスト!E:E,,0)&amp;"")</f>
        <v/>
      </c>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59"/>
      <c r="AO101" s="59"/>
      <c r="AP101" s="60"/>
      <c r="AQ101" s="59"/>
      <c r="AR101" s="81"/>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60"/>
      <c r="CM101" s="17"/>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66"/>
      <c r="GJ101" s="18" t="str">
        <f t="shared" si="11"/>
        <v>0095-01</v>
      </c>
      <c r="GK101" s="18" t="str">
        <f t="shared" si="12"/>
        <v>0095-02</v>
      </c>
      <c r="GL101" s="18" t="str">
        <f t="shared" si="13"/>
        <v>0095-03</v>
      </c>
      <c r="GM101" s="18" t="str">
        <f t="shared" si="14"/>
        <v>0095-04</v>
      </c>
      <c r="GN101" s="18" t="str">
        <f t="shared" si="15"/>
        <v>0095-05</v>
      </c>
      <c r="GO101" s="18" t="str">
        <f t="shared" si="16"/>
        <v>0095-06</v>
      </c>
      <c r="GP101" s="18" t="str">
        <f t="shared" si="17"/>
        <v>0095-07</v>
      </c>
      <c r="GQ101" s="18" t="str">
        <f t="shared" si="18"/>
        <v>0095-08</v>
      </c>
      <c r="GR101" s="18" t="str">
        <f t="shared" si="19"/>
        <v>0095-09</v>
      </c>
      <c r="GS101" s="18" t="str">
        <f t="shared" si="20"/>
        <v>0095-10</v>
      </c>
    </row>
    <row r="102" spans="1:201" s="11" customFormat="1" ht="19.5" x14ac:dyDescent="0.4">
      <c r="A102" s="3" t="str">
        <f t="shared" si="21"/>
        <v>0096</v>
      </c>
      <c r="B102" s="15"/>
      <c r="C102" s="15"/>
      <c r="D102" s="15"/>
      <c r="E102" s="13"/>
      <c r="F102" s="15"/>
      <c r="G102" s="15"/>
      <c r="H102" s="15"/>
      <c r="I102" s="15"/>
      <c r="J102" s="15"/>
      <c r="K102" s="3" t="str">
        <f>IF($J102="","",_xlfn.XLOOKUP($J102,カテゴリリスト!$A:$A,カテゴリリスト!B:B,,0))</f>
        <v/>
      </c>
      <c r="L102" s="3" t="str">
        <f>IF($J102="","",_xlfn.XLOOKUP($J102,カテゴリリスト!$A:$A,カテゴリリスト!C:C,,0))</f>
        <v/>
      </c>
      <c r="M102" s="3" t="str">
        <f>IF($J102="","",_xlfn.XLOOKUP($J102,カテゴリリスト!$A:$A,カテゴリリスト!D:D,,0))</f>
        <v/>
      </c>
      <c r="N102" s="3" t="str">
        <f>IF($J102="","",_xlfn.XLOOKUP($J102,カテゴリリスト!$A:$A,カテゴリリスト!E:E,,0)&amp;"")</f>
        <v/>
      </c>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59"/>
      <c r="AO102" s="59"/>
      <c r="AP102" s="60"/>
      <c r="AQ102" s="59"/>
      <c r="AR102" s="81"/>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60"/>
      <c r="CM102" s="17"/>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c r="EQ102" s="14"/>
      <c r="ER102" s="14"/>
      <c r="ES102" s="14"/>
      <c r="ET102" s="14"/>
      <c r="EU102" s="14"/>
      <c r="EV102" s="14"/>
      <c r="EW102" s="14"/>
      <c r="EX102" s="14"/>
      <c r="EY102" s="14"/>
      <c r="EZ102" s="14"/>
      <c r="FA102" s="14"/>
      <c r="FB102" s="14"/>
      <c r="FC102" s="14"/>
      <c r="FD102" s="14"/>
      <c r="FE102" s="14"/>
      <c r="FF102" s="14"/>
      <c r="FG102" s="14"/>
      <c r="FH102" s="14"/>
      <c r="FI102" s="14"/>
      <c r="FJ102" s="14"/>
      <c r="FK102" s="14"/>
      <c r="FL102" s="14"/>
      <c r="FM102" s="14"/>
      <c r="FN102" s="14"/>
      <c r="FO102" s="14"/>
      <c r="FP102" s="14"/>
      <c r="FQ102" s="14"/>
      <c r="FR102" s="14"/>
      <c r="FS102" s="14"/>
      <c r="FT102" s="14"/>
      <c r="FU102" s="14"/>
      <c r="FV102" s="14"/>
      <c r="FW102" s="14"/>
      <c r="FX102" s="14"/>
      <c r="FY102" s="14"/>
      <c r="FZ102" s="14"/>
      <c r="GA102" s="14"/>
      <c r="GB102" s="14"/>
      <c r="GC102" s="14"/>
      <c r="GD102" s="14"/>
      <c r="GE102" s="14"/>
      <c r="GF102" s="14"/>
      <c r="GG102" s="14"/>
      <c r="GH102" s="14"/>
      <c r="GI102" s="66"/>
      <c r="GJ102" s="18" t="str">
        <f t="shared" si="11"/>
        <v>0096-01</v>
      </c>
      <c r="GK102" s="18" t="str">
        <f t="shared" si="12"/>
        <v>0096-02</v>
      </c>
      <c r="GL102" s="18" t="str">
        <f t="shared" si="13"/>
        <v>0096-03</v>
      </c>
      <c r="GM102" s="18" t="str">
        <f t="shared" si="14"/>
        <v>0096-04</v>
      </c>
      <c r="GN102" s="18" t="str">
        <f t="shared" si="15"/>
        <v>0096-05</v>
      </c>
      <c r="GO102" s="18" t="str">
        <f t="shared" si="16"/>
        <v>0096-06</v>
      </c>
      <c r="GP102" s="18" t="str">
        <f t="shared" si="17"/>
        <v>0096-07</v>
      </c>
      <c r="GQ102" s="18" t="str">
        <f t="shared" si="18"/>
        <v>0096-08</v>
      </c>
      <c r="GR102" s="18" t="str">
        <f t="shared" si="19"/>
        <v>0096-09</v>
      </c>
      <c r="GS102" s="18" t="str">
        <f t="shared" si="20"/>
        <v>0096-10</v>
      </c>
    </row>
    <row r="103" spans="1:201" s="11" customFormat="1" ht="19.5" x14ac:dyDescent="0.4">
      <c r="A103" s="3" t="str">
        <f t="shared" si="21"/>
        <v>0097</v>
      </c>
      <c r="B103" s="15"/>
      <c r="C103" s="15"/>
      <c r="D103" s="15"/>
      <c r="E103" s="13"/>
      <c r="F103" s="15"/>
      <c r="G103" s="15"/>
      <c r="H103" s="15"/>
      <c r="I103" s="15"/>
      <c r="J103" s="15"/>
      <c r="K103" s="3" t="str">
        <f>IF($J103="","",_xlfn.XLOOKUP($J103,カテゴリリスト!$A:$A,カテゴリリスト!B:B,,0))</f>
        <v/>
      </c>
      <c r="L103" s="3" t="str">
        <f>IF($J103="","",_xlfn.XLOOKUP($J103,カテゴリリスト!$A:$A,カテゴリリスト!C:C,,0))</f>
        <v/>
      </c>
      <c r="M103" s="3" t="str">
        <f>IF($J103="","",_xlfn.XLOOKUP($J103,カテゴリリスト!$A:$A,カテゴリリスト!D:D,,0))</f>
        <v/>
      </c>
      <c r="N103" s="3" t="str">
        <f>IF($J103="","",_xlfn.XLOOKUP($J103,カテゴリリスト!$A:$A,カテゴリリスト!E:E,,0)&amp;"")</f>
        <v/>
      </c>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59"/>
      <c r="AO103" s="59"/>
      <c r="AP103" s="60"/>
      <c r="AQ103" s="59"/>
      <c r="AR103" s="81"/>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60"/>
      <c r="CM103" s="17"/>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c r="EQ103" s="14"/>
      <c r="ER103" s="14"/>
      <c r="ES103" s="14"/>
      <c r="ET103" s="14"/>
      <c r="EU103" s="14"/>
      <c r="EV103" s="14"/>
      <c r="EW103" s="14"/>
      <c r="EX103" s="14"/>
      <c r="EY103" s="14"/>
      <c r="EZ103" s="14"/>
      <c r="FA103" s="14"/>
      <c r="FB103" s="14"/>
      <c r="FC103" s="14"/>
      <c r="FD103" s="14"/>
      <c r="FE103" s="14"/>
      <c r="FF103" s="14"/>
      <c r="FG103" s="14"/>
      <c r="FH103" s="14"/>
      <c r="FI103" s="14"/>
      <c r="FJ103" s="14"/>
      <c r="FK103" s="14"/>
      <c r="FL103" s="14"/>
      <c r="FM103" s="14"/>
      <c r="FN103" s="14"/>
      <c r="FO103" s="14"/>
      <c r="FP103" s="14"/>
      <c r="FQ103" s="14"/>
      <c r="FR103" s="14"/>
      <c r="FS103" s="14"/>
      <c r="FT103" s="14"/>
      <c r="FU103" s="14"/>
      <c r="FV103" s="14"/>
      <c r="FW103" s="14"/>
      <c r="FX103" s="14"/>
      <c r="FY103" s="14"/>
      <c r="FZ103" s="14"/>
      <c r="GA103" s="14"/>
      <c r="GB103" s="14"/>
      <c r="GC103" s="14"/>
      <c r="GD103" s="14"/>
      <c r="GE103" s="14"/>
      <c r="GF103" s="14"/>
      <c r="GG103" s="14"/>
      <c r="GH103" s="14"/>
      <c r="GI103" s="66"/>
      <c r="GJ103" s="18" t="str">
        <f t="shared" si="11"/>
        <v>0097-01</v>
      </c>
      <c r="GK103" s="18" t="str">
        <f t="shared" si="12"/>
        <v>0097-02</v>
      </c>
      <c r="GL103" s="18" t="str">
        <f t="shared" si="13"/>
        <v>0097-03</v>
      </c>
      <c r="GM103" s="18" t="str">
        <f t="shared" si="14"/>
        <v>0097-04</v>
      </c>
      <c r="GN103" s="18" t="str">
        <f t="shared" si="15"/>
        <v>0097-05</v>
      </c>
      <c r="GO103" s="18" t="str">
        <f t="shared" si="16"/>
        <v>0097-06</v>
      </c>
      <c r="GP103" s="18" t="str">
        <f t="shared" si="17"/>
        <v>0097-07</v>
      </c>
      <c r="GQ103" s="18" t="str">
        <f t="shared" si="18"/>
        <v>0097-08</v>
      </c>
      <c r="GR103" s="18" t="str">
        <f t="shared" si="19"/>
        <v>0097-09</v>
      </c>
      <c r="GS103" s="18" t="str">
        <f t="shared" si="20"/>
        <v>0097-10</v>
      </c>
    </row>
    <row r="104" spans="1:201" s="11" customFormat="1" ht="19.5" x14ac:dyDescent="0.4">
      <c r="A104" s="3" t="str">
        <f t="shared" si="21"/>
        <v>0098</v>
      </c>
      <c r="B104" s="15"/>
      <c r="C104" s="15"/>
      <c r="D104" s="15"/>
      <c r="E104" s="13"/>
      <c r="F104" s="15"/>
      <c r="G104" s="15"/>
      <c r="H104" s="15"/>
      <c r="I104" s="15"/>
      <c r="J104" s="15"/>
      <c r="K104" s="3" t="str">
        <f>IF($J104="","",_xlfn.XLOOKUP($J104,カテゴリリスト!$A:$A,カテゴリリスト!B:B,,0))</f>
        <v/>
      </c>
      <c r="L104" s="3" t="str">
        <f>IF($J104="","",_xlfn.XLOOKUP($J104,カテゴリリスト!$A:$A,カテゴリリスト!C:C,,0))</f>
        <v/>
      </c>
      <c r="M104" s="3" t="str">
        <f>IF($J104="","",_xlfn.XLOOKUP($J104,カテゴリリスト!$A:$A,カテゴリリスト!D:D,,0))</f>
        <v/>
      </c>
      <c r="N104" s="3" t="str">
        <f>IF($J104="","",_xlfn.XLOOKUP($J104,カテゴリリスト!$A:$A,カテゴリリスト!E:E,,0)&amp;"")</f>
        <v/>
      </c>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59"/>
      <c r="AO104" s="59"/>
      <c r="AP104" s="60"/>
      <c r="AQ104" s="59"/>
      <c r="AR104" s="81"/>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60"/>
      <c r="CM104" s="17"/>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c r="EQ104" s="14"/>
      <c r="ER104" s="14"/>
      <c r="ES104" s="14"/>
      <c r="ET104" s="14"/>
      <c r="EU104" s="14"/>
      <c r="EV104" s="14"/>
      <c r="EW104" s="14"/>
      <c r="EX104" s="14"/>
      <c r="EY104" s="14"/>
      <c r="EZ104" s="14"/>
      <c r="FA104" s="14"/>
      <c r="FB104" s="14"/>
      <c r="FC104" s="14"/>
      <c r="FD104" s="14"/>
      <c r="FE104" s="14"/>
      <c r="FF104" s="14"/>
      <c r="FG104" s="14"/>
      <c r="FH104" s="14"/>
      <c r="FI104" s="14"/>
      <c r="FJ104" s="14"/>
      <c r="FK104" s="14"/>
      <c r="FL104" s="14"/>
      <c r="FM104" s="14"/>
      <c r="FN104" s="14"/>
      <c r="FO104" s="14"/>
      <c r="FP104" s="14"/>
      <c r="FQ104" s="14"/>
      <c r="FR104" s="14"/>
      <c r="FS104" s="14"/>
      <c r="FT104" s="14"/>
      <c r="FU104" s="14"/>
      <c r="FV104" s="14"/>
      <c r="FW104" s="14"/>
      <c r="FX104" s="14"/>
      <c r="FY104" s="14"/>
      <c r="FZ104" s="14"/>
      <c r="GA104" s="14"/>
      <c r="GB104" s="14"/>
      <c r="GC104" s="14"/>
      <c r="GD104" s="14"/>
      <c r="GE104" s="14"/>
      <c r="GF104" s="14"/>
      <c r="GG104" s="14"/>
      <c r="GH104" s="14"/>
      <c r="GI104" s="66"/>
      <c r="GJ104" s="18" t="str">
        <f t="shared" si="11"/>
        <v>0098-01</v>
      </c>
      <c r="GK104" s="18" t="str">
        <f t="shared" si="12"/>
        <v>0098-02</v>
      </c>
      <c r="GL104" s="18" t="str">
        <f t="shared" si="13"/>
        <v>0098-03</v>
      </c>
      <c r="GM104" s="18" t="str">
        <f t="shared" si="14"/>
        <v>0098-04</v>
      </c>
      <c r="GN104" s="18" t="str">
        <f t="shared" si="15"/>
        <v>0098-05</v>
      </c>
      <c r="GO104" s="18" t="str">
        <f t="shared" si="16"/>
        <v>0098-06</v>
      </c>
      <c r="GP104" s="18" t="str">
        <f t="shared" si="17"/>
        <v>0098-07</v>
      </c>
      <c r="GQ104" s="18" t="str">
        <f t="shared" si="18"/>
        <v>0098-08</v>
      </c>
      <c r="GR104" s="18" t="str">
        <f t="shared" si="19"/>
        <v>0098-09</v>
      </c>
      <c r="GS104" s="18" t="str">
        <f t="shared" si="20"/>
        <v>0098-10</v>
      </c>
    </row>
    <row r="105" spans="1:201" s="11" customFormat="1" ht="19.5" x14ac:dyDescent="0.4">
      <c r="A105" s="3" t="str">
        <f t="shared" si="21"/>
        <v>0099</v>
      </c>
      <c r="B105" s="15"/>
      <c r="C105" s="15"/>
      <c r="D105" s="15"/>
      <c r="E105" s="13"/>
      <c r="F105" s="15"/>
      <c r="G105" s="15"/>
      <c r="H105" s="15"/>
      <c r="I105" s="15"/>
      <c r="J105" s="15"/>
      <c r="K105" s="3" t="str">
        <f>IF($J105="","",_xlfn.XLOOKUP($J105,カテゴリリスト!$A:$A,カテゴリリスト!B:B,,0))</f>
        <v/>
      </c>
      <c r="L105" s="3" t="str">
        <f>IF($J105="","",_xlfn.XLOOKUP($J105,カテゴリリスト!$A:$A,カテゴリリスト!C:C,,0))</f>
        <v/>
      </c>
      <c r="M105" s="3" t="str">
        <f>IF($J105="","",_xlfn.XLOOKUP($J105,カテゴリリスト!$A:$A,カテゴリリスト!D:D,,0))</f>
        <v/>
      </c>
      <c r="N105" s="3" t="str">
        <f>IF($J105="","",_xlfn.XLOOKUP($J105,カテゴリリスト!$A:$A,カテゴリリスト!E:E,,0)&amp;"")</f>
        <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59"/>
      <c r="AO105" s="59"/>
      <c r="AP105" s="60"/>
      <c r="AQ105" s="59"/>
      <c r="AR105" s="81"/>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60"/>
      <c r="CM105" s="17"/>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c r="EQ105" s="14"/>
      <c r="ER105" s="14"/>
      <c r="ES105" s="14"/>
      <c r="ET105" s="14"/>
      <c r="EU105" s="14"/>
      <c r="EV105" s="14"/>
      <c r="EW105" s="14"/>
      <c r="EX105" s="14"/>
      <c r="EY105" s="14"/>
      <c r="EZ105" s="14"/>
      <c r="FA105" s="14"/>
      <c r="FB105" s="14"/>
      <c r="FC105" s="14"/>
      <c r="FD105" s="14"/>
      <c r="FE105" s="14"/>
      <c r="FF105" s="14"/>
      <c r="FG105" s="14"/>
      <c r="FH105" s="14"/>
      <c r="FI105" s="14"/>
      <c r="FJ105" s="14"/>
      <c r="FK105" s="14"/>
      <c r="FL105" s="14"/>
      <c r="FM105" s="14"/>
      <c r="FN105" s="14"/>
      <c r="FO105" s="14"/>
      <c r="FP105" s="14"/>
      <c r="FQ105" s="14"/>
      <c r="FR105" s="14"/>
      <c r="FS105" s="14"/>
      <c r="FT105" s="14"/>
      <c r="FU105" s="14"/>
      <c r="FV105" s="14"/>
      <c r="FW105" s="14"/>
      <c r="FX105" s="14"/>
      <c r="FY105" s="14"/>
      <c r="FZ105" s="14"/>
      <c r="GA105" s="14"/>
      <c r="GB105" s="14"/>
      <c r="GC105" s="14"/>
      <c r="GD105" s="14"/>
      <c r="GE105" s="14"/>
      <c r="GF105" s="14"/>
      <c r="GG105" s="14"/>
      <c r="GH105" s="14"/>
      <c r="GI105" s="66"/>
      <c r="GJ105" s="18" t="str">
        <f t="shared" si="11"/>
        <v>0099-01</v>
      </c>
      <c r="GK105" s="18" t="str">
        <f t="shared" si="12"/>
        <v>0099-02</v>
      </c>
      <c r="GL105" s="18" t="str">
        <f t="shared" si="13"/>
        <v>0099-03</v>
      </c>
      <c r="GM105" s="18" t="str">
        <f t="shared" si="14"/>
        <v>0099-04</v>
      </c>
      <c r="GN105" s="18" t="str">
        <f t="shared" si="15"/>
        <v>0099-05</v>
      </c>
      <c r="GO105" s="18" t="str">
        <f t="shared" si="16"/>
        <v>0099-06</v>
      </c>
      <c r="GP105" s="18" t="str">
        <f t="shared" si="17"/>
        <v>0099-07</v>
      </c>
      <c r="GQ105" s="18" t="str">
        <f t="shared" si="18"/>
        <v>0099-08</v>
      </c>
      <c r="GR105" s="18" t="str">
        <f t="shared" si="19"/>
        <v>0099-09</v>
      </c>
      <c r="GS105" s="18" t="str">
        <f t="shared" si="20"/>
        <v>0099-10</v>
      </c>
    </row>
    <row r="106" spans="1:201" s="11" customFormat="1" ht="19.5" x14ac:dyDescent="0.4">
      <c r="A106" s="3" t="str">
        <f t="shared" si="21"/>
        <v>0100</v>
      </c>
      <c r="B106" s="15"/>
      <c r="C106" s="15"/>
      <c r="D106" s="15"/>
      <c r="E106" s="13"/>
      <c r="F106" s="15"/>
      <c r="G106" s="15"/>
      <c r="H106" s="15"/>
      <c r="I106" s="15"/>
      <c r="J106" s="15"/>
      <c r="K106" s="3" t="str">
        <f>IF($J106="","",_xlfn.XLOOKUP($J106,カテゴリリスト!$A:$A,カテゴリリスト!B:B,,0))</f>
        <v/>
      </c>
      <c r="L106" s="3" t="str">
        <f>IF($J106="","",_xlfn.XLOOKUP($J106,カテゴリリスト!$A:$A,カテゴリリスト!C:C,,0))</f>
        <v/>
      </c>
      <c r="M106" s="3" t="str">
        <f>IF($J106="","",_xlfn.XLOOKUP($J106,カテゴリリスト!$A:$A,カテゴリリスト!D:D,,0))</f>
        <v/>
      </c>
      <c r="N106" s="3" t="str">
        <f>IF($J106="","",_xlfn.XLOOKUP($J106,カテゴリリスト!$A:$A,カテゴリリスト!E:E,,0)&amp;"")</f>
        <v/>
      </c>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59"/>
      <c r="AO106" s="59"/>
      <c r="AP106" s="60"/>
      <c r="AQ106" s="59"/>
      <c r="AR106" s="81"/>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60"/>
      <c r="CM106" s="17"/>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c r="EQ106" s="14"/>
      <c r="ER106" s="14"/>
      <c r="ES106" s="14"/>
      <c r="ET106" s="14"/>
      <c r="EU106" s="14"/>
      <c r="EV106" s="14"/>
      <c r="EW106" s="14"/>
      <c r="EX106" s="14"/>
      <c r="EY106" s="14"/>
      <c r="EZ106" s="14"/>
      <c r="FA106" s="14"/>
      <c r="FB106" s="14"/>
      <c r="FC106" s="14"/>
      <c r="FD106" s="14"/>
      <c r="FE106" s="14"/>
      <c r="FF106" s="14"/>
      <c r="FG106" s="14"/>
      <c r="FH106" s="14"/>
      <c r="FI106" s="14"/>
      <c r="FJ106" s="14"/>
      <c r="FK106" s="14"/>
      <c r="FL106" s="14"/>
      <c r="FM106" s="14"/>
      <c r="FN106" s="14"/>
      <c r="FO106" s="14"/>
      <c r="FP106" s="14"/>
      <c r="FQ106" s="14"/>
      <c r="FR106" s="14"/>
      <c r="FS106" s="14"/>
      <c r="FT106" s="14"/>
      <c r="FU106" s="14"/>
      <c r="FV106" s="14"/>
      <c r="FW106" s="14"/>
      <c r="FX106" s="14"/>
      <c r="FY106" s="14"/>
      <c r="FZ106" s="14"/>
      <c r="GA106" s="14"/>
      <c r="GB106" s="14"/>
      <c r="GC106" s="14"/>
      <c r="GD106" s="14"/>
      <c r="GE106" s="14"/>
      <c r="GF106" s="14"/>
      <c r="GG106" s="14"/>
      <c r="GH106" s="14"/>
      <c r="GI106" s="66"/>
      <c r="GJ106" s="18" t="str">
        <f t="shared" si="11"/>
        <v>0100-01</v>
      </c>
      <c r="GK106" s="18" t="str">
        <f t="shared" si="12"/>
        <v>0100-02</v>
      </c>
      <c r="GL106" s="18" t="str">
        <f t="shared" si="13"/>
        <v>0100-03</v>
      </c>
      <c r="GM106" s="18" t="str">
        <f t="shared" si="14"/>
        <v>0100-04</v>
      </c>
      <c r="GN106" s="18" t="str">
        <f t="shared" si="15"/>
        <v>0100-05</v>
      </c>
      <c r="GO106" s="18" t="str">
        <f t="shared" si="16"/>
        <v>0100-06</v>
      </c>
      <c r="GP106" s="18" t="str">
        <f t="shared" si="17"/>
        <v>0100-07</v>
      </c>
      <c r="GQ106" s="18" t="str">
        <f t="shared" si="18"/>
        <v>0100-08</v>
      </c>
      <c r="GR106" s="18" t="str">
        <f t="shared" si="19"/>
        <v>0100-09</v>
      </c>
      <c r="GS106" s="18" t="str">
        <f t="shared" si="20"/>
        <v>0100-10</v>
      </c>
    </row>
    <row r="107" spans="1:201" s="11" customFormat="1" ht="19.5" x14ac:dyDescent="0.4">
      <c r="A107" s="3" t="str">
        <f t="shared" si="21"/>
        <v>0101</v>
      </c>
      <c r="B107" s="15"/>
      <c r="C107" s="15"/>
      <c r="D107" s="15"/>
      <c r="E107" s="13"/>
      <c r="F107" s="15"/>
      <c r="G107" s="15"/>
      <c r="H107" s="15"/>
      <c r="I107" s="15"/>
      <c r="J107" s="15"/>
      <c r="K107" s="3" t="str">
        <f>IF($J107="","",_xlfn.XLOOKUP($J107,カテゴリリスト!$A:$A,カテゴリリスト!B:B,,0))</f>
        <v/>
      </c>
      <c r="L107" s="3" t="str">
        <f>IF($J107="","",_xlfn.XLOOKUP($J107,カテゴリリスト!$A:$A,カテゴリリスト!C:C,,0))</f>
        <v/>
      </c>
      <c r="M107" s="3" t="str">
        <f>IF($J107="","",_xlfn.XLOOKUP($J107,カテゴリリスト!$A:$A,カテゴリリスト!D:D,,0))</f>
        <v/>
      </c>
      <c r="N107" s="3" t="str">
        <f>IF($J107="","",_xlfn.XLOOKUP($J107,カテゴリリスト!$A:$A,カテゴリリスト!E:E,,0)&amp;"")</f>
        <v/>
      </c>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59"/>
      <c r="AO107" s="59"/>
      <c r="AP107" s="60"/>
      <c r="AQ107" s="59"/>
      <c r="AR107" s="81"/>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60"/>
      <c r="CM107" s="17"/>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c r="EQ107" s="14"/>
      <c r="ER107" s="14"/>
      <c r="ES107" s="14"/>
      <c r="ET107" s="14"/>
      <c r="EU107" s="14"/>
      <c r="EV107" s="14"/>
      <c r="EW107" s="14"/>
      <c r="EX107" s="14"/>
      <c r="EY107" s="14"/>
      <c r="EZ107" s="14"/>
      <c r="FA107" s="14"/>
      <c r="FB107" s="14"/>
      <c r="FC107" s="14"/>
      <c r="FD107" s="14"/>
      <c r="FE107" s="14"/>
      <c r="FF107" s="14"/>
      <c r="FG107" s="14"/>
      <c r="FH107" s="14"/>
      <c r="FI107" s="14"/>
      <c r="FJ107" s="14"/>
      <c r="FK107" s="14"/>
      <c r="FL107" s="14"/>
      <c r="FM107" s="14"/>
      <c r="FN107" s="14"/>
      <c r="FO107" s="14"/>
      <c r="FP107" s="14"/>
      <c r="FQ107" s="14"/>
      <c r="FR107" s="14"/>
      <c r="FS107" s="14"/>
      <c r="FT107" s="14"/>
      <c r="FU107" s="14"/>
      <c r="FV107" s="14"/>
      <c r="FW107" s="14"/>
      <c r="FX107" s="14"/>
      <c r="FY107" s="14"/>
      <c r="FZ107" s="14"/>
      <c r="GA107" s="14"/>
      <c r="GB107" s="14"/>
      <c r="GC107" s="14"/>
      <c r="GD107" s="14"/>
      <c r="GE107" s="14"/>
      <c r="GF107" s="14"/>
      <c r="GG107" s="14"/>
      <c r="GH107" s="14"/>
      <c r="GI107" s="66"/>
      <c r="GJ107" s="18" t="str">
        <f t="shared" si="11"/>
        <v>0101-01</v>
      </c>
      <c r="GK107" s="18" t="str">
        <f t="shared" si="12"/>
        <v>0101-02</v>
      </c>
      <c r="GL107" s="18" t="str">
        <f t="shared" si="13"/>
        <v>0101-03</v>
      </c>
      <c r="GM107" s="18" t="str">
        <f t="shared" si="14"/>
        <v>0101-04</v>
      </c>
      <c r="GN107" s="18" t="str">
        <f t="shared" si="15"/>
        <v>0101-05</v>
      </c>
      <c r="GO107" s="18" t="str">
        <f t="shared" si="16"/>
        <v>0101-06</v>
      </c>
      <c r="GP107" s="18" t="str">
        <f t="shared" si="17"/>
        <v>0101-07</v>
      </c>
      <c r="GQ107" s="18" t="str">
        <f t="shared" si="18"/>
        <v>0101-08</v>
      </c>
      <c r="GR107" s="18" t="str">
        <f t="shared" si="19"/>
        <v>0101-09</v>
      </c>
      <c r="GS107" s="18" t="str">
        <f t="shared" si="20"/>
        <v>0101-10</v>
      </c>
    </row>
    <row r="108" spans="1:201" s="11" customFormat="1" ht="19.5" x14ac:dyDescent="0.4">
      <c r="A108" s="3" t="str">
        <f t="shared" si="21"/>
        <v>0102</v>
      </c>
      <c r="B108" s="15"/>
      <c r="C108" s="15"/>
      <c r="D108" s="15"/>
      <c r="E108" s="13"/>
      <c r="F108" s="15"/>
      <c r="G108" s="15"/>
      <c r="H108" s="15"/>
      <c r="I108" s="15"/>
      <c r="J108" s="15"/>
      <c r="K108" s="3" t="str">
        <f>IF($J108="","",_xlfn.XLOOKUP($J108,カテゴリリスト!$A:$A,カテゴリリスト!B:B,,0))</f>
        <v/>
      </c>
      <c r="L108" s="3" t="str">
        <f>IF($J108="","",_xlfn.XLOOKUP($J108,カテゴリリスト!$A:$A,カテゴリリスト!C:C,,0))</f>
        <v/>
      </c>
      <c r="M108" s="3" t="str">
        <f>IF($J108="","",_xlfn.XLOOKUP($J108,カテゴリリスト!$A:$A,カテゴリリスト!D:D,,0))</f>
        <v/>
      </c>
      <c r="N108" s="3" t="str">
        <f>IF($J108="","",_xlfn.XLOOKUP($J108,カテゴリリスト!$A:$A,カテゴリリスト!E:E,,0)&amp;"")</f>
        <v/>
      </c>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59"/>
      <c r="AO108" s="59"/>
      <c r="AP108" s="60"/>
      <c r="AQ108" s="59"/>
      <c r="AR108" s="81"/>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60"/>
      <c r="CM108" s="17"/>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c r="EQ108" s="14"/>
      <c r="ER108" s="14"/>
      <c r="ES108" s="14"/>
      <c r="ET108" s="14"/>
      <c r="EU108" s="14"/>
      <c r="EV108" s="14"/>
      <c r="EW108" s="14"/>
      <c r="EX108" s="14"/>
      <c r="EY108" s="14"/>
      <c r="EZ108" s="14"/>
      <c r="FA108" s="14"/>
      <c r="FB108" s="14"/>
      <c r="FC108" s="14"/>
      <c r="FD108" s="14"/>
      <c r="FE108" s="14"/>
      <c r="FF108" s="14"/>
      <c r="FG108" s="14"/>
      <c r="FH108" s="14"/>
      <c r="FI108" s="14"/>
      <c r="FJ108" s="14"/>
      <c r="FK108" s="14"/>
      <c r="FL108" s="14"/>
      <c r="FM108" s="14"/>
      <c r="FN108" s="14"/>
      <c r="FO108" s="14"/>
      <c r="FP108" s="14"/>
      <c r="FQ108" s="14"/>
      <c r="FR108" s="14"/>
      <c r="FS108" s="14"/>
      <c r="FT108" s="14"/>
      <c r="FU108" s="14"/>
      <c r="FV108" s="14"/>
      <c r="FW108" s="14"/>
      <c r="FX108" s="14"/>
      <c r="FY108" s="14"/>
      <c r="FZ108" s="14"/>
      <c r="GA108" s="14"/>
      <c r="GB108" s="14"/>
      <c r="GC108" s="14"/>
      <c r="GD108" s="14"/>
      <c r="GE108" s="14"/>
      <c r="GF108" s="14"/>
      <c r="GG108" s="14"/>
      <c r="GH108" s="14"/>
      <c r="GI108" s="66"/>
      <c r="GJ108" s="18" t="str">
        <f t="shared" si="11"/>
        <v>0102-01</v>
      </c>
      <c r="GK108" s="18" t="str">
        <f t="shared" si="12"/>
        <v>0102-02</v>
      </c>
      <c r="GL108" s="18" t="str">
        <f t="shared" si="13"/>
        <v>0102-03</v>
      </c>
      <c r="GM108" s="18" t="str">
        <f t="shared" si="14"/>
        <v>0102-04</v>
      </c>
      <c r="GN108" s="18" t="str">
        <f t="shared" si="15"/>
        <v>0102-05</v>
      </c>
      <c r="GO108" s="18" t="str">
        <f t="shared" si="16"/>
        <v>0102-06</v>
      </c>
      <c r="GP108" s="18" t="str">
        <f t="shared" si="17"/>
        <v>0102-07</v>
      </c>
      <c r="GQ108" s="18" t="str">
        <f t="shared" si="18"/>
        <v>0102-08</v>
      </c>
      <c r="GR108" s="18" t="str">
        <f t="shared" si="19"/>
        <v>0102-09</v>
      </c>
      <c r="GS108" s="18" t="str">
        <f t="shared" si="20"/>
        <v>0102-10</v>
      </c>
    </row>
    <row r="109" spans="1:201" s="11" customFormat="1" ht="19.5" x14ac:dyDescent="0.4">
      <c r="A109" s="3" t="str">
        <f t="shared" si="21"/>
        <v>0103</v>
      </c>
      <c r="B109" s="15"/>
      <c r="C109" s="15"/>
      <c r="D109" s="15"/>
      <c r="E109" s="13"/>
      <c r="F109" s="15"/>
      <c r="G109" s="15"/>
      <c r="H109" s="15"/>
      <c r="I109" s="15"/>
      <c r="J109" s="15"/>
      <c r="K109" s="3" t="str">
        <f>IF($J109="","",_xlfn.XLOOKUP($J109,カテゴリリスト!$A:$A,カテゴリリスト!B:B,,0))</f>
        <v/>
      </c>
      <c r="L109" s="3" t="str">
        <f>IF($J109="","",_xlfn.XLOOKUP($J109,カテゴリリスト!$A:$A,カテゴリリスト!C:C,,0))</f>
        <v/>
      </c>
      <c r="M109" s="3" t="str">
        <f>IF($J109="","",_xlfn.XLOOKUP($J109,カテゴリリスト!$A:$A,カテゴリリスト!D:D,,0))</f>
        <v/>
      </c>
      <c r="N109" s="3" t="str">
        <f>IF($J109="","",_xlfn.XLOOKUP($J109,カテゴリリスト!$A:$A,カテゴリリスト!E:E,,0)&amp;"")</f>
        <v/>
      </c>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59"/>
      <c r="AO109" s="59"/>
      <c r="AP109" s="60"/>
      <c r="AQ109" s="59"/>
      <c r="AR109" s="81"/>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60"/>
      <c r="CM109" s="17"/>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c r="EQ109" s="14"/>
      <c r="ER109" s="14"/>
      <c r="ES109" s="14"/>
      <c r="ET109" s="14"/>
      <c r="EU109" s="14"/>
      <c r="EV109" s="14"/>
      <c r="EW109" s="14"/>
      <c r="EX109" s="14"/>
      <c r="EY109" s="14"/>
      <c r="EZ109" s="14"/>
      <c r="FA109" s="14"/>
      <c r="FB109" s="14"/>
      <c r="FC109" s="14"/>
      <c r="FD109" s="14"/>
      <c r="FE109" s="14"/>
      <c r="FF109" s="14"/>
      <c r="FG109" s="14"/>
      <c r="FH109" s="14"/>
      <c r="FI109" s="14"/>
      <c r="FJ109" s="14"/>
      <c r="FK109" s="14"/>
      <c r="FL109" s="14"/>
      <c r="FM109" s="14"/>
      <c r="FN109" s="14"/>
      <c r="FO109" s="14"/>
      <c r="FP109" s="14"/>
      <c r="FQ109" s="14"/>
      <c r="FR109" s="14"/>
      <c r="FS109" s="14"/>
      <c r="FT109" s="14"/>
      <c r="FU109" s="14"/>
      <c r="FV109" s="14"/>
      <c r="FW109" s="14"/>
      <c r="FX109" s="14"/>
      <c r="FY109" s="14"/>
      <c r="FZ109" s="14"/>
      <c r="GA109" s="14"/>
      <c r="GB109" s="14"/>
      <c r="GC109" s="14"/>
      <c r="GD109" s="14"/>
      <c r="GE109" s="14"/>
      <c r="GF109" s="14"/>
      <c r="GG109" s="14"/>
      <c r="GH109" s="14"/>
      <c r="GI109" s="66"/>
      <c r="GJ109" s="18" t="str">
        <f t="shared" si="11"/>
        <v>0103-01</v>
      </c>
      <c r="GK109" s="18" t="str">
        <f t="shared" si="12"/>
        <v>0103-02</v>
      </c>
      <c r="GL109" s="18" t="str">
        <f t="shared" si="13"/>
        <v>0103-03</v>
      </c>
      <c r="GM109" s="18" t="str">
        <f t="shared" si="14"/>
        <v>0103-04</v>
      </c>
      <c r="GN109" s="18" t="str">
        <f t="shared" si="15"/>
        <v>0103-05</v>
      </c>
      <c r="GO109" s="18" t="str">
        <f t="shared" si="16"/>
        <v>0103-06</v>
      </c>
      <c r="GP109" s="18" t="str">
        <f t="shared" si="17"/>
        <v>0103-07</v>
      </c>
      <c r="GQ109" s="18" t="str">
        <f t="shared" si="18"/>
        <v>0103-08</v>
      </c>
      <c r="GR109" s="18" t="str">
        <f t="shared" si="19"/>
        <v>0103-09</v>
      </c>
      <c r="GS109" s="18" t="str">
        <f t="shared" si="20"/>
        <v>0103-10</v>
      </c>
    </row>
    <row r="110" spans="1:201" s="11" customFormat="1" ht="19.5" x14ac:dyDescent="0.4">
      <c r="A110" s="3" t="str">
        <f t="shared" si="21"/>
        <v>0104</v>
      </c>
      <c r="B110" s="15"/>
      <c r="C110" s="15"/>
      <c r="D110" s="15"/>
      <c r="E110" s="13"/>
      <c r="F110" s="15"/>
      <c r="G110" s="15"/>
      <c r="H110" s="15"/>
      <c r="I110" s="15"/>
      <c r="J110" s="15"/>
      <c r="K110" s="3" t="str">
        <f>IF($J110="","",_xlfn.XLOOKUP($J110,カテゴリリスト!$A:$A,カテゴリリスト!B:B,,0))</f>
        <v/>
      </c>
      <c r="L110" s="3" t="str">
        <f>IF($J110="","",_xlfn.XLOOKUP($J110,カテゴリリスト!$A:$A,カテゴリリスト!C:C,,0))</f>
        <v/>
      </c>
      <c r="M110" s="3" t="str">
        <f>IF($J110="","",_xlfn.XLOOKUP($J110,カテゴリリスト!$A:$A,カテゴリリスト!D:D,,0))</f>
        <v/>
      </c>
      <c r="N110" s="3" t="str">
        <f>IF($J110="","",_xlfn.XLOOKUP($J110,カテゴリリスト!$A:$A,カテゴリリスト!E:E,,0)&amp;"")</f>
        <v/>
      </c>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59"/>
      <c r="AO110" s="59"/>
      <c r="AP110" s="60"/>
      <c r="AQ110" s="59"/>
      <c r="AR110" s="81"/>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60"/>
      <c r="CM110" s="17"/>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66"/>
      <c r="GJ110" s="18" t="str">
        <f t="shared" si="11"/>
        <v>0104-01</v>
      </c>
      <c r="GK110" s="18" t="str">
        <f t="shared" si="12"/>
        <v>0104-02</v>
      </c>
      <c r="GL110" s="18" t="str">
        <f t="shared" si="13"/>
        <v>0104-03</v>
      </c>
      <c r="GM110" s="18" t="str">
        <f t="shared" si="14"/>
        <v>0104-04</v>
      </c>
      <c r="GN110" s="18" t="str">
        <f t="shared" si="15"/>
        <v>0104-05</v>
      </c>
      <c r="GO110" s="18" t="str">
        <f t="shared" si="16"/>
        <v>0104-06</v>
      </c>
      <c r="GP110" s="18" t="str">
        <f t="shared" si="17"/>
        <v>0104-07</v>
      </c>
      <c r="GQ110" s="18" t="str">
        <f t="shared" si="18"/>
        <v>0104-08</v>
      </c>
      <c r="GR110" s="18" t="str">
        <f t="shared" si="19"/>
        <v>0104-09</v>
      </c>
      <c r="GS110" s="18" t="str">
        <f t="shared" si="20"/>
        <v>0104-10</v>
      </c>
    </row>
    <row r="111" spans="1:201" s="11" customFormat="1" ht="19.5" x14ac:dyDescent="0.4">
      <c r="A111" s="3" t="str">
        <f t="shared" si="21"/>
        <v>0105</v>
      </c>
      <c r="B111" s="15"/>
      <c r="C111" s="15"/>
      <c r="D111" s="15"/>
      <c r="E111" s="13"/>
      <c r="F111" s="15"/>
      <c r="G111" s="15"/>
      <c r="H111" s="15"/>
      <c r="I111" s="15"/>
      <c r="J111" s="15"/>
      <c r="K111" s="3" t="str">
        <f>IF($J111="","",_xlfn.XLOOKUP($J111,カテゴリリスト!$A:$A,カテゴリリスト!B:B,,0))</f>
        <v/>
      </c>
      <c r="L111" s="3" t="str">
        <f>IF($J111="","",_xlfn.XLOOKUP($J111,カテゴリリスト!$A:$A,カテゴリリスト!C:C,,0))</f>
        <v/>
      </c>
      <c r="M111" s="3" t="str">
        <f>IF($J111="","",_xlfn.XLOOKUP($J111,カテゴリリスト!$A:$A,カテゴリリスト!D:D,,0))</f>
        <v/>
      </c>
      <c r="N111" s="3" t="str">
        <f>IF($J111="","",_xlfn.XLOOKUP($J111,カテゴリリスト!$A:$A,カテゴリリスト!E:E,,0)&amp;"")</f>
        <v/>
      </c>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59"/>
      <c r="AO111" s="59"/>
      <c r="AP111" s="60"/>
      <c r="AQ111" s="59"/>
      <c r="AR111" s="81"/>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60"/>
      <c r="CM111" s="17"/>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66"/>
      <c r="GJ111" s="18" t="str">
        <f t="shared" si="11"/>
        <v>0105-01</v>
      </c>
      <c r="GK111" s="18" t="str">
        <f t="shared" si="12"/>
        <v>0105-02</v>
      </c>
      <c r="GL111" s="18" t="str">
        <f t="shared" si="13"/>
        <v>0105-03</v>
      </c>
      <c r="GM111" s="18" t="str">
        <f t="shared" si="14"/>
        <v>0105-04</v>
      </c>
      <c r="GN111" s="18" t="str">
        <f t="shared" si="15"/>
        <v>0105-05</v>
      </c>
      <c r="GO111" s="18" t="str">
        <f t="shared" si="16"/>
        <v>0105-06</v>
      </c>
      <c r="GP111" s="18" t="str">
        <f t="shared" si="17"/>
        <v>0105-07</v>
      </c>
      <c r="GQ111" s="18" t="str">
        <f t="shared" si="18"/>
        <v>0105-08</v>
      </c>
      <c r="GR111" s="18" t="str">
        <f t="shared" si="19"/>
        <v>0105-09</v>
      </c>
      <c r="GS111" s="18" t="str">
        <f t="shared" si="20"/>
        <v>0105-10</v>
      </c>
    </row>
    <row r="112" spans="1:201" s="11" customFormat="1" ht="19.5" x14ac:dyDescent="0.4">
      <c r="A112" s="3" t="str">
        <f t="shared" si="21"/>
        <v>0106</v>
      </c>
      <c r="B112" s="15"/>
      <c r="C112" s="15"/>
      <c r="D112" s="15"/>
      <c r="E112" s="13"/>
      <c r="F112" s="15"/>
      <c r="G112" s="15"/>
      <c r="H112" s="15"/>
      <c r="I112" s="15"/>
      <c r="J112" s="15"/>
      <c r="K112" s="3" t="str">
        <f>IF($J112="","",_xlfn.XLOOKUP($J112,カテゴリリスト!$A:$A,カテゴリリスト!B:B,,0))</f>
        <v/>
      </c>
      <c r="L112" s="3" t="str">
        <f>IF($J112="","",_xlfn.XLOOKUP($J112,カテゴリリスト!$A:$A,カテゴリリスト!C:C,,0))</f>
        <v/>
      </c>
      <c r="M112" s="3" t="str">
        <f>IF($J112="","",_xlfn.XLOOKUP($J112,カテゴリリスト!$A:$A,カテゴリリスト!D:D,,0))</f>
        <v/>
      </c>
      <c r="N112" s="3" t="str">
        <f>IF($J112="","",_xlfn.XLOOKUP($J112,カテゴリリスト!$A:$A,カテゴリリスト!E:E,,0)&amp;"")</f>
        <v/>
      </c>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59"/>
      <c r="AO112" s="59"/>
      <c r="AP112" s="60"/>
      <c r="AQ112" s="59"/>
      <c r="AR112" s="81"/>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60"/>
      <c r="CM112" s="17"/>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66"/>
      <c r="GJ112" s="18" t="str">
        <f t="shared" si="11"/>
        <v>0106-01</v>
      </c>
      <c r="GK112" s="18" t="str">
        <f t="shared" si="12"/>
        <v>0106-02</v>
      </c>
      <c r="GL112" s="18" t="str">
        <f t="shared" si="13"/>
        <v>0106-03</v>
      </c>
      <c r="GM112" s="18" t="str">
        <f t="shared" si="14"/>
        <v>0106-04</v>
      </c>
      <c r="GN112" s="18" t="str">
        <f t="shared" si="15"/>
        <v>0106-05</v>
      </c>
      <c r="GO112" s="18" t="str">
        <f t="shared" si="16"/>
        <v>0106-06</v>
      </c>
      <c r="GP112" s="18" t="str">
        <f t="shared" si="17"/>
        <v>0106-07</v>
      </c>
      <c r="GQ112" s="18" t="str">
        <f t="shared" si="18"/>
        <v>0106-08</v>
      </c>
      <c r="GR112" s="18" t="str">
        <f t="shared" si="19"/>
        <v>0106-09</v>
      </c>
      <c r="GS112" s="18" t="str">
        <f t="shared" si="20"/>
        <v>0106-10</v>
      </c>
    </row>
    <row r="113" spans="1:201" s="11" customFormat="1" ht="19.5" x14ac:dyDescent="0.4">
      <c r="A113" s="3" t="str">
        <f t="shared" si="21"/>
        <v>0107</v>
      </c>
      <c r="B113" s="15"/>
      <c r="C113" s="15"/>
      <c r="D113" s="15"/>
      <c r="E113" s="13"/>
      <c r="F113" s="15"/>
      <c r="G113" s="15"/>
      <c r="H113" s="15"/>
      <c r="I113" s="15"/>
      <c r="J113" s="15"/>
      <c r="K113" s="3" t="str">
        <f>IF($J113="","",_xlfn.XLOOKUP($J113,カテゴリリスト!$A:$A,カテゴリリスト!B:B,,0))</f>
        <v/>
      </c>
      <c r="L113" s="3" t="str">
        <f>IF($J113="","",_xlfn.XLOOKUP($J113,カテゴリリスト!$A:$A,カテゴリリスト!C:C,,0))</f>
        <v/>
      </c>
      <c r="M113" s="3" t="str">
        <f>IF($J113="","",_xlfn.XLOOKUP($J113,カテゴリリスト!$A:$A,カテゴリリスト!D:D,,0))</f>
        <v/>
      </c>
      <c r="N113" s="3" t="str">
        <f>IF($J113="","",_xlfn.XLOOKUP($J113,カテゴリリスト!$A:$A,カテゴリリスト!E:E,,0)&amp;"")</f>
        <v/>
      </c>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59"/>
      <c r="AO113" s="59"/>
      <c r="AP113" s="60"/>
      <c r="AQ113" s="59"/>
      <c r="AR113" s="81"/>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60"/>
      <c r="CM113" s="17"/>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c r="EQ113" s="14"/>
      <c r="ER113" s="14"/>
      <c r="ES113" s="14"/>
      <c r="ET113" s="14"/>
      <c r="EU113" s="14"/>
      <c r="EV113" s="14"/>
      <c r="EW113" s="14"/>
      <c r="EX113" s="14"/>
      <c r="EY113" s="14"/>
      <c r="EZ113" s="14"/>
      <c r="FA113" s="14"/>
      <c r="FB113" s="14"/>
      <c r="FC113" s="14"/>
      <c r="FD113" s="14"/>
      <c r="FE113" s="14"/>
      <c r="FF113" s="14"/>
      <c r="FG113" s="14"/>
      <c r="FH113" s="14"/>
      <c r="FI113" s="14"/>
      <c r="FJ113" s="14"/>
      <c r="FK113" s="14"/>
      <c r="FL113" s="14"/>
      <c r="FM113" s="14"/>
      <c r="FN113" s="14"/>
      <c r="FO113" s="14"/>
      <c r="FP113" s="14"/>
      <c r="FQ113" s="14"/>
      <c r="FR113" s="14"/>
      <c r="FS113" s="14"/>
      <c r="FT113" s="14"/>
      <c r="FU113" s="14"/>
      <c r="FV113" s="14"/>
      <c r="FW113" s="14"/>
      <c r="FX113" s="14"/>
      <c r="FY113" s="14"/>
      <c r="FZ113" s="14"/>
      <c r="GA113" s="14"/>
      <c r="GB113" s="14"/>
      <c r="GC113" s="14"/>
      <c r="GD113" s="14"/>
      <c r="GE113" s="14"/>
      <c r="GF113" s="14"/>
      <c r="GG113" s="14"/>
      <c r="GH113" s="14"/>
      <c r="GI113" s="66"/>
      <c r="GJ113" s="18" t="str">
        <f t="shared" si="11"/>
        <v>0107-01</v>
      </c>
      <c r="GK113" s="18" t="str">
        <f t="shared" si="12"/>
        <v>0107-02</v>
      </c>
      <c r="GL113" s="18" t="str">
        <f t="shared" si="13"/>
        <v>0107-03</v>
      </c>
      <c r="GM113" s="18" t="str">
        <f t="shared" si="14"/>
        <v>0107-04</v>
      </c>
      <c r="GN113" s="18" t="str">
        <f t="shared" si="15"/>
        <v>0107-05</v>
      </c>
      <c r="GO113" s="18" t="str">
        <f t="shared" si="16"/>
        <v>0107-06</v>
      </c>
      <c r="GP113" s="18" t="str">
        <f t="shared" si="17"/>
        <v>0107-07</v>
      </c>
      <c r="GQ113" s="18" t="str">
        <f t="shared" si="18"/>
        <v>0107-08</v>
      </c>
      <c r="GR113" s="18" t="str">
        <f t="shared" si="19"/>
        <v>0107-09</v>
      </c>
      <c r="GS113" s="18" t="str">
        <f t="shared" si="20"/>
        <v>0107-10</v>
      </c>
    </row>
    <row r="114" spans="1:201" s="11" customFormat="1" ht="19.5" x14ac:dyDescent="0.4">
      <c r="A114" s="3" t="str">
        <f t="shared" si="21"/>
        <v>0108</v>
      </c>
      <c r="B114" s="15"/>
      <c r="C114" s="15"/>
      <c r="D114" s="15"/>
      <c r="E114" s="13"/>
      <c r="F114" s="15"/>
      <c r="G114" s="15"/>
      <c r="H114" s="15"/>
      <c r="I114" s="15"/>
      <c r="J114" s="15"/>
      <c r="K114" s="3" t="str">
        <f>IF($J114="","",_xlfn.XLOOKUP($J114,カテゴリリスト!$A:$A,カテゴリリスト!B:B,,0))</f>
        <v/>
      </c>
      <c r="L114" s="3" t="str">
        <f>IF($J114="","",_xlfn.XLOOKUP($J114,カテゴリリスト!$A:$A,カテゴリリスト!C:C,,0))</f>
        <v/>
      </c>
      <c r="M114" s="3" t="str">
        <f>IF($J114="","",_xlfn.XLOOKUP($J114,カテゴリリスト!$A:$A,カテゴリリスト!D:D,,0))</f>
        <v/>
      </c>
      <c r="N114" s="3" t="str">
        <f>IF($J114="","",_xlfn.XLOOKUP($J114,カテゴリリスト!$A:$A,カテゴリリスト!E:E,,0)&amp;"")</f>
        <v/>
      </c>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59"/>
      <c r="AO114" s="59"/>
      <c r="AP114" s="60"/>
      <c r="AQ114" s="59"/>
      <c r="AR114" s="81"/>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60"/>
      <c r="CM114" s="17"/>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c r="EQ114" s="14"/>
      <c r="ER114" s="14"/>
      <c r="ES114" s="14"/>
      <c r="ET114" s="14"/>
      <c r="EU114" s="14"/>
      <c r="EV114" s="14"/>
      <c r="EW114" s="14"/>
      <c r="EX114" s="14"/>
      <c r="EY114" s="14"/>
      <c r="EZ114" s="14"/>
      <c r="FA114" s="14"/>
      <c r="FB114" s="14"/>
      <c r="FC114" s="14"/>
      <c r="FD114" s="14"/>
      <c r="FE114" s="14"/>
      <c r="FF114" s="14"/>
      <c r="FG114" s="14"/>
      <c r="FH114" s="14"/>
      <c r="FI114" s="14"/>
      <c r="FJ114" s="14"/>
      <c r="FK114" s="14"/>
      <c r="FL114" s="14"/>
      <c r="FM114" s="14"/>
      <c r="FN114" s="14"/>
      <c r="FO114" s="14"/>
      <c r="FP114" s="14"/>
      <c r="FQ114" s="14"/>
      <c r="FR114" s="14"/>
      <c r="FS114" s="14"/>
      <c r="FT114" s="14"/>
      <c r="FU114" s="14"/>
      <c r="FV114" s="14"/>
      <c r="FW114" s="14"/>
      <c r="FX114" s="14"/>
      <c r="FY114" s="14"/>
      <c r="FZ114" s="14"/>
      <c r="GA114" s="14"/>
      <c r="GB114" s="14"/>
      <c r="GC114" s="14"/>
      <c r="GD114" s="14"/>
      <c r="GE114" s="14"/>
      <c r="GF114" s="14"/>
      <c r="GG114" s="14"/>
      <c r="GH114" s="14"/>
      <c r="GI114" s="66"/>
      <c r="GJ114" s="18" t="str">
        <f t="shared" si="11"/>
        <v>0108-01</v>
      </c>
      <c r="GK114" s="18" t="str">
        <f t="shared" si="12"/>
        <v>0108-02</v>
      </c>
      <c r="GL114" s="18" t="str">
        <f t="shared" si="13"/>
        <v>0108-03</v>
      </c>
      <c r="GM114" s="18" t="str">
        <f t="shared" si="14"/>
        <v>0108-04</v>
      </c>
      <c r="GN114" s="18" t="str">
        <f t="shared" si="15"/>
        <v>0108-05</v>
      </c>
      <c r="GO114" s="18" t="str">
        <f t="shared" si="16"/>
        <v>0108-06</v>
      </c>
      <c r="GP114" s="18" t="str">
        <f t="shared" si="17"/>
        <v>0108-07</v>
      </c>
      <c r="GQ114" s="18" t="str">
        <f t="shared" si="18"/>
        <v>0108-08</v>
      </c>
      <c r="GR114" s="18" t="str">
        <f t="shared" si="19"/>
        <v>0108-09</v>
      </c>
      <c r="GS114" s="18" t="str">
        <f t="shared" si="20"/>
        <v>0108-10</v>
      </c>
    </row>
    <row r="115" spans="1:201" s="11" customFormat="1" ht="19.5" x14ac:dyDescent="0.4">
      <c r="A115" s="3" t="str">
        <f t="shared" si="21"/>
        <v>0109</v>
      </c>
      <c r="B115" s="15"/>
      <c r="C115" s="15"/>
      <c r="D115" s="15"/>
      <c r="E115" s="13"/>
      <c r="F115" s="15"/>
      <c r="G115" s="15"/>
      <c r="H115" s="15"/>
      <c r="I115" s="15"/>
      <c r="J115" s="15"/>
      <c r="K115" s="3" t="str">
        <f>IF($J115="","",_xlfn.XLOOKUP($J115,カテゴリリスト!$A:$A,カテゴリリスト!B:B,,0))</f>
        <v/>
      </c>
      <c r="L115" s="3" t="str">
        <f>IF($J115="","",_xlfn.XLOOKUP($J115,カテゴリリスト!$A:$A,カテゴリリスト!C:C,,0))</f>
        <v/>
      </c>
      <c r="M115" s="3" t="str">
        <f>IF($J115="","",_xlfn.XLOOKUP($J115,カテゴリリスト!$A:$A,カテゴリリスト!D:D,,0))</f>
        <v/>
      </c>
      <c r="N115" s="3" t="str">
        <f>IF($J115="","",_xlfn.XLOOKUP($J115,カテゴリリスト!$A:$A,カテゴリリスト!E:E,,0)&amp;"")</f>
        <v/>
      </c>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59"/>
      <c r="AO115" s="59"/>
      <c r="AP115" s="60"/>
      <c r="AQ115" s="59"/>
      <c r="AR115" s="81"/>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60"/>
      <c r="CM115" s="17"/>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c r="EQ115" s="14"/>
      <c r="ER115" s="14"/>
      <c r="ES115" s="14"/>
      <c r="ET115" s="14"/>
      <c r="EU115" s="14"/>
      <c r="EV115" s="14"/>
      <c r="EW115" s="14"/>
      <c r="EX115" s="14"/>
      <c r="EY115" s="14"/>
      <c r="EZ115" s="14"/>
      <c r="FA115" s="14"/>
      <c r="FB115" s="14"/>
      <c r="FC115" s="14"/>
      <c r="FD115" s="14"/>
      <c r="FE115" s="14"/>
      <c r="FF115" s="14"/>
      <c r="FG115" s="14"/>
      <c r="FH115" s="14"/>
      <c r="FI115" s="14"/>
      <c r="FJ115" s="14"/>
      <c r="FK115" s="14"/>
      <c r="FL115" s="14"/>
      <c r="FM115" s="14"/>
      <c r="FN115" s="14"/>
      <c r="FO115" s="14"/>
      <c r="FP115" s="14"/>
      <c r="FQ115" s="14"/>
      <c r="FR115" s="14"/>
      <c r="FS115" s="14"/>
      <c r="FT115" s="14"/>
      <c r="FU115" s="14"/>
      <c r="FV115" s="14"/>
      <c r="FW115" s="14"/>
      <c r="FX115" s="14"/>
      <c r="FY115" s="14"/>
      <c r="FZ115" s="14"/>
      <c r="GA115" s="14"/>
      <c r="GB115" s="14"/>
      <c r="GC115" s="14"/>
      <c r="GD115" s="14"/>
      <c r="GE115" s="14"/>
      <c r="GF115" s="14"/>
      <c r="GG115" s="14"/>
      <c r="GH115" s="14"/>
      <c r="GI115" s="66"/>
      <c r="GJ115" s="18" t="str">
        <f t="shared" si="11"/>
        <v>0109-01</v>
      </c>
      <c r="GK115" s="18" t="str">
        <f t="shared" si="12"/>
        <v>0109-02</v>
      </c>
      <c r="GL115" s="18" t="str">
        <f t="shared" si="13"/>
        <v>0109-03</v>
      </c>
      <c r="GM115" s="18" t="str">
        <f t="shared" si="14"/>
        <v>0109-04</v>
      </c>
      <c r="GN115" s="18" t="str">
        <f t="shared" si="15"/>
        <v>0109-05</v>
      </c>
      <c r="GO115" s="18" t="str">
        <f t="shared" si="16"/>
        <v>0109-06</v>
      </c>
      <c r="GP115" s="18" t="str">
        <f t="shared" si="17"/>
        <v>0109-07</v>
      </c>
      <c r="GQ115" s="18" t="str">
        <f t="shared" si="18"/>
        <v>0109-08</v>
      </c>
      <c r="GR115" s="18" t="str">
        <f t="shared" si="19"/>
        <v>0109-09</v>
      </c>
      <c r="GS115" s="18" t="str">
        <f t="shared" si="20"/>
        <v>0109-10</v>
      </c>
    </row>
    <row r="116" spans="1:201" s="11" customFormat="1" ht="19.5" x14ac:dyDescent="0.4">
      <c r="A116" s="3" t="str">
        <f t="shared" si="21"/>
        <v>0110</v>
      </c>
      <c r="B116" s="15"/>
      <c r="C116" s="15"/>
      <c r="D116" s="15"/>
      <c r="E116" s="13"/>
      <c r="F116" s="15"/>
      <c r="G116" s="15"/>
      <c r="H116" s="15"/>
      <c r="I116" s="15"/>
      <c r="J116" s="15"/>
      <c r="K116" s="3" t="str">
        <f>IF($J116="","",_xlfn.XLOOKUP($J116,カテゴリリスト!$A:$A,カテゴリリスト!B:B,,0))</f>
        <v/>
      </c>
      <c r="L116" s="3" t="str">
        <f>IF($J116="","",_xlfn.XLOOKUP($J116,カテゴリリスト!$A:$A,カテゴリリスト!C:C,,0))</f>
        <v/>
      </c>
      <c r="M116" s="3" t="str">
        <f>IF($J116="","",_xlfn.XLOOKUP($J116,カテゴリリスト!$A:$A,カテゴリリスト!D:D,,0))</f>
        <v/>
      </c>
      <c r="N116" s="3" t="str">
        <f>IF($J116="","",_xlfn.XLOOKUP($J116,カテゴリリスト!$A:$A,カテゴリリスト!E:E,,0)&amp;"")</f>
        <v/>
      </c>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59"/>
      <c r="AO116" s="59"/>
      <c r="AP116" s="60"/>
      <c r="AQ116" s="59"/>
      <c r="AR116" s="81"/>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60"/>
      <c r="CM116" s="17"/>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c r="EQ116" s="14"/>
      <c r="ER116" s="14"/>
      <c r="ES116" s="14"/>
      <c r="ET116" s="14"/>
      <c r="EU116" s="14"/>
      <c r="EV116" s="14"/>
      <c r="EW116" s="14"/>
      <c r="EX116" s="14"/>
      <c r="EY116" s="14"/>
      <c r="EZ116" s="14"/>
      <c r="FA116" s="14"/>
      <c r="FB116" s="14"/>
      <c r="FC116" s="14"/>
      <c r="FD116" s="14"/>
      <c r="FE116" s="14"/>
      <c r="FF116" s="14"/>
      <c r="FG116" s="14"/>
      <c r="FH116" s="14"/>
      <c r="FI116" s="14"/>
      <c r="FJ116" s="14"/>
      <c r="FK116" s="14"/>
      <c r="FL116" s="14"/>
      <c r="FM116" s="14"/>
      <c r="FN116" s="14"/>
      <c r="FO116" s="14"/>
      <c r="FP116" s="14"/>
      <c r="FQ116" s="14"/>
      <c r="FR116" s="14"/>
      <c r="FS116" s="14"/>
      <c r="FT116" s="14"/>
      <c r="FU116" s="14"/>
      <c r="FV116" s="14"/>
      <c r="FW116" s="14"/>
      <c r="FX116" s="14"/>
      <c r="FY116" s="14"/>
      <c r="FZ116" s="14"/>
      <c r="GA116" s="14"/>
      <c r="GB116" s="14"/>
      <c r="GC116" s="14"/>
      <c r="GD116" s="14"/>
      <c r="GE116" s="14"/>
      <c r="GF116" s="14"/>
      <c r="GG116" s="14"/>
      <c r="GH116" s="14"/>
      <c r="GI116" s="66"/>
      <c r="GJ116" s="18" t="str">
        <f t="shared" si="11"/>
        <v>0110-01</v>
      </c>
      <c r="GK116" s="18" t="str">
        <f t="shared" si="12"/>
        <v>0110-02</v>
      </c>
      <c r="GL116" s="18" t="str">
        <f t="shared" si="13"/>
        <v>0110-03</v>
      </c>
      <c r="GM116" s="18" t="str">
        <f t="shared" si="14"/>
        <v>0110-04</v>
      </c>
      <c r="GN116" s="18" t="str">
        <f t="shared" si="15"/>
        <v>0110-05</v>
      </c>
      <c r="GO116" s="18" t="str">
        <f t="shared" si="16"/>
        <v>0110-06</v>
      </c>
      <c r="GP116" s="18" t="str">
        <f t="shared" si="17"/>
        <v>0110-07</v>
      </c>
      <c r="GQ116" s="18" t="str">
        <f t="shared" si="18"/>
        <v>0110-08</v>
      </c>
      <c r="GR116" s="18" t="str">
        <f t="shared" si="19"/>
        <v>0110-09</v>
      </c>
      <c r="GS116" s="18" t="str">
        <f t="shared" si="20"/>
        <v>0110-10</v>
      </c>
    </row>
    <row r="117" spans="1:201" s="11" customFormat="1" ht="19.5" x14ac:dyDescent="0.4">
      <c r="A117" s="3" t="str">
        <f t="shared" si="21"/>
        <v>0111</v>
      </c>
      <c r="B117" s="15"/>
      <c r="C117" s="15"/>
      <c r="D117" s="15"/>
      <c r="E117" s="13"/>
      <c r="F117" s="15"/>
      <c r="G117" s="15"/>
      <c r="H117" s="15"/>
      <c r="I117" s="15"/>
      <c r="J117" s="15"/>
      <c r="K117" s="3" t="str">
        <f>IF($J117="","",_xlfn.XLOOKUP($J117,カテゴリリスト!$A:$A,カテゴリリスト!B:B,,0))</f>
        <v/>
      </c>
      <c r="L117" s="3" t="str">
        <f>IF($J117="","",_xlfn.XLOOKUP($J117,カテゴリリスト!$A:$A,カテゴリリスト!C:C,,0))</f>
        <v/>
      </c>
      <c r="M117" s="3" t="str">
        <f>IF($J117="","",_xlfn.XLOOKUP($J117,カテゴリリスト!$A:$A,カテゴリリスト!D:D,,0))</f>
        <v/>
      </c>
      <c r="N117" s="3" t="str">
        <f>IF($J117="","",_xlfn.XLOOKUP($J117,カテゴリリスト!$A:$A,カテゴリリスト!E:E,,0)&amp;"")</f>
        <v/>
      </c>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59"/>
      <c r="AO117" s="59"/>
      <c r="AP117" s="60"/>
      <c r="AQ117" s="59"/>
      <c r="AR117" s="81"/>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60"/>
      <c r="CM117" s="17"/>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c r="EQ117" s="14"/>
      <c r="ER117" s="14"/>
      <c r="ES117" s="14"/>
      <c r="ET117" s="14"/>
      <c r="EU117" s="14"/>
      <c r="EV117" s="14"/>
      <c r="EW117" s="14"/>
      <c r="EX117" s="14"/>
      <c r="EY117" s="14"/>
      <c r="EZ117" s="14"/>
      <c r="FA117" s="14"/>
      <c r="FB117" s="14"/>
      <c r="FC117" s="14"/>
      <c r="FD117" s="14"/>
      <c r="FE117" s="14"/>
      <c r="FF117" s="14"/>
      <c r="FG117" s="14"/>
      <c r="FH117" s="14"/>
      <c r="FI117" s="14"/>
      <c r="FJ117" s="14"/>
      <c r="FK117" s="14"/>
      <c r="FL117" s="14"/>
      <c r="FM117" s="14"/>
      <c r="FN117" s="14"/>
      <c r="FO117" s="14"/>
      <c r="FP117" s="14"/>
      <c r="FQ117" s="14"/>
      <c r="FR117" s="14"/>
      <c r="FS117" s="14"/>
      <c r="FT117" s="14"/>
      <c r="FU117" s="14"/>
      <c r="FV117" s="14"/>
      <c r="FW117" s="14"/>
      <c r="FX117" s="14"/>
      <c r="FY117" s="14"/>
      <c r="FZ117" s="14"/>
      <c r="GA117" s="14"/>
      <c r="GB117" s="14"/>
      <c r="GC117" s="14"/>
      <c r="GD117" s="14"/>
      <c r="GE117" s="14"/>
      <c r="GF117" s="14"/>
      <c r="GG117" s="14"/>
      <c r="GH117" s="14"/>
      <c r="GI117" s="66"/>
      <c r="GJ117" s="18" t="str">
        <f t="shared" si="11"/>
        <v>0111-01</v>
      </c>
      <c r="GK117" s="18" t="str">
        <f t="shared" si="12"/>
        <v>0111-02</v>
      </c>
      <c r="GL117" s="18" t="str">
        <f t="shared" si="13"/>
        <v>0111-03</v>
      </c>
      <c r="GM117" s="18" t="str">
        <f t="shared" si="14"/>
        <v>0111-04</v>
      </c>
      <c r="GN117" s="18" t="str">
        <f t="shared" si="15"/>
        <v>0111-05</v>
      </c>
      <c r="GO117" s="18" t="str">
        <f t="shared" si="16"/>
        <v>0111-06</v>
      </c>
      <c r="GP117" s="18" t="str">
        <f t="shared" si="17"/>
        <v>0111-07</v>
      </c>
      <c r="GQ117" s="18" t="str">
        <f t="shared" si="18"/>
        <v>0111-08</v>
      </c>
      <c r="GR117" s="18" t="str">
        <f t="shared" si="19"/>
        <v>0111-09</v>
      </c>
      <c r="GS117" s="18" t="str">
        <f t="shared" si="20"/>
        <v>0111-10</v>
      </c>
    </row>
    <row r="118" spans="1:201" s="11" customFormat="1" ht="19.5" x14ac:dyDescent="0.4">
      <c r="A118" s="3" t="str">
        <f t="shared" si="21"/>
        <v>0112</v>
      </c>
      <c r="B118" s="15"/>
      <c r="C118" s="15"/>
      <c r="D118" s="15"/>
      <c r="E118" s="13"/>
      <c r="F118" s="15"/>
      <c r="G118" s="15"/>
      <c r="H118" s="15"/>
      <c r="I118" s="15"/>
      <c r="J118" s="15"/>
      <c r="K118" s="3" t="str">
        <f>IF($J118="","",_xlfn.XLOOKUP($J118,カテゴリリスト!$A:$A,カテゴリリスト!B:B,,0))</f>
        <v/>
      </c>
      <c r="L118" s="3" t="str">
        <f>IF($J118="","",_xlfn.XLOOKUP($J118,カテゴリリスト!$A:$A,カテゴリリスト!C:C,,0))</f>
        <v/>
      </c>
      <c r="M118" s="3" t="str">
        <f>IF($J118="","",_xlfn.XLOOKUP($J118,カテゴリリスト!$A:$A,カテゴリリスト!D:D,,0))</f>
        <v/>
      </c>
      <c r="N118" s="3" t="str">
        <f>IF($J118="","",_xlfn.XLOOKUP($J118,カテゴリリスト!$A:$A,カテゴリリスト!E:E,,0)&amp;"")</f>
        <v/>
      </c>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59"/>
      <c r="AO118" s="59"/>
      <c r="AP118" s="60"/>
      <c r="AQ118" s="59"/>
      <c r="AR118" s="81"/>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60"/>
      <c r="CM118" s="17"/>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c r="EQ118" s="14"/>
      <c r="ER118" s="14"/>
      <c r="ES118" s="14"/>
      <c r="ET118" s="14"/>
      <c r="EU118" s="14"/>
      <c r="EV118" s="14"/>
      <c r="EW118" s="14"/>
      <c r="EX118" s="14"/>
      <c r="EY118" s="14"/>
      <c r="EZ118" s="14"/>
      <c r="FA118" s="14"/>
      <c r="FB118" s="14"/>
      <c r="FC118" s="14"/>
      <c r="FD118" s="14"/>
      <c r="FE118" s="14"/>
      <c r="FF118" s="14"/>
      <c r="FG118" s="14"/>
      <c r="FH118" s="14"/>
      <c r="FI118" s="14"/>
      <c r="FJ118" s="14"/>
      <c r="FK118" s="14"/>
      <c r="FL118" s="14"/>
      <c r="FM118" s="14"/>
      <c r="FN118" s="14"/>
      <c r="FO118" s="14"/>
      <c r="FP118" s="14"/>
      <c r="FQ118" s="14"/>
      <c r="FR118" s="14"/>
      <c r="FS118" s="14"/>
      <c r="FT118" s="14"/>
      <c r="FU118" s="14"/>
      <c r="FV118" s="14"/>
      <c r="FW118" s="14"/>
      <c r="FX118" s="14"/>
      <c r="FY118" s="14"/>
      <c r="FZ118" s="14"/>
      <c r="GA118" s="14"/>
      <c r="GB118" s="14"/>
      <c r="GC118" s="14"/>
      <c r="GD118" s="14"/>
      <c r="GE118" s="14"/>
      <c r="GF118" s="14"/>
      <c r="GG118" s="14"/>
      <c r="GH118" s="14"/>
      <c r="GI118" s="66"/>
      <c r="GJ118" s="18" t="str">
        <f t="shared" si="11"/>
        <v>0112-01</v>
      </c>
      <c r="GK118" s="18" t="str">
        <f t="shared" si="12"/>
        <v>0112-02</v>
      </c>
      <c r="GL118" s="18" t="str">
        <f t="shared" si="13"/>
        <v>0112-03</v>
      </c>
      <c r="GM118" s="18" t="str">
        <f t="shared" si="14"/>
        <v>0112-04</v>
      </c>
      <c r="GN118" s="18" t="str">
        <f t="shared" si="15"/>
        <v>0112-05</v>
      </c>
      <c r="GO118" s="18" t="str">
        <f t="shared" si="16"/>
        <v>0112-06</v>
      </c>
      <c r="GP118" s="18" t="str">
        <f t="shared" si="17"/>
        <v>0112-07</v>
      </c>
      <c r="GQ118" s="18" t="str">
        <f t="shared" si="18"/>
        <v>0112-08</v>
      </c>
      <c r="GR118" s="18" t="str">
        <f t="shared" si="19"/>
        <v>0112-09</v>
      </c>
      <c r="GS118" s="18" t="str">
        <f t="shared" si="20"/>
        <v>0112-10</v>
      </c>
    </row>
    <row r="119" spans="1:201" s="11" customFormat="1" ht="19.5" x14ac:dyDescent="0.4">
      <c r="A119" s="3" t="str">
        <f t="shared" si="21"/>
        <v>0113</v>
      </c>
      <c r="B119" s="15"/>
      <c r="C119" s="15"/>
      <c r="D119" s="15"/>
      <c r="E119" s="13"/>
      <c r="F119" s="15"/>
      <c r="G119" s="15"/>
      <c r="H119" s="15"/>
      <c r="I119" s="15"/>
      <c r="J119" s="15"/>
      <c r="K119" s="3" t="str">
        <f>IF($J119="","",_xlfn.XLOOKUP($J119,カテゴリリスト!$A:$A,カテゴリリスト!B:B,,0))</f>
        <v/>
      </c>
      <c r="L119" s="3" t="str">
        <f>IF($J119="","",_xlfn.XLOOKUP($J119,カテゴリリスト!$A:$A,カテゴリリスト!C:C,,0))</f>
        <v/>
      </c>
      <c r="M119" s="3" t="str">
        <f>IF($J119="","",_xlfn.XLOOKUP($J119,カテゴリリスト!$A:$A,カテゴリリスト!D:D,,0))</f>
        <v/>
      </c>
      <c r="N119" s="3" t="str">
        <f>IF($J119="","",_xlfn.XLOOKUP($J119,カテゴリリスト!$A:$A,カテゴリリスト!E:E,,0)&amp;"")</f>
        <v/>
      </c>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59"/>
      <c r="AO119" s="59"/>
      <c r="AP119" s="60"/>
      <c r="AQ119" s="59"/>
      <c r="AR119" s="81"/>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60"/>
      <c r="CM119" s="17"/>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c r="EQ119" s="14"/>
      <c r="ER119" s="14"/>
      <c r="ES119" s="14"/>
      <c r="ET119" s="14"/>
      <c r="EU119" s="14"/>
      <c r="EV119" s="14"/>
      <c r="EW119" s="14"/>
      <c r="EX119" s="14"/>
      <c r="EY119" s="14"/>
      <c r="EZ119" s="14"/>
      <c r="FA119" s="14"/>
      <c r="FB119" s="14"/>
      <c r="FC119" s="14"/>
      <c r="FD119" s="14"/>
      <c r="FE119" s="14"/>
      <c r="FF119" s="14"/>
      <c r="FG119" s="14"/>
      <c r="FH119" s="14"/>
      <c r="FI119" s="14"/>
      <c r="FJ119" s="14"/>
      <c r="FK119" s="14"/>
      <c r="FL119" s="14"/>
      <c r="FM119" s="14"/>
      <c r="FN119" s="14"/>
      <c r="FO119" s="14"/>
      <c r="FP119" s="14"/>
      <c r="FQ119" s="14"/>
      <c r="FR119" s="14"/>
      <c r="FS119" s="14"/>
      <c r="FT119" s="14"/>
      <c r="FU119" s="14"/>
      <c r="FV119" s="14"/>
      <c r="FW119" s="14"/>
      <c r="FX119" s="14"/>
      <c r="FY119" s="14"/>
      <c r="FZ119" s="14"/>
      <c r="GA119" s="14"/>
      <c r="GB119" s="14"/>
      <c r="GC119" s="14"/>
      <c r="GD119" s="14"/>
      <c r="GE119" s="14"/>
      <c r="GF119" s="14"/>
      <c r="GG119" s="14"/>
      <c r="GH119" s="14"/>
      <c r="GI119" s="66"/>
      <c r="GJ119" s="18" t="str">
        <f t="shared" si="11"/>
        <v>0113-01</v>
      </c>
      <c r="GK119" s="18" t="str">
        <f t="shared" si="12"/>
        <v>0113-02</v>
      </c>
      <c r="GL119" s="18" t="str">
        <f t="shared" si="13"/>
        <v>0113-03</v>
      </c>
      <c r="GM119" s="18" t="str">
        <f t="shared" si="14"/>
        <v>0113-04</v>
      </c>
      <c r="GN119" s="18" t="str">
        <f t="shared" si="15"/>
        <v>0113-05</v>
      </c>
      <c r="GO119" s="18" t="str">
        <f t="shared" si="16"/>
        <v>0113-06</v>
      </c>
      <c r="GP119" s="18" t="str">
        <f t="shared" si="17"/>
        <v>0113-07</v>
      </c>
      <c r="GQ119" s="18" t="str">
        <f t="shared" si="18"/>
        <v>0113-08</v>
      </c>
      <c r="GR119" s="18" t="str">
        <f t="shared" si="19"/>
        <v>0113-09</v>
      </c>
      <c r="GS119" s="18" t="str">
        <f t="shared" si="20"/>
        <v>0113-10</v>
      </c>
    </row>
    <row r="120" spans="1:201" s="11" customFormat="1" ht="19.5" x14ac:dyDescent="0.4">
      <c r="A120" s="3" t="str">
        <f t="shared" si="21"/>
        <v>0114</v>
      </c>
      <c r="B120" s="15"/>
      <c r="C120" s="15"/>
      <c r="D120" s="15"/>
      <c r="E120" s="13"/>
      <c r="F120" s="15"/>
      <c r="G120" s="15"/>
      <c r="H120" s="15"/>
      <c r="I120" s="15"/>
      <c r="J120" s="15"/>
      <c r="K120" s="3" t="str">
        <f>IF($J120="","",_xlfn.XLOOKUP($J120,カテゴリリスト!$A:$A,カテゴリリスト!B:B,,0))</f>
        <v/>
      </c>
      <c r="L120" s="3" t="str">
        <f>IF($J120="","",_xlfn.XLOOKUP($J120,カテゴリリスト!$A:$A,カテゴリリスト!C:C,,0))</f>
        <v/>
      </c>
      <c r="M120" s="3" t="str">
        <f>IF($J120="","",_xlfn.XLOOKUP($J120,カテゴリリスト!$A:$A,カテゴリリスト!D:D,,0))</f>
        <v/>
      </c>
      <c r="N120" s="3" t="str">
        <f>IF($J120="","",_xlfn.XLOOKUP($J120,カテゴリリスト!$A:$A,カテゴリリスト!E:E,,0)&amp;"")</f>
        <v/>
      </c>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59"/>
      <c r="AO120" s="59"/>
      <c r="AP120" s="60"/>
      <c r="AQ120" s="59"/>
      <c r="AR120" s="81"/>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60"/>
      <c r="CM120" s="17"/>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c r="EQ120" s="14"/>
      <c r="ER120" s="14"/>
      <c r="ES120" s="14"/>
      <c r="ET120" s="14"/>
      <c r="EU120" s="14"/>
      <c r="EV120" s="14"/>
      <c r="EW120" s="14"/>
      <c r="EX120" s="14"/>
      <c r="EY120" s="14"/>
      <c r="EZ120" s="14"/>
      <c r="FA120" s="14"/>
      <c r="FB120" s="14"/>
      <c r="FC120" s="14"/>
      <c r="FD120" s="14"/>
      <c r="FE120" s="14"/>
      <c r="FF120" s="14"/>
      <c r="FG120" s="14"/>
      <c r="FH120" s="14"/>
      <c r="FI120" s="14"/>
      <c r="FJ120" s="14"/>
      <c r="FK120" s="14"/>
      <c r="FL120" s="14"/>
      <c r="FM120" s="14"/>
      <c r="FN120" s="14"/>
      <c r="FO120" s="14"/>
      <c r="FP120" s="14"/>
      <c r="FQ120" s="14"/>
      <c r="FR120" s="14"/>
      <c r="FS120" s="14"/>
      <c r="FT120" s="14"/>
      <c r="FU120" s="14"/>
      <c r="FV120" s="14"/>
      <c r="FW120" s="14"/>
      <c r="FX120" s="14"/>
      <c r="FY120" s="14"/>
      <c r="FZ120" s="14"/>
      <c r="GA120" s="14"/>
      <c r="GB120" s="14"/>
      <c r="GC120" s="14"/>
      <c r="GD120" s="14"/>
      <c r="GE120" s="14"/>
      <c r="GF120" s="14"/>
      <c r="GG120" s="14"/>
      <c r="GH120" s="14"/>
      <c r="GI120" s="66"/>
      <c r="GJ120" s="18" t="str">
        <f t="shared" si="11"/>
        <v>0114-01</v>
      </c>
      <c r="GK120" s="18" t="str">
        <f t="shared" si="12"/>
        <v>0114-02</v>
      </c>
      <c r="GL120" s="18" t="str">
        <f t="shared" si="13"/>
        <v>0114-03</v>
      </c>
      <c r="GM120" s="18" t="str">
        <f t="shared" si="14"/>
        <v>0114-04</v>
      </c>
      <c r="GN120" s="18" t="str">
        <f t="shared" si="15"/>
        <v>0114-05</v>
      </c>
      <c r="GO120" s="18" t="str">
        <f t="shared" si="16"/>
        <v>0114-06</v>
      </c>
      <c r="GP120" s="18" t="str">
        <f t="shared" si="17"/>
        <v>0114-07</v>
      </c>
      <c r="GQ120" s="18" t="str">
        <f t="shared" si="18"/>
        <v>0114-08</v>
      </c>
      <c r="GR120" s="18" t="str">
        <f t="shared" si="19"/>
        <v>0114-09</v>
      </c>
      <c r="GS120" s="18" t="str">
        <f t="shared" si="20"/>
        <v>0114-10</v>
      </c>
    </row>
    <row r="121" spans="1:201" s="11" customFormat="1" ht="19.5" x14ac:dyDescent="0.4">
      <c r="A121" s="3" t="str">
        <f t="shared" si="21"/>
        <v>0115</v>
      </c>
      <c r="B121" s="15"/>
      <c r="C121" s="15"/>
      <c r="D121" s="15"/>
      <c r="E121" s="13"/>
      <c r="F121" s="15"/>
      <c r="G121" s="15"/>
      <c r="H121" s="15"/>
      <c r="I121" s="15"/>
      <c r="J121" s="15"/>
      <c r="K121" s="3" t="str">
        <f>IF($J121="","",_xlfn.XLOOKUP($J121,カテゴリリスト!$A:$A,カテゴリリスト!B:B,,0))</f>
        <v/>
      </c>
      <c r="L121" s="3" t="str">
        <f>IF($J121="","",_xlfn.XLOOKUP($J121,カテゴリリスト!$A:$A,カテゴリリスト!C:C,,0))</f>
        <v/>
      </c>
      <c r="M121" s="3" t="str">
        <f>IF($J121="","",_xlfn.XLOOKUP($J121,カテゴリリスト!$A:$A,カテゴリリスト!D:D,,0))</f>
        <v/>
      </c>
      <c r="N121" s="3" t="str">
        <f>IF($J121="","",_xlfn.XLOOKUP($J121,カテゴリリスト!$A:$A,カテゴリリスト!E:E,,0)&amp;"")</f>
        <v/>
      </c>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59"/>
      <c r="AO121" s="59"/>
      <c r="AP121" s="60"/>
      <c r="AQ121" s="59"/>
      <c r="AR121" s="81"/>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60"/>
      <c r="CM121" s="17"/>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c r="EQ121" s="14"/>
      <c r="ER121" s="14"/>
      <c r="ES121" s="14"/>
      <c r="ET121" s="14"/>
      <c r="EU121" s="14"/>
      <c r="EV121" s="14"/>
      <c r="EW121" s="14"/>
      <c r="EX121" s="14"/>
      <c r="EY121" s="14"/>
      <c r="EZ121" s="14"/>
      <c r="FA121" s="14"/>
      <c r="FB121" s="14"/>
      <c r="FC121" s="14"/>
      <c r="FD121" s="14"/>
      <c r="FE121" s="14"/>
      <c r="FF121" s="14"/>
      <c r="FG121" s="14"/>
      <c r="FH121" s="14"/>
      <c r="FI121" s="14"/>
      <c r="FJ121" s="14"/>
      <c r="FK121" s="14"/>
      <c r="FL121" s="14"/>
      <c r="FM121" s="14"/>
      <c r="FN121" s="14"/>
      <c r="FO121" s="14"/>
      <c r="FP121" s="14"/>
      <c r="FQ121" s="14"/>
      <c r="FR121" s="14"/>
      <c r="FS121" s="14"/>
      <c r="FT121" s="14"/>
      <c r="FU121" s="14"/>
      <c r="FV121" s="14"/>
      <c r="FW121" s="14"/>
      <c r="FX121" s="14"/>
      <c r="FY121" s="14"/>
      <c r="FZ121" s="14"/>
      <c r="GA121" s="14"/>
      <c r="GB121" s="14"/>
      <c r="GC121" s="14"/>
      <c r="GD121" s="14"/>
      <c r="GE121" s="14"/>
      <c r="GF121" s="14"/>
      <c r="GG121" s="14"/>
      <c r="GH121" s="14"/>
      <c r="GI121" s="66"/>
      <c r="GJ121" s="18" t="str">
        <f t="shared" si="11"/>
        <v>0115-01</v>
      </c>
      <c r="GK121" s="18" t="str">
        <f t="shared" si="12"/>
        <v>0115-02</v>
      </c>
      <c r="GL121" s="18" t="str">
        <f t="shared" si="13"/>
        <v>0115-03</v>
      </c>
      <c r="GM121" s="18" t="str">
        <f t="shared" si="14"/>
        <v>0115-04</v>
      </c>
      <c r="GN121" s="18" t="str">
        <f t="shared" si="15"/>
        <v>0115-05</v>
      </c>
      <c r="GO121" s="18" t="str">
        <f t="shared" si="16"/>
        <v>0115-06</v>
      </c>
      <c r="GP121" s="18" t="str">
        <f t="shared" si="17"/>
        <v>0115-07</v>
      </c>
      <c r="GQ121" s="18" t="str">
        <f t="shared" si="18"/>
        <v>0115-08</v>
      </c>
      <c r="GR121" s="18" t="str">
        <f t="shared" si="19"/>
        <v>0115-09</v>
      </c>
      <c r="GS121" s="18" t="str">
        <f t="shared" si="20"/>
        <v>0115-10</v>
      </c>
    </row>
    <row r="122" spans="1:201" s="11" customFormat="1" ht="19.5" x14ac:dyDescent="0.4">
      <c r="A122" s="3" t="str">
        <f t="shared" si="21"/>
        <v>0116</v>
      </c>
      <c r="B122" s="15"/>
      <c r="C122" s="15"/>
      <c r="D122" s="15"/>
      <c r="E122" s="13"/>
      <c r="F122" s="15"/>
      <c r="G122" s="15"/>
      <c r="H122" s="15"/>
      <c r="I122" s="15"/>
      <c r="J122" s="15"/>
      <c r="K122" s="3" t="str">
        <f>IF($J122="","",_xlfn.XLOOKUP($J122,カテゴリリスト!$A:$A,カテゴリリスト!B:B,,0))</f>
        <v/>
      </c>
      <c r="L122" s="3" t="str">
        <f>IF($J122="","",_xlfn.XLOOKUP($J122,カテゴリリスト!$A:$A,カテゴリリスト!C:C,,0))</f>
        <v/>
      </c>
      <c r="M122" s="3" t="str">
        <f>IF($J122="","",_xlfn.XLOOKUP($J122,カテゴリリスト!$A:$A,カテゴリリスト!D:D,,0))</f>
        <v/>
      </c>
      <c r="N122" s="3" t="str">
        <f>IF($J122="","",_xlfn.XLOOKUP($J122,カテゴリリスト!$A:$A,カテゴリリスト!E:E,,0)&amp;"")</f>
        <v/>
      </c>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59"/>
      <c r="AO122" s="59"/>
      <c r="AP122" s="60"/>
      <c r="AQ122" s="59"/>
      <c r="AR122" s="81"/>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60"/>
      <c r="CM122" s="17"/>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c r="EQ122" s="14"/>
      <c r="ER122" s="14"/>
      <c r="ES122" s="14"/>
      <c r="ET122" s="14"/>
      <c r="EU122" s="14"/>
      <c r="EV122" s="14"/>
      <c r="EW122" s="14"/>
      <c r="EX122" s="14"/>
      <c r="EY122" s="14"/>
      <c r="EZ122" s="14"/>
      <c r="FA122" s="14"/>
      <c r="FB122" s="14"/>
      <c r="FC122" s="14"/>
      <c r="FD122" s="14"/>
      <c r="FE122" s="14"/>
      <c r="FF122" s="14"/>
      <c r="FG122" s="14"/>
      <c r="FH122" s="14"/>
      <c r="FI122" s="14"/>
      <c r="FJ122" s="14"/>
      <c r="FK122" s="14"/>
      <c r="FL122" s="14"/>
      <c r="FM122" s="14"/>
      <c r="FN122" s="14"/>
      <c r="FO122" s="14"/>
      <c r="FP122" s="14"/>
      <c r="FQ122" s="14"/>
      <c r="FR122" s="14"/>
      <c r="FS122" s="14"/>
      <c r="FT122" s="14"/>
      <c r="FU122" s="14"/>
      <c r="FV122" s="14"/>
      <c r="FW122" s="14"/>
      <c r="FX122" s="14"/>
      <c r="FY122" s="14"/>
      <c r="FZ122" s="14"/>
      <c r="GA122" s="14"/>
      <c r="GB122" s="14"/>
      <c r="GC122" s="14"/>
      <c r="GD122" s="14"/>
      <c r="GE122" s="14"/>
      <c r="GF122" s="14"/>
      <c r="GG122" s="14"/>
      <c r="GH122" s="14"/>
      <c r="GI122" s="66"/>
      <c r="GJ122" s="18" t="str">
        <f t="shared" si="11"/>
        <v>0116-01</v>
      </c>
      <c r="GK122" s="18" t="str">
        <f t="shared" si="12"/>
        <v>0116-02</v>
      </c>
      <c r="GL122" s="18" t="str">
        <f t="shared" si="13"/>
        <v>0116-03</v>
      </c>
      <c r="GM122" s="18" t="str">
        <f t="shared" si="14"/>
        <v>0116-04</v>
      </c>
      <c r="GN122" s="18" t="str">
        <f t="shared" si="15"/>
        <v>0116-05</v>
      </c>
      <c r="GO122" s="18" t="str">
        <f t="shared" si="16"/>
        <v>0116-06</v>
      </c>
      <c r="GP122" s="18" t="str">
        <f t="shared" si="17"/>
        <v>0116-07</v>
      </c>
      <c r="GQ122" s="18" t="str">
        <f t="shared" si="18"/>
        <v>0116-08</v>
      </c>
      <c r="GR122" s="18" t="str">
        <f t="shared" si="19"/>
        <v>0116-09</v>
      </c>
      <c r="GS122" s="18" t="str">
        <f t="shared" si="20"/>
        <v>0116-10</v>
      </c>
    </row>
    <row r="123" spans="1:201" s="11" customFormat="1" ht="19.5" x14ac:dyDescent="0.4">
      <c r="A123" s="3" t="str">
        <f t="shared" si="21"/>
        <v>0117</v>
      </c>
      <c r="B123" s="15"/>
      <c r="C123" s="15"/>
      <c r="D123" s="15"/>
      <c r="E123" s="13"/>
      <c r="F123" s="15"/>
      <c r="G123" s="15"/>
      <c r="H123" s="15"/>
      <c r="I123" s="15"/>
      <c r="J123" s="15"/>
      <c r="K123" s="3" t="str">
        <f>IF($J123="","",_xlfn.XLOOKUP($J123,カテゴリリスト!$A:$A,カテゴリリスト!B:B,,0))</f>
        <v/>
      </c>
      <c r="L123" s="3" t="str">
        <f>IF($J123="","",_xlfn.XLOOKUP($J123,カテゴリリスト!$A:$A,カテゴリリスト!C:C,,0))</f>
        <v/>
      </c>
      <c r="M123" s="3" t="str">
        <f>IF($J123="","",_xlfn.XLOOKUP($J123,カテゴリリスト!$A:$A,カテゴリリスト!D:D,,0))</f>
        <v/>
      </c>
      <c r="N123" s="3" t="str">
        <f>IF($J123="","",_xlfn.XLOOKUP($J123,カテゴリリスト!$A:$A,カテゴリリスト!E:E,,0)&amp;"")</f>
        <v/>
      </c>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59"/>
      <c r="AO123" s="59"/>
      <c r="AP123" s="60"/>
      <c r="AQ123" s="59"/>
      <c r="AR123" s="81"/>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60"/>
      <c r="CM123" s="17"/>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c r="EQ123" s="14"/>
      <c r="ER123" s="14"/>
      <c r="ES123" s="14"/>
      <c r="ET123" s="14"/>
      <c r="EU123" s="14"/>
      <c r="EV123" s="14"/>
      <c r="EW123" s="14"/>
      <c r="EX123" s="14"/>
      <c r="EY123" s="14"/>
      <c r="EZ123" s="14"/>
      <c r="FA123" s="14"/>
      <c r="FB123" s="14"/>
      <c r="FC123" s="14"/>
      <c r="FD123" s="14"/>
      <c r="FE123" s="14"/>
      <c r="FF123" s="14"/>
      <c r="FG123" s="14"/>
      <c r="FH123" s="14"/>
      <c r="FI123" s="14"/>
      <c r="FJ123" s="14"/>
      <c r="FK123" s="14"/>
      <c r="FL123" s="14"/>
      <c r="FM123" s="14"/>
      <c r="FN123" s="14"/>
      <c r="FO123" s="14"/>
      <c r="FP123" s="14"/>
      <c r="FQ123" s="14"/>
      <c r="FR123" s="14"/>
      <c r="FS123" s="14"/>
      <c r="FT123" s="14"/>
      <c r="FU123" s="14"/>
      <c r="FV123" s="14"/>
      <c r="FW123" s="14"/>
      <c r="FX123" s="14"/>
      <c r="FY123" s="14"/>
      <c r="FZ123" s="14"/>
      <c r="GA123" s="14"/>
      <c r="GB123" s="14"/>
      <c r="GC123" s="14"/>
      <c r="GD123" s="14"/>
      <c r="GE123" s="14"/>
      <c r="GF123" s="14"/>
      <c r="GG123" s="14"/>
      <c r="GH123" s="14"/>
      <c r="GI123" s="66"/>
      <c r="GJ123" s="18" t="str">
        <f t="shared" si="11"/>
        <v>0117-01</v>
      </c>
      <c r="GK123" s="18" t="str">
        <f t="shared" si="12"/>
        <v>0117-02</v>
      </c>
      <c r="GL123" s="18" t="str">
        <f t="shared" si="13"/>
        <v>0117-03</v>
      </c>
      <c r="GM123" s="18" t="str">
        <f t="shared" si="14"/>
        <v>0117-04</v>
      </c>
      <c r="GN123" s="18" t="str">
        <f t="shared" si="15"/>
        <v>0117-05</v>
      </c>
      <c r="GO123" s="18" t="str">
        <f t="shared" si="16"/>
        <v>0117-06</v>
      </c>
      <c r="GP123" s="18" t="str">
        <f t="shared" si="17"/>
        <v>0117-07</v>
      </c>
      <c r="GQ123" s="18" t="str">
        <f t="shared" si="18"/>
        <v>0117-08</v>
      </c>
      <c r="GR123" s="18" t="str">
        <f t="shared" si="19"/>
        <v>0117-09</v>
      </c>
      <c r="GS123" s="18" t="str">
        <f t="shared" si="20"/>
        <v>0117-10</v>
      </c>
    </row>
    <row r="124" spans="1:201" s="11" customFormat="1" ht="19.5" x14ac:dyDescent="0.4">
      <c r="A124" s="3" t="str">
        <f t="shared" si="21"/>
        <v>0118</v>
      </c>
      <c r="B124" s="15"/>
      <c r="C124" s="15"/>
      <c r="D124" s="15"/>
      <c r="E124" s="13"/>
      <c r="F124" s="15"/>
      <c r="G124" s="15"/>
      <c r="H124" s="15"/>
      <c r="I124" s="15"/>
      <c r="J124" s="15"/>
      <c r="K124" s="3" t="str">
        <f>IF($J124="","",_xlfn.XLOOKUP($J124,カテゴリリスト!$A:$A,カテゴリリスト!B:B,,0))</f>
        <v/>
      </c>
      <c r="L124" s="3" t="str">
        <f>IF($J124="","",_xlfn.XLOOKUP($J124,カテゴリリスト!$A:$A,カテゴリリスト!C:C,,0))</f>
        <v/>
      </c>
      <c r="M124" s="3" t="str">
        <f>IF($J124="","",_xlfn.XLOOKUP($J124,カテゴリリスト!$A:$A,カテゴリリスト!D:D,,0))</f>
        <v/>
      </c>
      <c r="N124" s="3" t="str">
        <f>IF($J124="","",_xlfn.XLOOKUP($J124,カテゴリリスト!$A:$A,カテゴリリスト!E:E,,0)&amp;"")</f>
        <v/>
      </c>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59"/>
      <c r="AO124" s="59"/>
      <c r="AP124" s="60"/>
      <c r="AQ124" s="59"/>
      <c r="AR124" s="81"/>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60"/>
      <c r="CM124" s="17"/>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c r="EQ124" s="14"/>
      <c r="ER124" s="14"/>
      <c r="ES124" s="14"/>
      <c r="ET124" s="14"/>
      <c r="EU124" s="14"/>
      <c r="EV124" s="14"/>
      <c r="EW124" s="14"/>
      <c r="EX124" s="14"/>
      <c r="EY124" s="14"/>
      <c r="EZ124" s="14"/>
      <c r="FA124" s="14"/>
      <c r="FB124" s="14"/>
      <c r="FC124" s="14"/>
      <c r="FD124" s="14"/>
      <c r="FE124" s="14"/>
      <c r="FF124" s="14"/>
      <c r="FG124" s="14"/>
      <c r="FH124" s="14"/>
      <c r="FI124" s="14"/>
      <c r="FJ124" s="14"/>
      <c r="FK124" s="14"/>
      <c r="FL124" s="14"/>
      <c r="FM124" s="14"/>
      <c r="FN124" s="14"/>
      <c r="FO124" s="14"/>
      <c r="FP124" s="14"/>
      <c r="FQ124" s="14"/>
      <c r="FR124" s="14"/>
      <c r="FS124" s="14"/>
      <c r="FT124" s="14"/>
      <c r="FU124" s="14"/>
      <c r="FV124" s="14"/>
      <c r="FW124" s="14"/>
      <c r="FX124" s="14"/>
      <c r="FY124" s="14"/>
      <c r="FZ124" s="14"/>
      <c r="GA124" s="14"/>
      <c r="GB124" s="14"/>
      <c r="GC124" s="14"/>
      <c r="GD124" s="14"/>
      <c r="GE124" s="14"/>
      <c r="GF124" s="14"/>
      <c r="GG124" s="14"/>
      <c r="GH124" s="14"/>
      <c r="GI124" s="66"/>
      <c r="GJ124" s="18" t="str">
        <f t="shared" si="11"/>
        <v>0118-01</v>
      </c>
      <c r="GK124" s="18" t="str">
        <f t="shared" si="12"/>
        <v>0118-02</v>
      </c>
      <c r="GL124" s="18" t="str">
        <f t="shared" si="13"/>
        <v>0118-03</v>
      </c>
      <c r="GM124" s="18" t="str">
        <f t="shared" si="14"/>
        <v>0118-04</v>
      </c>
      <c r="GN124" s="18" t="str">
        <f t="shared" si="15"/>
        <v>0118-05</v>
      </c>
      <c r="GO124" s="18" t="str">
        <f t="shared" si="16"/>
        <v>0118-06</v>
      </c>
      <c r="GP124" s="18" t="str">
        <f t="shared" si="17"/>
        <v>0118-07</v>
      </c>
      <c r="GQ124" s="18" t="str">
        <f t="shared" si="18"/>
        <v>0118-08</v>
      </c>
      <c r="GR124" s="18" t="str">
        <f t="shared" si="19"/>
        <v>0118-09</v>
      </c>
      <c r="GS124" s="18" t="str">
        <f t="shared" si="20"/>
        <v>0118-10</v>
      </c>
    </row>
    <row r="125" spans="1:201" s="11" customFormat="1" ht="19.5" x14ac:dyDescent="0.4">
      <c r="A125" s="3" t="str">
        <f t="shared" si="21"/>
        <v>0119</v>
      </c>
      <c r="B125" s="15"/>
      <c r="C125" s="15"/>
      <c r="D125" s="15"/>
      <c r="E125" s="13"/>
      <c r="F125" s="15"/>
      <c r="G125" s="15"/>
      <c r="H125" s="15"/>
      <c r="I125" s="15"/>
      <c r="J125" s="15"/>
      <c r="K125" s="3" t="str">
        <f>IF($J125="","",_xlfn.XLOOKUP($J125,カテゴリリスト!$A:$A,カテゴリリスト!B:B,,0))</f>
        <v/>
      </c>
      <c r="L125" s="3" t="str">
        <f>IF($J125="","",_xlfn.XLOOKUP($J125,カテゴリリスト!$A:$A,カテゴリリスト!C:C,,0))</f>
        <v/>
      </c>
      <c r="M125" s="3" t="str">
        <f>IF($J125="","",_xlfn.XLOOKUP($J125,カテゴリリスト!$A:$A,カテゴリリスト!D:D,,0))</f>
        <v/>
      </c>
      <c r="N125" s="3" t="str">
        <f>IF($J125="","",_xlfn.XLOOKUP($J125,カテゴリリスト!$A:$A,カテゴリリスト!E:E,,0)&amp;"")</f>
        <v/>
      </c>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59"/>
      <c r="AO125" s="59"/>
      <c r="AP125" s="60"/>
      <c r="AQ125" s="59"/>
      <c r="AR125" s="81"/>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60"/>
      <c r="CM125" s="17"/>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c r="EQ125" s="14"/>
      <c r="ER125" s="14"/>
      <c r="ES125" s="14"/>
      <c r="ET125" s="14"/>
      <c r="EU125" s="14"/>
      <c r="EV125" s="14"/>
      <c r="EW125" s="14"/>
      <c r="EX125" s="14"/>
      <c r="EY125" s="14"/>
      <c r="EZ125" s="14"/>
      <c r="FA125" s="14"/>
      <c r="FB125" s="14"/>
      <c r="FC125" s="14"/>
      <c r="FD125" s="14"/>
      <c r="FE125" s="14"/>
      <c r="FF125" s="14"/>
      <c r="FG125" s="14"/>
      <c r="FH125" s="14"/>
      <c r="FI125" s="14"/>
      <c r="FJ125" s="14"/>
      <c r="FK125" s="14"/>
      <c r="FL125" s="14"/>
      <c r="FM125" s="14"/>
      <c r="FN125" s="14"/>
      <c r="FO125" s="14"/>
      <c r="FP125" s="14"/>
      <c r="FQ125" s="14"/>
      <c r="FR125" s="14"/>
      <c r="FS125" s="14"/>
      <c r="FT125" s="14"/>
      <c r="FU125" s="14"/>
      <c r="FV125" s="14"/>
      <c r="FW125" s="14"/>
      <c r="FX125" s="14"/>
      <c r="FY125" s="14"/>
      <c r="FZ125" s="14"/>
      <c r="GA125" s="14"/>
      <c r="GB125" s="14"/>
      <c r="GC125" s="14"/>
      <c r="GD125" s="14"/>
      <c r="GE125" s="14"/>
      <c r="GF125" s="14"/>
      <c r="GG125" s="14"/>
      <c r="GH125" s="14"/>
      <c r="GI125" s="66"/>
      <c r="GJ125" s="18" t="str">
        <f t="shared" si="11"/>
        <v>0119-01</v>
      </c>
      <c r="GK125" s="18" t="str">
        <f t="shared" si="12"/>
        <v>0119-02</v>
      </c>
      <c r="GL125" s="18" t="str">
        <f t="shared" si="13"/>
        <v>0119-03</v>
      </c>
      <c r="GM125" s="18" t="str">
        <f t="shared" si="14"/>
        <v>0119-04</v>
      </c>
      <c r="GN125" s="18" t="str">
        <f t="shared" si="15"/>
        <v>0119-05</v>
      </c>
      <c r="GO125" s="18" t="str">
        <f t="shared" si="16"/>
        <v>0119-06</v>
      </c>
      <c r="GP125" s="18" t="str">
        <f t="shared" si="17"/>
        <v>0119-07</v>
      </c>
      <c r="GQ125" s="18" t="str">
        <f t="shared" si="18"/>
        <v>0119-08</v>
      </c>
      <c r="GR125" s="18" t="str">
        <f t="shared" si="19"/>
        <v>0119-09</v>
      </c>
      <c r="GS125" s="18" t="str">
        <f t="shared" si="20"/>
        <v>0119-10</v>
      </c>
    </row>
    <row r="126" spans="1:201" s="11" customFormat="1" ht="19.5" x14ac:dyDescent="0.4">
      <c r="A126" s="3" t="str">
        <f t="shared" si="21"/>
        <v>0120</v>
      </c>
      <c r="B126" s="15"/>
      <c r="C126" s="15"/>
      <c r="D126" s="15"/>
      <c r="E126" s="13"/>
      <c r="F126" s="15"/>
      <c r="G126" s="15"/>
      <c r="H126" s="15"/>
      <c r="I126" s="15"/>
      <c r="J126" s="15"/>
      <c r="K126" s="3" t="str">
        <f>IF($J126="","",_xlfn.XLOOKUP($J126,カテゴリリスト!$A:$A,カテゴリリスト!B:B,,0))</f>
        <v/>
      </c>
      <c r="L126" s="3" t="str">
        <f>IF($J126="","",_xlfn.XLOOKUP($J126,カテゴリリスト!$A:$A,カテゴリリスト!C:C,,0))</f>
        <v/>
      </c>
      <c r="M126" s="3" t="str">
        <f>IF($J126="","",_xlfn.XLOOKUP($J126,カテゴリリスト!$A:$A,カテゴリリスト!D:D,,0))</f>
        <v/>
      </c>
      <c r="N126" s="3" t="str">
        <f>IF($J126="","",_xlfn.XLOOKUP($J126,カテゴリリスト!$A:$A,カテゴリリスト!E:E,,0)&amp;"")</f>
        <v/>
      </c>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59"/>
      <c r="AO126" s="59"/>
      <c r="AP126" s="60"/>
      <c r="AQ126" s="59"/>
      <c r="AR126" s="81"/>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60"/>
      <c r="CM126" s="17"/>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c r="EQ126" s="14"/>
      <c r="ER126" s="14"/>
      <c r="ES126" s="14"/>
      <c r="ET126" s="14"/>
      <c r="EU126" s="14"/>
      <c r="EV126" s="14"/>
      <c r="EW126" s="14"/>
      <c r="EX126" s="14"/>
      <c r="EY126" s="14"/>
      <c r="EZ126" s="14"/>
      <c r="FA126" s="14"/>
      <c r="FB126" s="14"/>
      <c r="FC126" s="14"/>
      <c r="FD126" s="14"/>
      <c r="FE126" s="14"/>
      <c r="FF126" s="14"/>
      <c r="FG126" s="14"/>
      <c r="FH126" s="14"/>
      <c r="FI126" s="14"/>
      <c r="FJ126" s="14"/>
      <c r="FK126" s="14"/>
      <c r="FL126" s="14"/>
      <c r="FM126" s="14"/>
      <c r="FN126" s="14"/>
      <c r="FO126" s="14"/>
      <c r="FP126" s="14"/>
      <c r="FQ126" s="14"/>
      <c r="FR126" s="14"/>
      <c r="FS126" s="14"/>
      <c r="FT126" s="14"/>
      <c r="FU126" s="14"/>
      <c r="FV126" s="14"/>
      <c r="FW126" s="14"/>
      <c r="FX126" s="14"/>
      <c r="FY126" s="14"/>
      <c r="FZ126" s="14"/>
      <c r="GA126" s="14"/>
      <c r="GB126" s="14"/>
      <c r="GC126" s="14"/>
      <c r="GD126" s="14"/>
      <c r="GE126" s="14"/>
      <c r="GF126" s="14"/>
      <c r="GG126" s="14"/>
      <c r="GH126" s="14"/>
      <c r="GI126" s="66"/>
      <c r="GJ126" s="18" t="str">
        <f t="shared" si="11"/>
        <v>0120-01</v>
      </c>
      <c r="GK126" s="18" t="str">
        <f t="shared" si="12"/>
        <v>0120-02</v>
      </c>
      <c r="GL126" s="18" t="str">
        <f t="shared" si="13"/>
        <v>0120-03</v>
      </c>
      <c r="GM126" s="18" t="str">
        <f t="shared" si="14"/>
        <v>0120-04</v>
      </c>
      <c r="GN126" s="18" t="str">
        <f t="shared" si="15"/>
        <v>0120-05</v>
      </c>
      <c r="GO126" s="18" t="str">
        <f t="shared" si="16"/>
        <v>0120-06</v>
      </c>
      <c r="GP126" s="18" t="str">
        <f t="shared" si="17"/>
        <v>0120-07</v>
      </c>
      <c r="GQ126" s="18" t="str">
        <f t="shared" si="18"/>
        <v>0120-08</v>
      </c>
      <c r="GR126" s="18" t="str">
        <f t="shared" si="19"/>
        <v>0120-09</v>
      </c>
      <c r="GS126" s="18" t="str">
        <f t="shared" si="20"/>
        <v>0120-10</v>
      </c>
    </row>
    <row r="127" spans="1:201" s="11" customFormat="1" ht="19.5" x14ac:dyDescent="0.4">
      <c r="A127" s="3" t="str">
        <f t="shared" si="21"/>
        <v>0121</v>
      </c>
      <c r="B127" s="15"/>
      <c r="C127" s="15"/>
      <c r="D127" s="15"/>
      <c r="E127" s="13"/>
      <c r="F127" s="15"/>
      <c r="G127" s="15"/>
      <c r="H127" s="15"/>
      <c r="I127" s="15"/>
      <c r="J127" s="15"/>
      <c r="K127" s="3" t="str">
        <f>IF($J127="","",_xlfn.XLOOKUP($J127,カテゴリリスト!$A:$A,カテゴリリスト!B:B,,0))</f>
        <v/>
      </c>
      <c r="L127" s="3" t="str">
        <f>IF($J127="","",_xlfn.XLOOKUP($J127,カテゴリリスト!$A:$A,カテゴリリスト!C:C,,0))</f>
        <v/>
      </c>
      <c r="M127" s="3" t="str">
        <f>IF($J127="","",_xlfn.XLOOKUP($J127,カテゴリリスト!$A:$A,カテゴリリスト!D:D,,0))</f>
        <v/>
      </c>
      <c r="N127" s="3" t="str">
        <f>IF($J127="","",_xlfn.XLOOKUP($J127,カテゴリリスト!$A:$A,カテゴリリスト!E:E,,0)&amp;"")</f>
        <v/>
      </c>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59"/>
      <c r="AO127" s="59"/>
      <c r="AP127" s="60"/>
      <c r="AQ127" s="59"/>
      <c r="AR127" s="81"/>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60"/>
      <c r="CM127" s="17"/>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c r="EQ127" s="14"/>
      <c r="ER127" s="14"/>
      <c r="ES127" s="14"/>
      <c r="ET127" s="14"/>
      <c r="EU127" s="14"/>
      <c r="EV127" s="14"/>
      <c r="EW127" s="14"/>
      <c r="EX127" s="14"/>
      <c r="EY127" s="14"/>
      <c r="EZ127" s="14"/>
      <c r="FA127" s="14"/>
      <c r="FB127" s="14"/>
      <c r="FC127" s="14"/>
      <c r="FD127" s="14"/>
      <c r="FE127" s="14"/>
      <c r="FF127" s="14"/>
      <c r="FG127" s="14"/>
      <c r="FH127" s="14"/>
      <c r="FI127" s="14"/>
      <c r="FJ127" s="14"/>
      <c r="FK127" s="14"/>
      <c r="FL127" s="14"/>
      <c r="FM127" s="14"/>
      <c r="FN127" s="14"/>
      <c r="FO127" s="14"/>
      <c r="FP127" s="14"/>
      <c r="FQ127" s="14"/>
      <c r="FR127" s="14"/>
      <c r="FS127" s="14"/>
      <c r="FT127" s="14"/>
      <c r="FU127" s="14"/>
      <c r="FV127" s="14"/>
      <c r="FW127" s="14"/>
      <c r="FX127" s="14"/>
      <c r="FY127" s="14"/>
      <c r="FZ127" s="14"/>
      <c r="GA127" s="14"/>
      <c r="GB127" s="14"/>
      <c r="GC127" s="14"/>
      <c r="GD127" s="14"/>
      <c r="GE127" s="14"/>
      <c r="GF127" s="14"/>
      <c r="GG127" s="14"/>
      <c r="GH127" s="14"/>
      <c r="GI127" s="66"/>
      <c r="GJ127" s="18" t="str">
        <f t="shared" si="11"/>
        <v>0121-01</v>
      </c>
      <c r="GK127" s="18" t="str">
        <f t="shared" si="12"/>
        <v>0121-02</v>
      </c>
      <c r="GL127" s="18" t="str">
        <f t="shared" si="13"/>
        <v>0121-03</v>
      </c>
      <c r="GM127" s="18" t="str">
        <f t="shared" si="14"/>
        <v>0121-04</v>
      </c>
      <c r="GN127" s="18" t="str">
        <f t="shared" si="15"/>
        <v>0121-05</v>
      </c>
      <c r="GO127" s="18" t="str">
        <f t="shared" si="16"/>
        <v>0121-06</v>
      </c>
      <c r="GP127" s="18" t="str">
        <f t="shared" si="17"/>
        <v>0121-07</v>
      </c>
      <c r="GQ127" s="18" t="str">
        <f t="shared" si="18"/>
        <v>0121-08</v>
      </c>
      <c r="GR127" s="18" t="str">
        <f t="shared" si="19"/>
        <v>0121-09</v>
      </c>
      <c r="GS127" s="18" t="str">
        <f t="shared" si="20"/>
        <v>0121-10</v>
      </c>
    </row>
    <row r="128" spans="1:201" s="11" customFormat="1" ht="19.5" x14ac:dyDescent="0.4">
      <c r="A128" s="3" t="str">
        <f t="shared" si="21"/>
        <v>0122</v>
      </c>
      <c r="B128" s="15"/>
      <c r="C128" s="15"/>
      <c r="D128" s="15"/>
      <c r="E128" s="13"/>
      <c r="F128" s="15"/>
      <c r="G128" s="15"/>
      <c r="H128" s="15"/>
      <c r="I128" s="15"/>
      <c r="J128" s="15"/>
      <c r="K128" s="3" t="str">
        <f>IF($J128="","",_xlfn.XLOOKUP($J128,カテゴリリスト!$A:$A,カテゴリリスト!B:B,,0))</f>
        <v/>
      </c>
      <c r="L128" s="3" t="str">
        <f>IF($J128="","",_xlfn.XLOOKUP($J128,カテゴリリスト!$A:$A,カテゴリリスト!C:C,,0))</f>
        <v/>
      </c>
      <c r="M128" s="3" t="str">
        <f>IF($J128="","",_xlfn.XLOOKUP($J128,カテゴリリスト!$A:$A,カテゴリリスト!D:D,,0))</f>
        <v/>
      </c>
      <c r="N128" s="3" t="str">
        <f>IF($J128="","",_xlfn.XLOOKUP($J128,カテゴリリスト!$A:$A,カテゴリリスト!E:E,,0)&amp;"")</f>
        <v/>
      </c>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59"/>
      <c r="AO128" s="59"/>
      <c r="AP128" s="60"/>
      <c r="AQ128" s="59"/>
      <c r="AR128" s="81"/>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60"/>
      <c r="CM128" s="17"/>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c r="EQ128" s="14"/>
      <c r="ER128" s="14"/>
      <c r="ES128" s="14"/>
      <c r="ET128" s="14"/>
      <c r="EU128" s="14"/>
      <c r="EV128" s="14"/>
      <c r="EW128" s="14"/>
      <c r="EX128" s="14"/>
      <c r="EY128" s="14"/>
      <c r="EZ128" s="14"/>
      <c r="FA128" s="14"/>
      <c r="FB128" s="14"/>
      <c r="FC128" s="14"/>
      <c r="FD128" s="14"/>
      <c r="FE128" s="14"/>
      <c r="FF128" s="14"/>
      <c r="FG128" s="14"/>
      <c r="FH128" s="14"/>
      <c r="FI128" s="14"/>
      <c r="FJ128" s="14"/>
      <c r="FK128" s="14"/>
      <c r="FL128" s="14"/>
      <c r="FM128" s="14"/>
      <c r="FN128" s="14"/>
      <c r="FO128" s="14"/>
      <c r="FP128" s="14"/>
      <c r="FQ128" s="14"/>
      <c r="FR128" s="14"/>
      <c r="FS128" s="14"/>
      <c r="FT128" s="14"/>
      <c r="FU128" s="14"/>
      <c r="FV128" s="14"/>
      <c r="FW128" s="14"/>
      <c r="FX128" s="14"/>
      <c r="FY128" s="14"/>
      <c r="FZ128" s="14"/>
      <c r="GA128" s="14"/>
      <c r="GB128" s="14"/>
      <c r="GC128" s="14"/>
      <c r="GD128" s="14"/>
      <c r="GE128" s="14"/>
      <c r="GF128" s="14"/>
      <c r="GG128" s="14"/>
      <c r="GH128" s="14"/>
      <c r="GI128" s="66"/>
      <c r="GJ128" s="18" t="str">
        <f t="shared" si="11"/>
        <v>0122-01</v>
      </c>
      <c r="GK128" s="18" t="str">
        <f t="shared" si="12"/>
        <v>0122-02</v>
      </c>
      <c r="GL128" s="18" t="str">
        <f t="shared" si="13"/>
        <v>0122-03</v>
      </c>
      <c r="GM128" s="18" t="str">
        <f t="shared" si="14"/>
        <v>0122-04</v>
      </c>
      <c r="GN128" s="18" t="str">
        <f t="shared" si="15"/>
        <v>0122-05</v>
      </c>
      <c r="GO128" s="18" t="str">
        <f t="shared" si="16"/>
        <v>0122-06</v>
      </c>
      <c r="GP128" s="18" t="str">
        <f t="shared" si="17"/>
        <v>0122-07</v>
      </c>
      <c r="GQ128" s="18" t="str">
        <f t="shared" si="18"/>
        <v>0122-08</v>
      </c>
      <c r="GR128" s="18" t="str">
        <f t="shared" si="19"/>
        <v>0122-09</v>
      </c>
      <c r="GS128" s="18" t="str">
        <f t="shared" si="20"/>
        <v>0122-10</v>
      </c>
    </row>
    <row r="129" spans="1:201" s="11" customFormat="1" ht="19.5" x14ac:dyDescent="0.4">
      <c r="A129" s="3" t="str">
        <f t="shared" si="21"/>
        <v>0123</v>
      </c>
      <c r="B129" s="15"/>
      <c r="C129" s="15"/>
      <c r="D129" s="15"/>
      <c r="E129" s="13"/>
      <c r="F129" s="15"/>
      <c r="G129" s="15"/>
      <c r="H129" s="15"/>
      <c r="I129" s="15"/>
      <c r="J129" s="15"/>
      <c r="K129" s="3" t="str">
        <f>IF($J129="","",_xlfn.XLOOKUP($J129,カテゴリリスト!$A:$A,カテゴリリスト!B:B,,0))</f>
        <v/>
      </c>
      <c r="L129" s="3" t="str">
        <f>IF($J129="","",_xlfn.XLOOKUP($J129,カテゴリリスト!$A:$A,カテゴリリスト!C:C,,0))</f>
        <v/>
      </c>
      <c r="M129" s="3" t="str">
        <f>IF($J129="","",_xlfn.XLOOKUP($J129,カテゴリリスト!$A:$A,カテゴリリスト!D:D,,0))</f>
        <v/>
      </c>
      <c r="N129" s="3" t="str">
        <f>IF($J129="","",_xlfn.XLOOKUP($J129,カテゴリリスト!$A:$A,カテゴリリスト!E:E,,0)&amp;"")</f>
        <v/>
      </c>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59"/>
      <c r="AO129" s="59"/>
      <c r="AP129" s="60"/>
      <c r="AQ129" s="59"/>
      <c r="AR129" s="81"/>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60"/>
      <c r="CM129" s="17"/>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c r="EQ129" s="14"/>
      <c r="ER129" s="14"/>
      <c r="ES129" s="14"/>
      <c r="ET129" s="14"/>
      <c r="EU129" s="14"/>
      <c r="EV129" s="14"/>
      <c r="EW129" s="14"/>
      <c r="EX129" s="14"/>
      <c r="EY129" s="14"/>
      <c r="EZ129" s="14"/>
      <c r="FA129" s="14"/>
      <c r="FB129" s="14"/>
      <c r="FC129" s="14"/>
      <c r="FD129" s="14"/>
      <c r="FE129" s="14"/>
      <c r="FF129" s="14"/>
      <c r="FG129" s="14"/>
      <c r="FH129" s="14"/>
      <c r="FI129" s="14"/>
      <c r="FJ129" s="14"/>
      <c r="FK129" s="14"/>
      <c r="FL129" s="14"/>
      <c r="FM129" s="14"/>
      <c r="FN129" s="14"/>
      <c r="FO129" s="14"/>
      <c r="FP129" s="14"/>
      <c r="FQ129" s="14"/>
      <c r="FR129" s="14"/>
      <c r="FS129" s="14"/>
      <c r="FT129" s="14"/>
      <c r="FU129" s="14"/>
      <c r="FV129" s="14"/>
      <c r="FW129" s="14"/>
      <c r="FX129" s="14"/>
      <c r="FY129" s="14"/>
      <c r="FZ129" s="14"/>
      <c r="GA129" s="14"/>
      <c r="GB129" s="14"/>
      <c r="GC129" s="14"/>
      <c r="GD129" s="14"/>
      <c r="GE129" s="14"/>
      <c r="GF129" s="14"/>
      <c r="GG129" s="14"/>
      <c r="GH129" s="14"/>
      <c r="GI129" s="66"/>
      <c r="GJ129" s="18" t="str">
        <f t="shared" si="11"/>
        <v>0123-01</v>
      </c>
      <c r="GK129" s="18" t="str">
        <f t="shared" si="12"/>
        <v>0123-02</v>
      </c>
      <c r="GL129" s="18" t="str">
        <f t="shared" si="13"/>
        <v>0123-03</v>
      </c>
      <c r="GM129" s="18" t="str">
        <f t="shared" si="14"/>
        <v>0123-04</v>
      </c>
      <c r="GN129" s="18" t="str">
        <f t="shared" si="15"/>
        <v>0123-05</v>
      </c>
      <c r="GO129" s="18" t="str">
        <f t="shared" si="16"/>
        <v>0123-06</v>
      </c>
      <c r="GP129" s="18" t="str">
        <f t="shared" si="17"/>
        <v>0123-07</v>
      </c>
      <c r="GQ129" s="18" t="str">
        <f t="shared" si="18"/>
        <v>0123-08</v>
      </c>
      <c r="GR129" s="18" t="str">
        <f t="shared" si="19"/>
        <v>0123-09</v>
      </c>
      <c r="GS129" s="18" t="str">
        <f t="shared" si="20"/>
        <v>0123-10</v>
      </c>
    </row>
    <row r="130" spans="1:201" s="11" customFormat="1" ht="19.5" x14ac:dyDescent="0.4">
      <c r="A130" s="3" t="str">
        <f t="shared" si="21"/>
        <v>0124</v>
      </c>
      <c r="B130" s="15"/>
      <c r="C130" s="15"/>
      <c r="D130" s="15"/>
      <c r="E130" s="13"/>
      <c r="F130" s="15"/>
      <c r="G130" s="15"/>
      <c r="H130" s="15"/>
      <c r="I130" s="15"/>
      <c r="J130" s="15"/>
      <c r="K130" s="3" t="str">
        <f>IF($J130="","",_xlfn.XLOOKUP($J130,カテゴリリスト!$A:$A,カテゴリリスト!B:B,,0))</f>
        <v/>
      </c>
      <c r="L130" s="3" t="str">
        <f>IF($J130="","",_xlfn.XLOOKUP($J130,カテゴリリスト!$A:$A,カテゴリリスト!C:C,,0))</f>
        <v/>
      </c>
      <c r="M130" s="3" t="str">
        <f>IF($J130="","",_xlfn.XLOOKUP($J130,カテゴリリスト!$A:$A,カテゴリリスト!D:D,,0))</f>
        <v/>
      </c>
      <c r="N130" s="3" t="str">
        <f>IF($J130="","",_xlfn.XLOOKUP($J130,カテゴリリスト!$A:$A,カテゴリリスト!E:E,,0)&amp;"")</f>
        <v/>
      </c>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59"/>
      <c r="AO130" s="59"/>
      <c r="AP130" s="60"/>
      <c r="AQ130" s="59"/>
      <c r="AR130" s="81"/>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60"/>
      <c r="CM130" s="17"/>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c r="EQ130" s="14"/>
      <c r="ER130" s="14"/>
      <c r="ES130" s="14"/>
      <c r="ET130" s="14"/>
      <c r="EU130" s="14"/>
      <c r="EV130" s="14"/>
      <c r="EW130" s="14"/>
      <c r="EX130" s="14"/>
      <c r="EY130" s="14"/>
      <c r="EZ130" s="14"/>
      <c r="FA130" s="14"/>
      <c r="FB130" s="14"/>
      <c r="FC130" s="14"/>
      <c r="FD130" s="14"/>
      <c r="FE130" s="14"/>
      <c r="FF130" s="14"/>
      <c r="FG130" s="14"/>
      <c r="FH130" s="14"/>
      <c r="FI130" s="14"/>
      <c r="FJ130" s="14"/>
      <c r="FK130" s="14"/>
      <c r="FL130" s="14"/>
      <c r="FM130" s="14"/>
      <c r="FN130" s="14"/>
      <c r="FO130" s="14"/>
      <c r="FP130" s="14"/>
      <c r="FQ130" s="14"/>
      <c r="FR130" s="14"/>
      <c r="FS130" s="14"/>
      <c r="FT130" s="14"/>
      <c r="FU130" s="14"/>
      <c r="FV130" s="14"/>
      <c r="FW130" s="14"/>
      <c r="FX130" s="14"/>
      <c r="FY130" s="14"/>
      <c r="FZ130" s="14"/>
      <c r="GA130" s="14"/>
      <c r="GB130" s="14"/>
      <c r="GC130" s="14"/>
      <c r="GD130" s="14"/>
      <c r="GE130" s="14"/>
      <c r="GF130" s="14"/>
      <c r="GG130" s="14"/>
      <c r="GH130" s="14"/>
      <c r="GI130" s="66"/>
      <c r="GJ130" s="18" t="str">
        <f t="shared" si="11"/>
        <v>0124-01</v>
      </c>
      <c r="GK130" s="18" t="str">
        <f t="shared" si="12"/>
        <v>0124-02</v>
      </c>
      <c r="GL130" s="18" t="str">
        <f t="shared" si="13"/>
        <v>0124-03</v>
      </c>
      <c r="GM130" s="18" t="str">
        <f t="shared" si="14"/>
        <v>0124-04</v>
      </c>
      <c r="GN130" s="18" t="str">
        <f t="shared" si="15"/>
        <v>0124-05</v>
      </c>
      <c r="GO130" s="18" t="str">
        <f t="shared" si="16"/>
        <v>0124-06</v>
      </c>
      <c r="GP130" s="18" t="str">
        <f t="shared" si="17"/>
        <v>0124-07</v>
      </c>
      <c r="GQ130" s="18" t="str">
        <f t="shared" si="18"/>
        <v>0124-08</v>
      </c>
      <c r="GR130" s="18" t="str">
        <f t="shared" si="19"/>
        <v>0124-09</v>
      </c>
      <c r="GS130" s="18" t="str">
        <f t="shared" si="20"/>
        <v>0124-10</v>
      </c>
    </row>
    <row r="131" spans="1:201" s="11" customFormat="1" ht="19.5" x14ac:dyDescent="0.4">
      <c r="A131" s="3" t="str">
        <f t="shared" si="21"/>
        <v>0125</v>
      </c>
      <c r="B131" s="15"/>
      <c r="C131" s="15"/>
      <c r="D131" s="15"/>
      <c r="E131" s="13"/>
      <c r="F131" s="15"/>
      <c r="G131" s="15"/>
      <c r="H131" s="15"/>
      <c r="I131" s="15"/>
      <c r="J131" s="15"/>
      <c r="K131" s="3" t="str">
        <f>IF($J131="","",_xlfn.XLOOKUP($J131,カテゴリリスト!$A:$A,カテゴリリスト!B:B,,0))</f>
        <v/>
      </c>
      <c r="L131" s="3" t="str">
        <f>IF($J131="","",_xlfn.XLOOKUP($J131,カテゴリリスト!$A:$A,カテゴリリスト!C:C,,0))</f>
        <v/>
      </c>
      <c r="M131" s="3" t="str">
        <f>IF($J131="","",_xlfn.XLOOKUP($J131,カテゴリリスト!$A:$A,カテゴリリスト!D:D,,0))</f>
        <v/>
      </c>
      <c r="N131" s="3" t="str">
        <f>IF($J131="","",_xlfn.XLOOKUP($J131,カテゴリリスト!$A:$A,カテゴリリスト!E:E,,0)&amp;"")</f>
        <v/>
      </c>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59"/>
      <c r="AO131" s="59"/>
      <c r="AP131" s="60"/>
      <c r="AQ131" s="59"/>
      <c r="AR131" s="81"/>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60"/>
      <c r="CM131" s="17"/>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c r="EQ131" s="14"/>
      <c r="ER131" s="14"/>
      <c r="ES131" s="14"/>
      <c r="ET131" s="14"/>
      <c r="EU131" s="14"/>
      <c r="EV131" s="14"/>
      <c r="EW131" s="14"/>
      <c r="EX131" s="14"/>
      <c r="EY131" s="14"/>
      <c r="EZ131" s="14"/>
      <c r="FA131" s="14"/>
      <c r="FB131" s="14"/>
      <c r="FC131" s="14"/>
      <c r="FD131" s="14"/>
      <c r="FE131" s="14"/>
      <c r="FF131" s="14"/>
      <c r="FG131" s="14"/>
      <c r="FH131" s="14"/>
      <c r="FI131" s="14"/>
      <c r="FJ131" s="14"/>
      <c r="FK131" s="14"/>
      <c r="FL131" s="14"/>
      <c r="FM131" s="14"/>
      <c r="FN131" s="14"/>
      <c r="FO131" s="14"/>
      <c r="FP131" s="14"/>
      <c r="FQ131" s="14"/>
      <c r="FR131" s="14"/>
      <c r="FS131" s="14"/>
      <c r="FT131" s="14"/>
      <c r="FU131" s="14"/>
      <c r="FV131" s="14"/>
      <c r="FW131" s="14"/>
      <c r="FX131" s="14"/>
      <c r="FY131" s="14"/>
      <c r="FZ131" s="14"/>
      <c r="GA131" s="14"/>
      <c r="GB131" s="14"/>
      <c r="GC131" s="14"/>
      <c r="GD131" s="14"/>
      <c r="GE131" s="14"/>
      <c r="GF131" s="14"/>
      <c r="GG131" s="14"/>
      <c r="GH131" s="14"/>
      <c r="GI131" s="66"/>
      <c r="GJ131" s="18" t="str">
        <f t="shared" si="11"/>
        <v>0125-01</v>
      </c>
      <c r="GK131" s="18" t="str">
        <f t="shared" si="12"/>
        <v>0125-02</v>
      </c>
      <c r="GL131" s="18" t="str">
        <f t="shared" si="13"/>
        <v>0125-03</v>
      </c>
      <c r="GM131" s="18" t="str">
        <f t="shared" si="14"/>
        <v>0125-04</v>
      </c>
      <c r="GN131" s="18" t="str">
        <f t="shared" si="15"/>
        <v>0125-05</v>
      </c>
      <c r="GO131" s="18" t="str">
        <f t="shared" si="16"/>
        <v>0125-06</v>
      </c>
      <c r="GP131" s="18" t="str">
        <f t="shared" si="17"/>
        <v>0125-07</v>
      </c>
      <c r="GQ131" s="18" t="str">
        <f t="shared" si="18"/>
        <v>0125-08</v>
      </c>
      <c r="GR131" s="18" t="str">
        <f t="shared" si="19"/>
        <v>0125-09</v>
      </c>
      <c r="GS131" s="18" t="str">
        <f t="shared" si="20"/>
        <v>0125-10</v>
      </c>
    </row>
    <row r="132" spans="1:201" s="11" customFormat="1" ht="19.5" x14ac:dyDescent="0.4">
      <c r="A132" s="3" t="str">
        <f t="shared" si="21"/>
        <v>0126</v>
      </c>
      <c r="B132" s="15"/>
      <c r="C132" s="15"/>
      <c r="D132" s="15"/>
      <c r="E132" s="13"/>
      <c r="F132" s="15"/>
      <c r="G132" s="15"/>
      <c r="H132" s="15"/>
      <c r="I132" s="15"/>
      <c r="J132" s="15"/>
      <c r="K132" s="3" t="str">
        <f>IF($J132="","",_xlfn.XLOOKUP($J132,カテゴリリスト!$A:$A,カテゴリリスト!B:B,,0))</f>
        <v/>
      </c>
      <c r="L132" s="3" t="str">
        <f>IF($J132="","",_xlfn.XLOOKUP($J132,カテゴリリスト!$A:$A,カテゴリリスト!C:C,,0))</f>
        <v/>
      </c>
      <c r="M132" s="3" t="str">
        <f>IF($J132="","",_xlfn.XLOOKUP($J132,カテゴリリスト!$A:$A,カテゴリリスト!D:D,,0))</f>
        <v/>
      </c>
      <c r="N132" s="3" t="str">
        <f>IF($J132="","",_xlfn.XLOOKUP($J132,カテゴリリスト!$A:$A,カテゴリリスト!E:E,,0)&amp;"")</f>
        <v/>
      </c>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59"/>
      <c r="AO132" s="59"/>
      <c r="AP132" s="60"/>
      <c r="AQ132" s="59"/>
      <c r="AR132" s="81"/>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60"/>
      <c r="CM132" s="17"/>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c r="EQ132" s="14"/>
      <c r="ER132" s="14"/>
      <c r="ES132" s="14"/>
      <c r="ET132" s="14"/>
      <c r="EU132" s="14"/>
      <c r="EV132" s="14"/>
      <c r="EW132" s="14"/>
      <c r="EX132" s="14"/>
      <c r="EY132" s="14"/>
      <c r="EZ132" s="14"/>
      <c r="FA132" s="14"/>
      <c r="FB132" s="14"/>
      <c r="FC132" s="14"/>
      <c r="FD132" s="14"/>
      <c r="FE132" s="14"/>
      <c r="FF132" s="14"/>
      <c r="FG132" s="14"/>
      <c r="FH132" s="14"/>
      <c r="FI132" s="14"/>
      <c r="FJ132" s="14"/>
      <c r="FK132" s="14"/>
      <c r="FL132" s="14"/>
      <c r="FM132" s="14"/>
      <c r="FN132" s="14"/>
      <c r="FO132" s="14"/>
      <c r="FP132" s="14"/>
      <c r="FQ132" s="14"/>
      <c r="FR132" s="14"/>
      <c r="FS132" s="14"/>
      <c r="FT132" s="14"/>
      <c r="FU132" s="14"/>
      <c r="FV132" s="14"/>
      <c r="FW132" s="14"/>
      <c r="FX132" s="14"/>
      <c r="FY132" s="14"/>
      <c r="FZ132" s="14"/>
      <c r="GA132" s="14"/>
      <c r="GB132" s="14"/>
      <c r="GC132" s="14"/>
      <c r="GD132" s="14"/>
      <c r="GE132" s="14"/>
      <c r="GF132" s="14"/>
      <c r="GG132" s="14"/>
      <c r="GH132" s="14"/>
      <c r="GI132" s="66"/>
      <c r="GJ132" s="18" t="str">
        <f t="shared" si="11"/>
        <v>0126-01</v>
      </c>
      <c r="GK132" s="18" t="str">
        <f t="shared" si="12"/>
        <v>0126-02</v>
      </c>
      <c r="GL132" s="18" t="str">
        <f t="shared" si="13"/>
        <v>0126-03</v>
      </c>
      <c r="GM132" s="18" t="str">
        <f t="shared" si="14"/>
        <v>0126-04</v>
      </c>
      <c r="GN132" s="18" t="str">
        <f t="shared" si="15"/>
        <v>0126-05</v>
      </c>
      <c r="GO132" s="18" t="str">
        <f t="shared" si="16"/>
        <v>0126-06</v>
      </c>
      <c r="GP132" s="18" t="str">
        <f t="shared" si="17"/>
        <v>0126-07</v>
      </c>
      <c r="GQ132" s="18" t="str">
        <f t="shared" si="18"/>
        <v>0126-08</v>
      </c>
      <c r="GR132" s="18" t="str">
        <f t="shared" si="19"/>
        <v>0126-09</v>
      </c>
      <c r="GS132" s="18" t="str">
        <f t="shared" si="20"/>
        <v>0126-10</v>
      </c>
    </row>
    <row r="133" spans="1:201" s="11" customFormat="1" ht="19.5" x14ac:dyDescent="0.4">
      <c r="A133" s="3" t="str">
        <f t="shared" si="21"/>
        <v>0127</v>
      </c>
      <c r="B133" s="15"/>
      <c r="C133" s="15"/>
      <c r="D133" s="15"/>
      <c r="E133" s="13"/>
      <c r="F133" s="15"/>
      <c r="G133" s="15"/>
      <c r="H133" s="15"/>
      <c r="I133" s="15"/>
      <c r="J133" s="15"/>
      <c r="K133" s="3" t="str">
        <f>IF($J133="","",_xlfn.XLOOKUP($J133,カテゴリリスト!$A:$A,カテゴリリスト!B:B,,0))</f>
        <v/>
      </c>
      <c r="L133" s="3" t="str">
        <f>IF($J133="","",_xlfn.XLOOKUP($J133,カテゴリリスト!$A:$A,カテゴリリスト!C:C,,0))</f>
        <v/>
      </c>
      <c r="M133" s="3" t="str">
        <f>IF($J133="","",_xlfn.XLOOKUP($J133,カテゴリリスト!$A:$A,カテゴリリスト!D:D,,0))</f>
        <v/>
      </c>
      <c r="N133" s="3" t="str">
        <f>IF($J133="","",_xlfn.XLOOKUP($J133,カテゴリリスト!$A:$A,カテゴリリスト!E:E,,0)&amp;"")</f>
        <v/>
      </c>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59"/>
      <c r="AO133" s="59"/>
      <c r="AP133" s="60"/>
      <c r="AQ133" s="59"/>
      <c r="AR133" s="81"/>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60"/>
      <c r="CM133" s="17"/>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c r="EQ133" s="14"/>
      <c r="ER133" s="14"/>
      <c r="ES133" s="14"/>
      <c r="ET133" s="14"/>
      <c r="EU133" s="14"/>
      <c r="EV133" s="14"/>
      <c r="EW133" s="14"/>
      <c r="EX133" s="14"/>
      <c r="EY133" s="14"/>
      <c r="EZ133" s="14"/>
      <c r="FA133" s="14"/>
      <c r="FB133" s="14"/>
      <c r="FC133" s="14"/>
      <c r="FD133" s="14"/>
      <c r="FE133" s="14"/>
      <c r="FF133" s="14"/>
      <c r="FG133" s="14"/>
      <c r="FH133" s="14"/>
      <c r="FI133" s="14"/>
      <c r="FJ133" s="14"/>
      <c r="FK133" s="14"/>
      <c r="FL133" s="14"/>
      <c r="FM133" s="14"/>
      <c r="FN133" s="14"/>
      <c r="FO133" s="14"/>
      <c r="FP133" s="14"/>
      <c r="FQ133" s="14"/>
      <c r="FR133" s="14"/>
      <c r="FS133" s="14"/>
      <c r="FT133" s="14"/>
      <c r="FU133" s="14"/>
      <c r="FV133" s="14"/>
      <c r="FW133" s="14"/>
      <c r="FX133" s="14"/>
      <c r="FY133" s="14"/>
      <c r="FZ133" s="14"/>
      <c r="GA133" s="14"/>
      <c r="GB133" s="14"/>
      <c r="GC133" s="14"/>
      <c r="GD133" s="14"/>
      <c r="GE133" s="14"/>
      <c r="GF133" s="14"/>
      <c r="GG133" s="14"/>
      <c r="GH133" s="14"/>
      <c r="GI133" s="66"/>
      <c r="GJ133" s="18" t="str">
        <f t="shared" si="11"/>
        <v>0127-01</v>
      </c>
      <c r="GK133" s="18" t="str">
        <f t="shared" si="12"/>
        <v>0127-02</v>
      </c>
      <c r="GL133" s="18" t="str">
        <f t="shared" si="13"/>
        <v>0127-03</v>
      </c>
      <c r="GM133" s="18" t="str">
        <f t="shared" si="14"/>
        <v>0127-04</v>
      </c>
      <c r="GN133" s="18" t="str">
        <f t="shared" si="15"/>
        <v>0127-05</v>
      </c>
      <c r="GO133" s="18" t="str">
        <f t="shared" si="16"/>
        <v>0127-06</v>
      </c>
      <c r="GP133" s="18" t="str">
        <f t="shared" si="17"/>
        <v>0127-07</v>
      </c>
      <c r="GQ133" s="18" t="str">
        <f t="shared" si="18"/>
        <v>0127-08</v>
      </c>
      <c r="GR133" s="18" t="str">
        <f t="shared" si="19"/>
        <v>0127-09</v>
      </c>
      <c r="GS133" s="18" t="str">
        <f t="shared" si="20"/>
        <v>0127-10</v>
      </c>
    </row>
    <row r="134" spans="1:201" s="11" customFormat="1" ht="19.5" x14ac:dyDescent="0.4">
      <c r="A134" s="3" t="str">
        <f t="shared" si="21"/>
        <v>0128</v>
      </c>
      <c r="B134" s="15"/>
      <c r="C134" s="15"/>
      <c r="D134" s="15"/>
      <c r="E134" s="13"/>
      <c r="F134" s="15"/>
      <c r="G134" s="15"/>
      <c r="H134" s="15"/>
      <c r="I134" s="15"/>
      <c r="J134" s="15"/>
      <c r="K134" s="3" t="str">
        <f>IF($J134="","",_xlfn.XLOOKUP($J134,カテゴリリスト!$A:$A,カテゴリリスト!B:B,,0))</f>
        <v/>
      </c>
      <c r="L134" s="3" t="str">
        <f>IF($J134="","",_xlfn.XLOOKUP($J134,カテゴリリスト!$A:$A,カテゴリリスト!C:C,,0))</f>
        <v/>
      </c>
      <c r="M134" s="3" t="str">
        <f>IF($J134="","",_xlfn.XLOOKUP($J134,カテゴリリスト!$A:$A,カテゴリリスト!D:D,,0))</f>
        <v/>
      </c>
      <c r="N134" s="3" t="str">
        <f>IF($J134="","",_xlfn.XLOOKUP($J134,カテゴリリスト!$A:$A,カテゴリリスト!E:E,,0)&amp;"")</f>
        <v/>
      </c>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59"/>
      <c r="AO134" s="59"/>
      <c r="AP134" s="60"/>
      <c r="AQ134" s="59"/>
      <c r="AR134" s="81"/>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60"/>
      <c r="CM134" s="17"/>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66"/>
      <c r="GJ134" s="18" t="str">
        <f t="shared" si="11"/>
        <v>0128-01</v>
      </c>
      <c r="GK134" s="18" t="str">
        <f t="shared" si="12"/>
        <v>0128-02</v>
      </c>
      <c r="GL134" s="18" t="str">
        <f t="shared" si="13"/>
        <v>0128-03</v>
      </c>
      <c r="GM134" s="18" t="str">
        <f t="shared" si="14"/>
        <v>0128-04</v>
      </c>
      <c r="GN134" s="18" t="str">
        <f t="shared" si="15"/>
        <v>0128-05</v>
      </c>
      <c r="GO134" s="18" t="str">
        <f t="shared" si="16"/>
        <v>0128-06</v>
      </c>
      <c r="GP134" s="18" t="str">
        <f t="shared" si="17"/>
        <v>0128-07</v>
      </c>
      <c r="GQ134" s="18" t="str">
        <f t="shared" si="18"/>
        <v>0128-08</v>
      </c>
      <c r="GR134" s="18" t="str">
        <f t="shared" si="19"/>
        <v>0128-09</v>
      </c>
      <c r="GS134" s="18" t="str">
        <f t="shared" si="20"/>
        <v>0128-10</v>
      </c>
    </row>
    <row r="135" spans="1:201" s="11" customFormat="1" ht="19.5" x14ac:dyDescent="0.4">
      <c r="A135" s="3" t="str">
        <f t="shared" si="21"/>
        <v>0129</v>
      </c>
      <c r="B135" s="15"/>
      <c r="C135" s="15"/>
      <c r="D135" s="15"/>
      <c r="E135" s="13"/>
      <c r="F135" s="15"/>
      <c r="G135" s="15"/>
      <c r="H135" s="15"/>
      <c r="I135" s="15"/>
      <c r="J135" s="15"/>
      <c r="K135" s="3" t="str">
        <f>IF($J135="","",_xlfn.XLOOKUP($J135,カテゴリリスト!$A:$A,カテゴリリスト!B:B,,0))</f>
        <v/>
      </c>
      <c r="L135" s="3" t="str">
        <f>IF($J135="","",_xlfn.XLOOKUP($J135,カテゴリリスト!$A:$A,カテゴリリスト!C:C,,0))</f>
        <v/>
      </c>
      <c r="M135" s="3" t="str">
        <f>IF($J135="","",_xlfn.XLOOKUP($J135,カテゴリリスト!$A:$A,カテゴリリスト!D:D,,0))</f>
        <v/>
      </c>
      <c r="N135" s="3" t="str">
        <f>IF($J135="","",_xlfn.XLOOKUP($J135,カテゴリリスト!$A:$A,カテゴリリスト!E:E,,0)&amp;"")</f>
        <v/>
      </c>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59"/>
      <c r="AO135" s="59"/>
      <c r="AP135" s="60"/>
      <c r="AQ135" s="59"/>
      <c r="AR135" s="81"/>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60"/>
      <c r="CM135" s="17"/>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66"/>
      <c r="GJ135" s="18" t="str">
        <f t="shared" ref="GJ135:GJ198" si="22">$A135&amp;"-01"</f>
        <v>0129-01</v>
      </c>
      <c r="GK135" s="18" t="str">
        <f t="shared" ref="GK135:GK198" si="23">$A135&amp;"-02"</f>
        <v>0129-02</v>
      </c>
      <c r="GL135" s="18" t="str">
        <f t="shared" ref="GL135:GL198" si="24">$A135&amp;"-03"</f>
        <v>0129-03</v>
      </c>
      <c r="GM135" s="18" t="str">
        <f t="shared" ref="GM135:GM198" si="25">$A135&amp;"-04"</f>
        <v>0129-04</v>
      </c>
      <c r="GN135" s="18" t="str">
        <f t="shared" ref="GN135:GN198" si="26">$A135&amp;"-05"</f>
        <v>0129-05</v>
      </c>
      <c r="GO135" s="18" t="str">
        <f t="shared" ref="GO135:GO198" si="27">$A135&amp;"-06"</f>
        <v>0129-06</v>
      </c>
      <c r="GP135" s="18" t="str">
        <f t="shared" ref="GP135:GP198" si="28">$A135&amp;"-07"</f>
        <v>0129-07</v>
      </c>
      <c r="GQ135" s="18" t="str">
        <f t="shared" ref="GQ135:GQ198" si="29">$A135&amp;"-08"</f>
        <v>0129-08</v>
      </c>
      <c r="GR135" s="18" t="str">
        <f t="shared" ref="GR135:GR198" si="30">$A135&amp;"-09"</f>
        <v>0129-09</v>
      </c>
      <c r="GS135" s="18" t="str">
        <f t="shared" ref="GS135:GS198" si="31">$A135&amp;"-10"</f>
        <v>0129-10</v>
      </c>
    </row>
    <row r="136" spans="1:201" s="11" customFormat="1" ht="19.5" x14ac:dyDescent="0.4">
      <c r="A136" s="3" t="str">
        <f t="shared" si="21"/>
        <v>0130</v>
      </c>
      <c r="B136" s="15"/>
      <c r="C136" s="15"/>
      <c r="D136" s="15"/>
      <c r="E136" s="13"/>
      <c r="F136" s="15"/>
      <c r="G136" s="15"/>
      <c r="H136" s="15"/>
      <c r="I136" s="15"/>
      <c r="J136" s="15"/>
      <c r="K136" s="3" t="str">
        <f>IF($J136="","",_xlfn.XLOOKUP($J136,カテゴリリスト!$A:$A,カテゴリリスト!B:B,,0))</f>
        <v/>
      </c>
      <c r="L136" s="3" t="str">
        <f>IF($J136="","",_xlfn.XLOOKUP($J136,カテゴリリスト!$A:$A,カテゴリリスト!C:C,,0))</f>
        <v/>
      </c>
      <c r="M136" s="3" t="str">
        <f>IF($J136="","",_xlfn.XLOOKUP($J136,カテゴリリスト!$A:$A,カテゴリリスト!D:D,,0))</f>
        <v/>
      </c>
      <c r="N136" s="3" t="str">
        <f>IF($J136="","",_xlfn.XLOOKUP($J136,カテゴリリスト!$A:$A,カテゴリリスト!E:E,,0)&amp;"")</f>
        <v/>
      </c>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59"/>
      <c r="AO136" s="59"/>
      <c r="AP136" s="60"/>
      <c r="AQ136" s="59"/>
      <c r="AR136" s="81"/>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60"/>
      <c r="CM136" s="17"/>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66"/>
      <c r="GJ136" s="18" t="str">
        <f t="shared" si="22"/>
        <v>0130-01</v>
      </c>
      <c r="GK136" s="18" t="str">
        <f t="shared" si="23"/>
        <v>0130-02</v>
      </c>
      <c r="GL136" s="18" t="str">
        <f t="shared" si="24"/>
        <v>0130-03</v>
      </c>
      <c r="GM136" s="18" t="str">
        <f t="shared" si="25"/>
        <v>0130-04</v>
      </c>
      <c r="GN136" s="18" t="str">
        <f t="shared" si="26"/>
        <v>0130-05</v>
      </c>
      <c r="GO136" s="18" t="str">
        <f t="shared" si="27"/>
        <v>0130-06</v>
      </c>
      <c r="GP136" s="18" t="str">
        <f t="shared" si="28"/>
        <v>0130-07</v>
      </c>
      <c r="GQ136" s="18" t="str">
        <f t="shared" si="29"/>
        <v>0130-08</v>
      </c>
      <c r="GR136" s="18" t="str">
        <f t="shared" si="30"/>
        <v>0130-09</v>
      </c>
      <c r="GS136" s="18" t="str">
        <f t="shared" si="31"/>
        <v>0130-10</v>
      </c>
    </row>
    <row r="137" spans="1:201" s="11" customFormat="1" ht="19.5" x14ac:dyDescent="0.4">
      <c r="A137" s="3" t="str">
        <f t="shared" ref="A137:A200" si="32">TEXT(VALUE(A136)+1,"0000")</f>
        <v>0131</v>
      </c>
      <c r="B137" s="15"/>
      <c r="C137" s="15"/>
      <c r="D137" s="15"/>
      <c r="E137" s="13"/>
      <c r="F137" s="15"/>
      <c r="G137" s="15"/>
      <c r="H137" s="15"/>
      <c r="I137" s="15"/>
      <c r="J137" s="15"/>
      <c r="K137" s="3" t="str">
        <f>IF($J137="","",_xlfn.XLOOKUP($J137,カテゴリリスト!$A:$A,カテゴリリスト!B:B,,0))</f>
        <v/>
      </c>
      <c r="L137" s="3" t="str">
        <f>IF($J137="","",_xlfn.XLOOKUP($J137,カテゴリリスト!$A:$A,カテゴリリスト!C:C,,0))</f>
        <v/>
      </c>
      <c r="M137" s="3" t="str">
        <f>IF($J137="","",_xlfn.XLOOKUP($J137,カテゴリリスト!$A:$A,カテゴリリスト!D:D,,0))</f>
        <v/>
      </c>
      <c r="N137" s="3" t="str">
        <f>IF($J137="","",_xlfn.XLOOKUP($J137,カテゴリリスト!$A:$A,カテゴリリスト!E:E,,0)&amp;"")</f>
        <v/>
      </c>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59"/>
      <c r="AO137" s="59"/>
      <c r="AP137" s="60"/>
      <c r="AQ137" s="59"/>
      <c r="AR137" s="81"/>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60"/>
      <c r="CM137" s="17"/>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66"/>
      <c r="GJ137" s="18" t="str">
        <f t="shared" si="22"/>
        <v>0131-01</v>
      </c>
      <c r="GK137" s="18" t="str">
        <f t="shared" si="23"/>
        <v>0131-02</v>
      </c>
      <c r="GL137" s="18" t="str">
        <f t="shared" si="24"/>
        <v>0131-03</v>
      </c>
      <c r="GM137" s="18" t="str">
        <f t="shared" si="25"/>
        <v>0131-04</v>
      </c>
      <c r="GN137" s="18" t="str">
        <f t="shared" si="26"/>
        <v>0131-05</v>
      </c>
      <c r="GO137" s="18" t="str">
        <f t="shared" si="27"/>
        <v>0131-06</v>
      </c>
      <c r="GP137" s="18" t="str">
        <f t="shared" si="28"/>
        <v>0131-07</v>
      </c>
      <c r="GQ137" s="18" t="str">
        <f t="shared" si="29"/>
        <v>0131-08</v>
      </c>
      <c r="GR137" s="18" t="str">
        <f t="shared" si="30"/>
        <v>0131-09</v>
      </c>
      <c r="GS137" s="18" t="str">
        <f t="shared" si="31"/>
        <v>0131-10</v>
      </c>
    </row>
    <row r="138" spans="1:201" s="11" customFormat="1" ht="19.5" x14ac:dyDescent="0.4">
      <c r="A138" s="3" t="str">
        <f t="shared" si="32"/>
        <v>0132</v>
      </c>
      <c r="B138" s="15"/>
      <c r="C138" s="15"/>
      <c r="D138" s="15"/>
      <c r="E138" s="13"/>
      <c r="F138" s="15"/>
      <c r="G138" s="15"/>
      <c r="H138" s="15"/>
      <c r="I138" s="15"/>
      <c r="J138" s="15"/>
      <c r="K138" s="3" t="str">
        <f>IF($J138="","",_xlfn.XLOOKUP($J138,カテゴリリスト!$A:$A,カテゴリリスト!B:B,,0))</f>
        <v/>
      </c>
      <c r="L138" s="3" t="str">
        <f>IF($J138="","",_xlfn.XLOOKUP($J138,カテゴリリスト!$A:$A,カテゴリリスト!C:C,,0))</f>
        <v/>
      </c>
      <c r="M138" s="3" t="str">
        <f>IF($J138="","",_xlfn.XLOOKUP($J138,カテゴリリスト!$A:$A,カテゴリリスト!D:D,,0))</f>
        <v/>
      </c>
      <c r="N138" s="3" t="str">
        <f>IF($J138="","",_xlfn.XLOOKUP($J138,カテゴリリスト!$A:$A,カテゴリリスト!E:E,,0)&amp;"")</f>
        <v/>
      </c>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59"/>
      <c r="AO138" s="59"/>
      <c r="AP138" s="60"/>
      <c r="AQ138" s="59"/>
      <c r="AR138" s="81"/>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60"/>
      <c r="CM138" s="17"/>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66"/>
      <c r="GJ138" s="18" t="str">
        <f t="shared" si="22"/>
        <v>0132-01</v>
      </c>
      <c r="GK138" s="18" t="str">
        <f t="shared" si="23"/>
        <v>0132-02</v>
      </c>
      <c r="GL138" s="18" t="str">
        <f t="shared" si="24"/>
        <v>0132-03</v>
      </c>
      <c r="GM138" s="18" t="str">
        <f t="shared" si="25"/>
        <v>0132-04</v>
      </c>
      <c r="GN138" s="18" t="str">
        <f t="shared" si="26"/>
        <v>0132-05</v>
      </c>
      <c r="GO138" s="18" t="str">
        <f t="shared" si="27"/>
        <v>0132-06</v>
      </c>
      <c r="GP138" s="18" t="str">
        <f t="shared" si="28"/>
        <v>0132-07</v>
      </c>
      <c r="GQ138" s="18" t="str">
        <f t="shared" si="29"/>
        <v>0132-08</v>
      </c>
      <c r="GR138" s="18" t="str">
        <f t="shared" si="30"/>
        <v>0132-09</v>
      </c>
      <c r="GS138" s="18" t="str">
        <f t="shared" si="31"/>
        <v>0132-10</v>
      </c>
    </row>
    <row r="139" spans="1:201" s="11" customFormat="1" ht="19.5" x14ac:dyDescent="0.4">
      <c r="A139" s="3" t="str">
        <f t="shared" si="32"/>
        <v>0133</v>
      </c>
      <c r="B139" s="15"/>
      <c r="C139" s="15"/>
      <c r="D139" s="15"/>
      <c r="E139" s="13"/>
      <c r="F139" s="15"/>
      <c r="G139" s="15"/>
      <c r="H139" s="15"/>
      <c r="I139" s="15"/>
      <c r="J139" s="15"/>
      <c r="K139" s="3" t="str">
        <f>IF($J139="","",_xlfn.XLOOKUP($J139,カテゴリリスト!$A:$A,カテゴリリスト!B:B,,0))</f>
        <v/>
      </c>
      <c r="L139" s="3" t="str">
        <f>IF($J139="","",_xlfn.XLOOKUP($J139,カテゴリリスト!$A:$A,カテゴリリスト!C:C,,0))</f>
        <v/>
      </c>
      <c r="M139" s="3" t="str">
        <f>IF($J139="","",_xlfn.XLOOKUP($J139,カテゴリリスト!$A:$A,カテゴリリスト!D:D,,0))</f>
        <v/>
      </c>
      <c r="N139" s="3" t="str">
        <f>IF($J139="","",_xlfn.XLOOKUP($J139,カテゴリリスト!$A:$A,カテゴリリスト!E:E,,0)&amp;"")</f>
        <v/>
      </c>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59"/>
      <c r="AO139" s="59"/>
      <c r="AP139" s="60"/>
      <c r="AQ139" s="59"/>
      <c r="AR139" s="81"/>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60"/>
      <c r="CM139" s="17"/>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66"/>
      <c r="GJ139" s="18" t="str">
        <f t="shared" si="22"/>
        <v>0133-01</v>
      </c>
      <c r="GK139" s="18" t="str">
        <f t="shared" si="23"/>
        <v>0133-02</v>
      </c>
      <c r="GL139" s="18" t="str">
        <f t="shared" si="24"/>
        <v>0133-03</v>
      </c>
      <c r="GM139" s="18" t="str">
        <f t="shared" si="25"/>
        <v>0133-04</v>
      </c>
      <c r="GN139" s="18" t="str">
        <f t="shared" si="26"/>
        <v>0133-05</v>
      </c>
      <c r="GO139" s="18" t="str">
        <f t="shared" si="27"/>
        <v>0133-06</v>
      </c>
      <c r="GP139" s="18" t="str">
        <f t="shared" si="28"/>
        <v>0133-07</v>
      </c>
      <c r="GQ139" s="18" t="str">
        <f t="shared" si="29"/>
        <v>0133-08</v>
      </c>
      <c r="GR139" s="18" t="str">
        <f t="shared" si="30"/>
        <v>0133-09</v>
      </c>
      <c r="GS139" s="18" t="str">
        <f t="shared" si="31"/>
        <v>0133-10</v>
      </c>
    </row>
    <row r="140" spans="1:201" s="11" customFormat="1" ht="19.5" x14ac:dyDescent="0.4">
      <c r="A140" s="3" t="str">
        <f t="shared" si="32"/>
        <v>0134</v>
      </c>
      <c r="B140" s="15"/>
      <c r="C140" s="15"/>
      <c r="D140" s="15"/>
      <c r="E140" s="13"/>
      <c r="F140" s="15"/>
      <c r="G140" s="15"/>
      <c r="H140" s="15"/>
      <c r="I140" s="15"/>
      <c r="J140" s="15"/>
      <c r="K140" s="3" t="str">
        <f>IF($J140="","",_xlfn.XLOOKUP($J140,カテゴリリスト!$A:$A,カテゴリリスト!B:B,,0))</f>
        <v/>
      </c>
      <c r="L140" s="3" t="str">
        <f>IF($J140="","",_xlfn.XLOOKUP($J140,カテゴリリスト!$A:$A,カテゴリリスト!C:C,,0))</f>
        <v/>
      </c>
      <c r="M140" s="3" t="str">
        <f>IF($J140="","",_xlfn.XLOOKUP($J140,カテゴリリスト!$A:$A,カテゴリリスト!D:D,,0))</f>
        <v/>
      </c>
      <c r="N140" s="3" t="str">
        <f>IF($J140="","",_xlfn.XLOOKUP($J140,カテゴリリスト!$A:$A,カテゴリリスト!E:E,,0)&amp;"")</f>
        <v/>
      </c>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59"/>
      <c r="AO140" s="59"/>
      <c r="AP140" s="60"/>
      <c r="AQ140" s="59"/>
      <c r="AR140" s="81"/>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60"/>
      <c r="CM140" s="17"/>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66"/>
      <c r="GJ140" s="18" t="str">
        <f t="shared" si="22"/>
        <v>0134-01</v>
      </c>
      <c r="GK140" s="18" t="str">
        <f t="shared" si="23"/>
        <v>0134-02</v>
      </c>
      <c r="GL140" s="18" t="str">
        <f t="shared" si="24"/>
        <v>0134-03</v>
      </c>
      <c r="GM140" s="18" t="str">
        <f t="shared" si="25"/>
        <v>0134-04</v>
      </c>
      <c r="GN140" s="18" t="str">
        <f t="shared" si="26"/>
        <v>0134-05</v>
      </c>
      <c r="GO140" s="18" t="str">
        <f t="shared" si="27"/>
        <v>0134-06</v>
      </c>
      <c r="GP140" s="18" t="str">
        <f t="shared" si="28"/>
        <v>0134-07</v>
      </c>
      <c r="GQ140" s="18" t="str">
        <f t="shared" si="29"/>
        <v>0134-08</v>
      </c>
      <c r="GR140" s="18" t="str">
        <f t="shared" si="30"/>
        <v>0134-09</v>
      </c>
      <c r="GS140" s="18" t="str">
        <f t="shared" si="31"/>
        <v>0134-10</v>
      </c>
    </row>
    <row r="141" spans="1:201" s="11" customFormat="1" ht="19.5" x14ac:dyDescent="0.4">
      <c r="A141" s="3" t="str">
        <f t="shared" si="32"/>
        <v>0135</v>
      </c>
      <c r="B141" s="15"/>
      <c r="C141" s="15"/>
      <c r="D141" s="15"/>
      <c r="E141" s="13"/>
      <c r="F141" s="15"/>
      <c r="G141" s="15"/>
      <c r="H141" s="15"/>
      <c r="I141" s="15"/>
      <c r="J141" s="15"/>
      <c r="K141" s="3" t="str">
        <f>IF($J141="","",_xlfn.XLOOKUP($J141,カテゴリリスト!$A:$A,カテゴリリスト!B:B,,0))</f>
        <v/>
      </c>
      <c r="L141" s="3" t="str">
        <f>IF($J141="","",_xlfn.XLOOKUP($J141,カテゴリリスト!$A:$A,カテゴリリスト!C:C,,0))</f>
        <v/>
      </c>
      <c r="M141" s="3" t="str">
        <f>IF($J141="","",_xlfn.XLOOKUP($J141,カテゴリリスト!$A:$A,カテゴリリスト!D:D,,0))</f>
        <v/>
      </c>
      <c r="N141" s="3" t="str">
        <f>IF($J141="","",_xlfn.XLOOKUP($J141,カテゴリリスト!$A:$A,カテゴリリスト!E:E,,0)&amp;"")</f>
        <v/>
      </c>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59"/>
      <c r="AO141" s="59"/>
      <c r="AP141" s="60"/>
      <c r="AQ141" s="59"/>
      <c r="AR141" s="81"/>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60"/>
      <c r="CM141" s="17"/>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66"/>
      <c r="GJ141" s="18" t="str">
        <f t="shared" si="22"/>
        <v>0135-01</v>
      </c>
      <c r="GK141" s="18" t="str">
        <f t="shared" si="23"/>
        <v>0135-02</v>
      </c>
      <c r="GL141" s="18" t="str">
        <f t="shared" si="24"/>
        <v>0135-03</v>
      </c>
      <c r="GM141" s="18" t="str">
        <f t="shared" si="25"/>
        <v>0135-04</v>
      </c>
      <c r="GN141" s="18" t="str">
        <f t="shared" si="26"/>
        <v>0135-05</v>
      </c>
      <c r="GO141" s="18" t="str">
        <f t="shared" si="27"/>
        <v>0135-06</v>
      </c>
      <c r="GP141" s="18" t="str">
        <f t="shared" si="28"/>
        <v>0135-07</v>
      </c>
      <c r="GQ141" s="18" t="str">
        <f t="shared" si="29"/>
        <v>0135-08</v>
      </c>
      <c r="GR141" s="18" t="str">
        <f t="shared" si="30"/>
        <v>0135-09</v>
      </c>
      <c r="GS141" s="18" t="str">
        <f t="shared" si="31"/>
        <v>0135-10</v>
      </c>
    </row>
    <row r="142" spans="1:201" s="11" customFormat="1" ht="19.5" x14ac:dyDescent="0.4">
      <c r="A142" s="3" t="str">
        <f t="shared" si="32"/>
        <v>0136</v>
      </c>
      <c r="B142" s="15"/>
      <c r="C142" s="15"/>
      <c r="D142" s="15"/>
      <c r="E142" s="13"/>
      <c r="F142" s="15"/>
      <c r="G142" s="15"/>
      <c r="H142" s="15"/>
      <c r="I142" s="15"/>
      <c r="J142" s="15"/>
      <c r="K142" s="3" t="str">
        <f>IF($J142="","",_xlfn.XLOOKUP($J142,カテゴリリスト!$A:$A,カテゴリリスト!B:B,,0))</f>
        <v/>
      </c>
      <c r="L142" s="3" t="str">
        <f>IF($J142="","",_xlfn.XLOOKUP($J142,カテゴリリスト!$A:$A,カテゴリリスト!C:C,,0))</f>
        <v/>
      </c>
      <c r="M142" s="3" t="str">
        <f>IF($J142="","",_xlfn.XLOOKUP($J142,カテゴリリスト!$A:$A,カテゴリリスト!D:D,,0))</f>
        <v/>
      </c>
      <c r="N142" s="3" t="str">
        <f>IF($J142="","",_xlfn.XLOOKUP($J142,カテゴリリスト!$A:$A,カテゴリリスト!E:E,,0)&amp;"")</f>
        <v/>
      </c>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59"/>
      <c r="AO142" s="59"/>
      <c r="AP142" s="60"/>
      <c r="AQ142" s="59"/>
      <c r="AR142" s="81"/>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60"/>
      <c r="CM142" s="17"/>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66"/>
      <c r="GJ142" s="18" t="str">
        <f t="shared" si="22"/>
        <v>0136-01</v>
      </c>
      <c r="GK142" s="18" t="str">
        <f t="shared" si="23"/>
        <v>0136-02</v>
      </c>
      <c r="GL142" s="18" t="str">
        <f t="shared" si="24"/>
        <v>0136-03</v>
      </c>
      <c r="GM142" s="18" t="str">
        <f t="shared" si="25"/>
        <v>0136-04</v>
      </c>
      <c r="GN142" s="18" t="str">
        <f t="shared" si="26"/>
        <v>0136-05</v>
      </c>
      <c r="GO142" s="18" t="str">
        <f t="shared" si="27"/>
        <v>0136-06</v>
      </c>
      <c r="GP142" s="18" t="str">
        <f t="shared" si="28"/>
        <v>0136-07</v>
      </c>
      <c r="GQ142" s="18" t="str">
        <f t="shared" si="29"/>
        <v>0136-08</v>
      </c>
      <c r="GR142" s="18" t="str">
        <f t="shared" si="30"/>
        <v>0136-09</v>
      </c>
      <c r="GS142" s="18" t="str">
        <f t="shared" si="31"/>
        <v>0136-10</v>
      </c>
    </row>
    <row r="143" spans="1:201" s="11" customFormat="1" ht="19.5" x14ac:dyDescent="0.4">
      <c r="A143" s="3" t="str">
        <f t="shared" si="32"/>
        <v>0137</v>
      </c>
      <c r="B143" s="15"/>
      <c r="C143" s="15"/>
      <c r="D143" s="15"/>
      <c r="E143" s="13"/>
      <c r="F143" s="15"/>
      <c r="G143" s="15"/>
      <c r="H143" s="15"/>
      <c r="I143" s="15"/>
      <c r="J143" s="15"/>
      <c r="K143" s="3" t="str">
        <f>IF($J143="","",_xlfn.XLOOKUP($J143,カテゴリリスト!$A:$A,カテゴリリスト!B:B,,0))</f>
        <v/>
      </c>
      <c r="L143" s="3" t="str">
        <f>IF($J143="","",_xlfn.XLOOKUP($J143,カテゴリリスト!$A:$A,カテゴリリスト!C:C,,0))</f>
        <v/>
      </c>
      <c r="M143" s="3" t="str">
        <f>IF($J143="","",_xlfn.XLOOKUP($J143,カテゴリリスト!$A:$A,カテゴリリスト!D:D,,0))</f>
        <v/>
      </c>
      <c r="N143" s="3" t="str">
        <f>IF($J143="","",_xlfn.XLOOKUP($J143,カテゴリリスト!$A:$A,カテゴリリスト!E:E,,0)&amp;"")</f>
        <v/>
      </c>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59"/>
      <c r="AO143" s="59"/>
      <c r="AP143" s="60"/>
      <c r="AQ143" s="59"/>
      <c r="AR143" s="81"/>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60"/>
      <c r="CM143" s="17"/>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66"/>
      <c r="GJ143" s="18" t="str">
        <f t="shared" si="22"/>
        <v>0137-01</v>
      </c>
      <c r="GK143" s="18" t="str">
        <f t="shared" si="23"/>
        <v>0137-02</v>
      </c>
      <c r="GL143" s="18" t="str">
        <f t="shared" si="24"/>
        <v>0137-03</v>
      </c>
      <c r="GM143" s="18" t="str">
        <f t="shared" si="25"/>
        <v>0137-04</v>
      </c>
      <c r="GN143" s="18" t="str">
        <f t="shared" si="26"/>
        <v>0137-05</v>
      </c>
      <c r="GO143" s="18" t="str">
        <f t="shared" si="27"/>
        <v>0137-06</v>
      </c>
      <c r="GP143" s="18" t="str">
        <f t="shared" si="28"/>
        <v>0137-07</v>
      </c>
      <c r="GQ143" s="18" t="str">
        <f t="shared" si="29"/>
        <v>0137-08</v>
      </c>
      <c r="GR143" s="18" t="str">
        <f t="shared" si="30"/>
        <v>0137-09</v>
      </c>
      <c r="GS143" s="18" t="str">
        <f t="shared" si="31"/>
        <v>0137-10</v>
      </c>
    </row>
    <row r="144" spans="1:201" s="11" customFormat="1" ht="19.5" x14ac:dyDescent="0.4">
      <c r="A144" s="3" t="str">
        <f t="shared" si="32"/>
        <v>0138</v>
      </c>
      <c r="B144" s="15"/>
      <c r="C144" s="15"/>
      <c r="D144" s="15"/>
      <c r="E144" s="13"/>
      <c r="F144" s="15"/>
      <c r="G144" s="15"/>
      <c r="H144" s="15"/>
      <c r="I144" s="15"/>
      <c r="J144" s="15"/>
      <c r="K144" s="3" t="str">
        <f>IF($J144="","",_xlfn.XLOOKUP($J144,カテゴリリスト!$A:$A,カテゴリリスト!B:B,,0))</f>
        <v/>
      </c>
      <c r="L144" s="3" t="str">
        <f>IF($J144="","",_xlfn.XLOOKUP($J144,カテゴリリスト!$A:$A,カテゴリリスト!C:C,,0))</f>
        <v/>
      </c>
      <c r="M144" s="3" t="str">
        <f>IF($J144="","",_xlfn.XLOOKUP($J144,カテゴリリスト!$A:$A,カテゴリリスト!D:D,,0))</f>
        <v/>
      </c>
      <c r="N144" s="3" t="str">
        <f>IF($J144="","",_xlfn.XLOOKUP($J144,カテゴリリスト!$A:$A,カテゴリリスト!E:E,,0)&amp;"")</f>
        <v/>
      </c>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59"/>
      <c r="AO144" s="59"/>
      <c r="AP144" s="60"/>
      <c r="AQ144" s="59"/>
      <c r="AR144" s="81"/>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60"/>
      <c r="CM144" s="17"/>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66"/>
      <c r="GJ144" s="18" t="str">
        <f t="shared" si="22"/>
        <v>0138-01</v>
      </c>
      <c r="GK144" s="18" t="str">
        <f t="shared" si="23"/>
        <v>0138-02</v>
      </c>
      <c r="GL144" s="18" t="str">
        <f t="shared" si="24"/>
        <v>0138-03</v>
      </c>
      <c r="GM144" s="18" t="str">
        <f t="shared" si="25"/>
        <v>0138-04</v>
      </c>
      <c r="GN144" s="18" t="str">
        <f t="shared" si="26"/>
        <v>0138-05</v>
      </c>
      <c r="GO144" s="18" t="str">
        <f t="shared" si="27"/>
        <v>0138-06</v>
      </c>
      <c r="GP144" s="18" t="str">
        <f t="shared" si="28"/>
        <v>0138-07</v>
      </c>
      <c r="GQ144" s="18" t="str">
        <f t="shared" si="29"/>
        <v>0138-08</v>
      </c>
      <c r="GR144" s="18" t="str">
        <f t="shared" si="30"/>
        <v>0138-09</v>
      </c>
      <c r="GS144" s="18" t="str">
        <f t="shared" si="31"/>
        <v>0138-10</v>
      </c>
    </row>
    <row r="145" spans="1:201" s="11" customFormat="1" ht="19.5" x14ac:dyDescent="0.4">
      <c r="A145" s="3" t="str">
        <f t="shared" si="32"/>
        <v>0139</v>
      </c>
      <c r="B145" s="15"/>
      <c r="C145" s="15"/>
      <c r="D145" s="15"/>
      <c r="E145" s="13"/>
      <c r="F145" s="15"/>
      <c r="G145" s="15"/>
      <c r="H145" s="15"/>
      <c r="I145" s="15"/>
      <c r="J145" s="15"/>
      <c r="K145" s="3" t="str">
        <f>IF($J145="","",_xlfn.XLOOKUP($J145,カテゴリリスト!$A:$A,カテゴリリスト!B:B,,0))</f>
        <v/>
      </c>
      <c r="L145" s="3" t="str">
        <f>IF($J145="","",_xlfn.XLOOKUP($J145,カテゴリリスト!$A:$A,カテゴリリスト!C:C,,0))</f>
        <v/>
      </c>
      <c r="M145" s="3" t="str">
        <f>IF($J145="","",_xlfn.XLOOKUP($J145,カテゴリリスト!$A:$A,カテゴリリスト!D:D,,0))</f>
        <v/>
      </c>
      <c r="N145" s="3" t="str">
        <f>IF($J145="","",_xlfn.XLOOKUP($J145,カテゴリリスト!$A:$A,カテゴリリスト!E:E,,0)&amp;"")</f>
        <v/>
      </c>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59"/>
      <c r="AO145" s="59"/>
      <c r="AP145" s="60"/>
      <c r="AQ145" s="59"/>
      <c r="AR145" s="81"/>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60"/>
      <c r="CM145" s="17"/>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66"/>
      <c r="GJ145" s="18" t="str">
        <f t="shared" si="22"/>
        <v>0139-01</v>
      </c>
      <c r="GK145" s="18" t="str">
        <f t="shared" si="23"/>
        <v>0139-02</v>
      </c>
      <c r="GL145" s="18" t="str">
        <f t="shared" si="24"/>
        <v>0139-03</v>
      </c>
      <c r="GM145" s="18" t="str">
        <f t="shared" si="25"/>
        <v>0139-04</v>
      </c>
      <c r="GN145" s="18" t="str">
        <f t="shared" si="26"/>
        <v>0139-05</v>
      </c>
      <c r="GO145" s="18" t="str">
        <f t="shared" si="27"/>
        <v>0139-06</v>
      </c>
      <c r="GP145" s="18" t="str">
        <f t="shared" si="28"/>
        <v>0139-07</v>
      </c>
      <c r="GQ145" s="18" t="str">
        <f t="shared" si="29"/>
        <v>0139-08</v>
      </c>
      <c r="GR145" s="18" t="str">
        <f t="shared" si="30"/>
        <v>0139-09</v>
      </c>
      <c r="GS145" s="18" t="str">
        <f t="shared" si="31"/>
        <v>0139-10</v>
      </c>
    </row>
    <row r="146" spans="1:201" s="11" customFormat="1" ht="19.5" x14ac:dyDescent="0.4">
      <c r="A146" s="3" t="str">
        <f t="shared" si="32"/>
        <v>0140</v>
      </c>
      <c r="B146" s="15"/>
      <c r="C146" s="15"/>
      <c r="D146" s="15"/>
      <c r="E146" s="13"/>
      <c r="F146" s="15"/>
      <c r="G146" s="15"/>
      <c r="H146" s="15"/>
      <c r="I146" s="15"/>
      <c r="J146" s="15"/>
      <c r="K146" s="3" t="str">
        <f>IF($J146="","",_xlfn.XLOOKUP($J146,カテゴリリスト!$A:$A,カテゴリリスト!B:B,,0))</f>
        <v/>
      </c>
      <c r="L146" s="3" t="str">
        <f>IF($J146="","",_xlfn.XLOOKUP($J146,カテゴリリスト!$A:$A,カテゴリリスト!C:C,,0))</f>
        <v/>
      </c>
      <c r="M146" s="3" t="str">
        <f>IF($J146="","",_xlfn.XLOOKUP($J146,カテゴリリスト!$A:$A,カテゴリリスト!D:D,,0))</f>
        <v/>
      </c>
      <c r="N146" s="3" t="str">
        <f>IF($J146="","",_xlfn.XLOOKUP($J146,カテゴリリスト!$A:$A,カテゴリリスト!E:E,,0)&amp;"")</f>
        <v/>
      </c>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59"/>
      <c r="AO146" s="59"/>
      <c r="AP146" s="60"/>
      <c r="AQ146" s="59"/>
      <c r="AR146" s="81"/>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60"/>
      <c r="CM146" s="17"/>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c r="EL146" s="14"/>
      <c r="EM146" s="14"/>
      <c r="EN146" s="14"/>
      <c r="EO146" s="14"/>
      <c r="EP146" s="14"/>
      <c r="EQ146" s="14"/>
      <c r="ER146" s="14"/>
      <c r="ES146" s="14"/>
      <c r="ET146" s="14"/>
      <c r="EU146" s="14"/>
      <c r="EV146" s="14"/>
      <c r="EW146" s="14"/>
      <c r="EX146" s="14"/>
      <c r="EY146" s="14"/>
      <c r="EZ146" s="14"/>
      <c r="FA146" s="14"/>
      <c r="FB146" s="14"/>
      <c r="FC146" s="14"/>
      <c r="FD146" s="14"/>
      <c r="FE146" s="14"/>
      <c r="FF146" s="14"/>
      <c r="FG146" s="14"/>
      <c r="FH146" s="14"/>
      <c r="FI146" s="14"/>
      <c r="FJ146" s="14"/>
      <c r="FK146" s="14"/>
      <c r="FL146" s="14"/>
      <c r="FM146" s="14"/>
      <c r="FN146" s="14"/>
      <c r="FO146" s="14"/>
      <c r="FP146" s="14"/>
      <c r="FQ146" s="14"/>
      <c r="FR146" s="14"/>
      <c r="FS146" s="14"/>
      <c r="FT146" s="14"/>
      <c r="FU146" s="14"/>
      <c r="FV146" s="14"/>
      <c r="FW146" s="14"/>
      <c r="FX146" s="14"/>
      <c r="FY146" s="14"/>
      <c r="FZ146" s="14"/>
      <c r="GA146" s="14"/>
      <c r="GB146" s="14"/>
      <c r="GC146" s="14"/>
      <c r="GD146" s="14"/>
      <c r="GE146" s="14"/>
      <c r="GF146" s="14"/>
      <c r="GG146" s="14"/>
      <c r="GH146" s="14"/>
      <c r="GI146" s="66"/>
      <c r="GJ146" s="18" t="str">
        <f t="shared" si="22"/>
        <v>0140-01</v>
      </c>
      <c r="GK146" s="18" t="str">
        <f t="shared" si="23"/>
        <v>0140-02</v>
      </c>
      <c r="GL146" s="18" t="str">
        <f t="shared" si="24"/>
        <v>0140-03</v>
      </c>
      <c r="GM146" s="18" t="str">
        <f t="shared" si="25"/>
        <v>0140-04</v>
      </c>
      <c r="GN146" s="18" t="str">
        <f t="shared" si="26"/>
        <v>0140-05</v>
      </c>
      <c r="GO146" s="18" t="str">
        <f t="shared" si="27"/>
        <v>0140-06</v>
      </c>
      <c r="GP146" s="18" t="str">
        <f t="shared" si="28"/>
        <v>0140-07</v>
      </c>
      <c r="GQ146" s="18" t="str">
        <f t="shared" si="29"/>
        <v>0140-08</v>
      </c>
      <c r="GR146" s="18" t="str">
        <f t="shared" si="30"/>
        <v>0140-09</v>
      </c>
      <c r="GS146" s="18" t="str">
        <f t="shared" si="31"/>
        <v>0140-10</v>
      </c>
    </row>
    <row r="147" spans="1:201" s="11" customFormat="1" ht="19.5" x14ac:dyDescent="0.4">
      <c r="A147" s="3" t="str">
        <f t="shared" si="32"/>
        <v>0141</v>
      </c>
      <c r="B147" s="15"/>
      <c r="C147" s="15"/>
      <c r="D147" s="15"/>
      <c r="E147" s="13"/>
      <c r="F147" s="15"/>
      <c r="G147" s="15"/>
      <c r="H147" s="15"/>
      <c r="I147" s="15"/>
      <c r="J147" s="15"/>
      <c r="K147" s="3" t="str">
        <f>IF($J147="","",_xlfn.XLOOKUP($J147,カテゴリリスト!$A:$A,カテゴリリスト!B:B,,0))</f>
        <v/>
      </c>
      <c r="L147" s="3" t="str">
        <f>IF($J147="","",_xlfn.XLOOKUP($J147,カテゴリリスト!$A:$A,カテゴリリスト!C:C,,0))</f>
        <v/>
      </c>
      <c r="M147" s="3" t="str">
        <f>IF($J147="","",_xlfn.XLOOKUP($J147,カテゴリリスト!$A:$A,カテゴリリスト!D:D,,0))</f>
        <v/>
      </c>
      <c r="N147" s="3" t="str">
        <f>IF($J147="","",_xlfn.XLOOKUP($J147,カテゴリリスト!$A:$A,カテゴリリスト!E:E,,0)&amp;"")</f>
        <v/>
      </c>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59"/>
      <c r="AO147" s="59"/>
      <c r="AP147" s="60"/>
      <c r="AQ147" s="59"/>
      <c r="AR147" s="81"/>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60"/>
      <c r="CM147" s="17"/>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66"/>
      <c r="GJ147" s="18" t="str">
        <f t="shared" si="22"/>
        <v>0141-01</v>
      </c>
      <c r="GK147" s="18" t="str">
        <f t="shared" si="23"/>
        <v>0141-02</v>
      </c>
      <c r="GL147" s="18" t="str">
        <f t="shared" si="24"/>
        <v>0141-03</v>
      </c>
      <c r="GM147" s="18" t="str">
        <f t="shared" si="25"/>
        <v>0141-04</v>
      </c>
      <c r="GN147" s="18" t="str">
        <f t="shared" si="26"/>
        <v>0141-05</v>
      </c>
      <c r="GO147" s="18" t="str">
        <f t="shared" si="27"/>
        <v>0141-06</v>
      </c>
      <c r="GP147" s="18" t="str">
        <f t="shared" si="28"/>
        <v>0141-07</v>
      </c>
      <c r="GQ147" s="18" t="str">
        <f t="shared" si="29"/>
        <v>0141-08</v>
      </c>
      <c r="GR147" s="18" t="str">
        <f t="shared" si="30"/>
        <v>0141-09</v>
      </c>
      <c r="GS147" s="18" t="str">
        <f t="shared" si="31"/>
        <v>0141-10</v>
      </c>
    </row>
    <row r="148" spans="1:201" s="11" customFormat="1" ht="19.5" x14ac:dyDescent="0.4">
      <c r="A148" s="3" t="str">
        <f t="shared" si="32"/>
        <v>0142</v>
      </c>
      <c r="B148" s="15"/>
      <c r="C148" s="15"/>
      <c r="D148" s="15"/>
      <c r="E148" s="13"/>
      <c r="F148" s="15"/>
      <c r="G148" s="15"/>
      <c r="H148" s="15"/>
      <c r="I148" s="15"/>
      <c r="J148" s="15"/>
      <c r="K148" s="3" t="str">
        <f>IF($J148="","",_xlfn.XLOOKUP($J148,カテゴリリスト!$A:$A,カテゴリリスト!B:B,,0))</f>
        <v/>
      </c>
      <c r="L148" s="3" t="str">
        <f>IF($J148="","",_xlfn.XLOOKUP($J148,カテゴリリスト!$A:$A,カテゴリリスト!C:C,,0))</f>
        <v/>
      </c>
      <c r="M148" s="3" t="str">
        <f>IF($J148="","",_xlfn.XLOOKUP($J148,カテゴリリスト!$A:$A,カテゴリリスト!D:D,,0))</f>
        <v/>
      </c>
      <c r="N148" s="3" t="str">
        <f>IF($J148="","",_xlfn.XLOOKUP($J148,カテゴリリスト!$A:$A,カテゴリリスト!E:E,,0)&amp;"")</f>
        <v/>
      </c>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59"/>
      <c r="AO148" s="59"/>
      <c r="AP148" s="60"/>
      <c r="AQ148" s="59"/>
      <c r="AR148" s="81"/>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60"/>
      <c r="CM148" s="17"/>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c r="EB148" s="14"/>
      <c r="EC148" s="14"/>
      <c r="ED148" s="14"/>
      <c r="EE148" s="14"/>
      <c r="EF148" s="14"/>
      <c r="EG148" s="14"/>
      <c r="EH148" s="14"/>
      <c r="EI148" s="14"/>
      <c r="EJ148" s="14"/>
      <c r="EK148" s="14"/>
      <c r="EL148" s="14"/>
      <c r="EM148" s="14"/>
      <c r="EN148" s="14"/>
      <c r="EO148" s="14"/>
      <c r="EP148" s="14"/>
      <c r="EQ148" s="14"/>
      <c r="ER148" s="14"/>
      <c r="ES148" s="14"/>
      <c r="ET148" s="14"/>
      <c r="EU148" s="14"/>
      <c r="EV148" s="14"/>
      <c r="EW148" s="14"/>
      <c r="EX148" s="14"/>
      <c r="EY148" s="14"/>
      <c r="EZ148" s="14"/>
      <c r="FA148" s="14"/>
      <c r="FB148" s="14"/>
      <c r="FC148" s="14"/>
      <c r="FD148" s="14"/>
      <c r="FE148" s="14"/>
      <c r="FF148" s="14"/>
      <c r="FG148" s="14"/>
      <c r="FH148" s="14"/>
      <c r="FI148" s="14"/>
      <c r="FJ148" s="14"/>
      <c r="FK148" s="14"/>
      <c r="FL148" s="14"/>
      <c r="FM148" s="14"/>
      <c r="FN148" s="14"/>
      <c r="FO148" s="14"/>
      <c r="FP148" s="14"/>
      <c r="FQ148" s="14"/>
      <c r="FR148" s="14"/>
      <c r="FS148" s="14"/>
      <c r="FT148" s="14"/>
      <c r="FU148" s="14"/>
      <c r="FV148" s="14"/>
      <c r="FW148" s="14"/>
      <c r="FX148" s="14"/>
      <c r="FY148" s="14"/>
      <c r="FZ148" s="14"/>
      <c r="GA148" s="14"/>
      <c r="GB148" s="14"/>
      <c r="GC148" s="14"/>
      <c r="GD148" s="14"/>
      <c r="GE148" s="14"/>
      <c r="GF148" s="14"/>
      <c r="GG148" s="14"/>
      <c r="GH148" s="14"/>
      <c r="GI148" s="66"/>
      <c r="GJ148" s="18" t="str">
        <f t="shared" si="22"/>
        <v>0142-01</v>
      </c>
      <c r="GK148" s="18" t="str">
        <f t="shared" si="23"/>
        <v>0142-02</v>
      </c>
      <c r="GL148" s="18" t="str">
        <f t="shared" si="24"/>
        <v>0142-03</v>
      </c>
      <c r="GM148" s="18" t="str">
        <f t="shared" si="25"/>
        <v>0142-04</v>
      </c>
      <c r="GN148" s="18" t="str">
        <f t="shared" si="26"/>
        <v>0142-05</v>
      </c>
      <c r="GO148" s="18" t="str">
        <f t="shared" si="27"/>
        <v>0142-06</v>
      </c>
      <c r="GP148" s="18" t="str">
        <f t="shared" si="28"/>
        <v>0142-07</v>
      </c>
      <c r="GQ148" s="18" t="str">
        <f t="shared" si="29"/>
        <v>0142-08</v>
      </c>
      <c r="GR148" s="18" t="str">
        <f t="shared" si="30"/>
        <v>0142-09</v>
      </c>
      <c r="GS148" s="18" t="str">
        <f t="shared" si="31"/>
        <v>0142-10</v>
      </c>
    </row>
    <row r="149" spans="1:201" s="11" customFormat="1" ht="19.5" x14ac:dyDescent="0.4">
      <c r="A149" s="3" t="str">
        <f t="shared" si="32"/>
        <v>0143</v>
      </c>
      <c r="B149" s="15"/>
      <c r="C149" s="15"/>
      <c r="D149" s="15"/>
      <c r="E149" s="13"/>
      <c r="F149" s="15"/>
      <c r="G149" s="15"/>
      <c r="H149" s="15"/>
      <c r="I149" s="15"/>
      <c r="J149" s="15"/>
      <c r="K149" s="3" t="str">
        <f>IF($J149="","",_xlfn.XLOOKUP($J149,カテゴリリスト!$A:$A,カテゴリリスト!B:B,,0))</f>
        <v/>
      </c>
      <c r="L149" s="3" t="str">
        <f>IF($J149="","",_xlfn.XLOOKUP($J149,カテゴリリスト!$A:$A,カテゴリリスト!C:C,,0))</f>
        <v/>
      </c>
      <c r="M149" s="3" t="str">
        <f>IF($J149="","",_xlfn.XLOOKUP($J149,カテゴリリスト!$A:$A,カテゴリリスト!D:D,,0))</f>
        <v/>
      </c>
      <c r="N149" s="3" t="str">
        <f>IF($J149="","",_xlfn.XLOOKUP($J149,カテゴリリスト!$A:$A,カテゴリリスト!E:E,,0)&amp;"")</f>
        <v/>
      </c>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59"/>
      <c r="AO149" s="59"/>
      <c r="AP149" s="60"/>
      <c r="AQ149" s="59"/>
      <c r="AR149" s="81"/>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60"/>
      <c r="CM149" s="17"/>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66"/>
      <c r="GJ149" s="18" t="str">
        <f t="shared" si="22"/>
        <v>0143-01</v>
      </c>
      <c r="GK149" s="18" t="str">
        <f t="shared" si="23"/>
        <v>0143-02</v>
      </c>
      <c r="GL149" s="18" t="str">
        <f t="shared" si="24"/>
        <v>0143-03</v>
      </c>
      <c r="GM149" s="18" t="str">
        <f t="shared" si="25"/>
        <v>0143-04</v>
      </c>
      <c r="GN149" s="18" t="str">
        <f t="shared" si="26"/>
        <v>0143-05</v>
      </c>
      <c r="GO149" s="18" t="str">
        <f t="shared" si="27"/>
        <v>0143-06</v>
      </c>
      <c r="GP149" s="18" t="str">
        <f t="shared" si="28"/>
        <v>0143-07</v>
      </c>
      <c r="GQ149" s="18" t="str">
        <f t="shared" si="29"/>
        <v>0143-08</v>
      </c>
      <c r="GR149" s="18" t="str">
        <f t="shared" si="30"/>
        <v>0143-09</v>
      </c>
      <c r="GS149" s="18" t="str">
        <f t="shared" si="31"/>
        <v>0143-10</v>
      </c>
    </row>
    <row r="150" spans="1:201" s="11" customFormat="1" ht="19.5" x14ac:dyDescent="0.4">
      <c r="A150" s="3" t="str">
        <f t="shared" si="32"/>
        <v>0144</v>
      </c>
      <c r="B150" s="15"/>
      <c r="C150" s="15"/>
      <c r="D150" s="15"/>
      <c r="E150" s="13"/>
      <c r="F150" s="15"/>
      <c r="G150" s="15"/>
      <c r="H150" s="15"/>
      <c r="I150" s="15"/>
      <c r="J150" s="15"/>
      <c r="K150" s="3" t="str">
        <f>IF($J150="","",_xlfn.XLOOKUP($J150,カテゴリリスト!$A:$A,カテゴリリスト!B:B,,0))</f>
        <v/>
      </c>
      <c r="L150" s="3" t="str">
        <f>IF($J150="","",_xlfn.XLOOKUP($J150,カテゴリリスト!$A:$A,カテゴリリスト!C:C,,0))</f>
        <v/>
      </c>
      <c r="M150" s="3" t="str">
        <f>IF($J150="","",_xlfn.XLOOKUP($J150,カテゴリリスト!$A:$A,カテゴリリスト!D:D,,0))</f>
        <v/>
      </c>
      <c r="N150" s="3" t="str">
        <f>IF($J150="","",_xlfn.XLOOKUP($J150,カテゴリリスト!$A:$A,カテゴリリスト!E:E,,0)&amp;"")</f>
        <v/>
      </c>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59"/>
      <c r="AO150" s="59"/>
      <c r="AP150" s="60"/>
      <c r="AQ150" s="59"/>
      <c r="AR150" s="81"/>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60"/>
      <c r="CM150" s="17"/>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66"/>
      <c r="GJ150" s="18" t="str">
        <f t="shared" si="22"/>
        <v>0144-01</v>
      </c>
      <c r="GK150" s="18" t="str">
        <f t="shared" si="23"/>
        <v>0144-02</v>
      </c>
      <c r="GL150" s="18" t="str">
        <f t="shared" si="24"/>
        <v>0144-03</v>
      </c>
      <c r="GM150" s="18" t="str">
        <f t="shared" si="25"/>
        <v>0144-04</v>
      </c>
      <c r="GN150" s="18" t="str">
        <f t="shared" si="26"/>
        <v>0144-05</v>
      </c>
      <c r="GO150" s="18" t="str">
        <f t="shared" si="27"/>
        <v>0144-06</v>
      </c>
      <c r="GP150" s="18" t="str">
        <f t="shared" si="28"/>
        <v>0144-07</v>
      </c>
      <c r="GQ150" s="18" t="str">
        <f t="shared" si="29"/>
        <v>0144-08</v>
      </c>
      <c r="GR150" s="18" t="str">
        <f t="shared" si="30"/>
        <v>0144-09</v>
      </c>
      <c r="GS150" s="18" t="str">
        <f t="shared" si="31"/>
        <v>0144-10</v>
      </c>
    </row>
    <row r="151" spans="1:201" s="11" customFormat="1" ht="19.5" x14ac:dyDescent="0.4">
      <c r="A151" s="3" t="str">
        <f t="shared" si="32"/>
        <v>0145</v>
      </c>
      <c r="B151" s="15"/>
      <c r="C151" s="15"/>
      <c r="D151" s="15"/>
      <c r="E151" s="13"/>
      <c r="F151" s="15"/>
      <c r="G151" s="15"/>
      <c r="H151" s="15"/>
      <c r="I151" s="15"/>
      <c r="J151" s="15"/>
      <c r="K151" s="3" t="str">
        <f>IF($J151="","",_xlfn.XLOOKUP($J151,カテゴリリスト!$A:$A,カテゴリリスト!B:B,,0))</f>
        <v/>
      </c>
      <c r="L151" s="3" t="str">
        <f>IF($J151="","",_xlfn.XLOOKUP($J151,カテゴリリスト!$A:$A,カテゴリリスト!C:C,,0))</f>
        <v/>
      </c>
      <c r="M151" s="3" t="str">
        <f>IF($J151="","",_xlfn.XLOOKUP($J151,カテゴリリスト!$A:$A,カテゴリリスト!D:D,,0))</f>
        <v/>
      </c>
      <c r="N151" s="3" t="str">
        <f>IF($J151="","",_xlfn.XLOOKUP($J151,カテゴリリスト!$A:$A,カテゴリリスト!E:E,,0)&amp;"")</f>
        <v/>
      </c>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59"/>
      <c r="AO151" s="59"/>
      <c r="AP151" s="60"/>
      <c r="AQ151" s="59"/>
      <c r="AR151" s="81"/>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60"/>
      <c r="CM151" s="17"/>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66"/>
      <c r="GJ151" s="18" t="str">
        <f t="shared" si="22"/>
        <v>0145-01</v>
      </c>
      <c r="GK151" s="18" t="str">
        <f t="shared" si="23"/>
        <v>0145-02</v>
      </c>
      <c r="GL151" s="18" t="str">
        <f t="shared" si="24"/>
        <v>0145-03</v>
      </c>
      <c r="GM151" s="18" t="str">
        <f t="shared" si="25"/>
        <v>0145-04</v>
      </c>
      <c r="GN151" s="18" t="str">
        <f t="shared" si="26"/>
        <v>0145-05</v>
      </c>
      <c r="GO151" s="18" t="str">
        <f t="shared" si="27"/>
        <v>0145-06</v>
      </c>
      <c r="GP151" s="18" t="str">
        <f t="shared" si="28"/>
        <v>0145-07</v>
      </c>
      <c r="GQ151" s="18" t="str">
        <f t="shared" si="29"/>
        <v>0145-08</v>
      </c>
      <c r="GR151" s="18" t="str">
        <f t="shared" si="30"/>
        <v>0145-09</v>
      </c>
      <c r="GS151" s="18" t="str">
        <f t="shared" si="31"/>
        <v>0145-10</v>
      </c>
    </row>
    <row r="152" spans="1:201" s="11" customFormat="1" ht="19.5" x14ac:dyDescent="0.4">
      <c r="A152" s="3" t="str">
        <f t="shared" si="32"/>
        <v>0146</v>
      </c>
      <c r="B152" s="15"/>
      <c r="C152" s="15"/>
      <c r="D152" s="15"/>
      <c r="E152" s="13"/>
      <c r="F152" s="15"/>
      <c r="G152" s="15"/>
      <c r="H152" s="15"/>
      <c r="I152" s="15"/>
      <c r="J152" s="15"/>
      <c r="K152" s="3" t="str">
        <f>IF($J152="","",_xlfn.XLOOKUP($J152,カテゴリリスト!$A:$A,カテゴリリスト!B:B,,0))</f>
        <v/>
      </c>
      <c r="L152" s="3" t="str">
        <f>IF($J152="","",_xlfn.XLOOKUP($J152,カテゴリリスト!$A:$A,カテゴリリスト!C:C,,0))</f>
        <v/>
      </c>
      <c r="M152" s="3" t="str">
        <f>IF($J152="","",_xlfn.XLOOKUP($J152,カテゴリリスト!$A:$A,カテゴリリスト!D:D,,0))</f>
        <v/>
      </c>
      <c r="N152" s="3" t="str">
        <f>IF($J152="","",_xlfn.XLOOKUP($J152,カテゴリリスト!$A:$A,カテゴリリスト!E:E,,0)&amp;"")</f>
        <v/>
      </c>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59"/>
      <c r="AO152" s="59"/>
      <c r="AP152" s="60"/>
      <c r="AQ152" s="59"/>
      <c r="AR152" s="81"/>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60"/>
      <c r="CM152" s="17"/>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c r="EB152" s="14"/>
      <c r="EC152" s="14"/>
      <c r="ED152" s="14"/>
      <c r="EE152" s="14"/>
      <c r="EF152" s="14"/>
      <c r="EG152" s="14"/>
      <c r="EH152" s="14"/>
      <c r="EI152" s="14"/>
      <c r="EJ152" s="14"/>
      <c r="EK152" s="14"/>
      <c r="EL152" s="14"/>
      <c r="EM152" s="14"/>
      <c r="EN152" s="14"/>
      <c r="EO152" s="14"/>
      <c r="EP152" s="14"/>
      <c r="EQ152" s="14"/>
      <c r="ER152" s="14"/>
      <c r="ES152" s="14"/>
      <c r="ET152" s="14"/>
      <c r="EU152" s="14"/>
      <c r="EV152" s="14"/>
      <c r="EW152" s="14"/>
      <c r="EX152" s="14"/>
      <c r="EY152" s="14"/>
      <c r="EZ152" s="14"/>
      <c r="FA152" s="14"/>
      <c r="FB152" s="14"/>
      <c r="FC152" s="14"/>
      <c r="FD152" s="14"/>
      <c r="FE152" s="14"/>
      <c r="FF152" s="14"/>
      <c r="FG152" s="14"/>
      <c r="FH152" s="14"/>
      <c r="FI152" s="14"/>
      <c r="FJ152" s="14"/>
      <c r="FK152" s="14"/>
      <c r="FL152" s="14"/>
      <c r="FM152" s="14"/>
      <c r="FN152" s="14"/>
      <c r="FO152" s="14"/>
      <c r="FP152" s="14"/>
      <c r="FQ152" s="14"/>
      <c r="FR152" s="14"/>
      <c r="FS152" s="14"/>
      <c r="FT152" s="14"/>
      <c r="FU152" s="14"/>
      <c r="FV152" s="14"/>
      <c r="FW152" s="14"/>
      <c r="FX152" s="14"/>
      <c r="FY152" s="14"/>
      <c r="FZ152" s="14"/>
      <c r="GA152" s="14"/>
      <c r="GB152" s="14"/>
      <c r="GC152" s="14"/>
      <c r="GD152" s="14"/>
      <c r="GE152" s="14"/>
      <c r="GF152" s="14"/>
      <c r="GG152" s="14"/>
      <c r="GH152" s="14"/>
      <c r="GI152" s="66"/>
      <c r="GJ152" s="18" t="str">
        <f t="shared" si="22"/>
        <v>0146-01</v>
      </c>
      <c r="GK152" s="18" t="str">
        <f t="shared" si="23"/>
        <v>0146-02</v>
      </c>
      <c r="GL152" s="18" t="str">
        <f t="shared" si="24"/>
        <v>0146-03</v>
      </c>
      <c r="GM152" s="18" t="str">
        <f t="shared" si="25"/>
        <v>0146-04</v>
      </c>
      <c r="GN152" s="18" t="str">
        <f t="shared" si="26"/>
        <v>0146-05</v>
      </c>
      <c r="GO152" s="18" t="str">
        <f t="shared" si="27"/>
        <v>0146-06</v>
      </c>
      <c r="GP152" s="18" t="str">
        <f t="shared" si="28"/>
        <v>0146-07</v>
      </c>
      <c r="GQ152" s="18" t="str">
        <f t="shared" si="29"/>
        <v>0146-08</v>
      </c>
      <c r="GR152" s="18" t="str">
        <f t="shared" si="30"/>
        <v>0146-09</v>
      </c>
      <c r="GS152" s="18" t="str">
        <f t="shared" si="31"/>
        <v>0146-10</v>
      </c>
    </row>
    <row r="153" spans="1:201" s="11" customFormat="1" ht="19.5" x14ac:dyDescent="0.4">
      <c r="A153" s="3" t="str">
        <f t="shared" si="32"/>
        <v>0147</v>
      </c>
      <c r="B153" s="15"/>
      <c r="C153" s="15"/>
      <c r="D153" s="15"/>
      <c r="E153" s="13"/>
      <c r="F153" s="15"/>
      <c r="G153" s="15"/>
      <c r="H153" s="15"/>
      <c r="I153" s="15"/>
      <c r="J153" s="15"/>
      <c r="K153" s="3" t="str">
        <f>IF($J153="","",_xlfn.XLOOKUP($J153,カテゴリリスト!$A:$A,カテゴリリスト!B:B,,0))</f>
        <v/>
      </c>
      <c r="L153" s="3" t="str">
        <f>IF($J153="","",_xlfn.XLOOKUP($J153,カテゴリリスト!$A:$A,カテゴリリスト!C:C,,0))</f>
        <v/>
      </c>
      <c r="M153" s="3" t="str">
        <f>IF($J153="","",_xlfn.XLOOKUP($J153,カテゴリリスト!$A:$A,カテゴリリスト!D:D,,0))</f>
        <v/>
      </c>
      <c r="N153" s="3" t="str">
        <f>IF($J153="","",_xlfn.XLOOKUP($J153,カテゴリリスト!$A:$A,カテゴリリスト!E:E,,0)&amp;"")</f>
        <v/>
      </c>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59"/>
      <c r="AO153" s="59"/>
      <c r="AP153" s="60"/>
      <c r="AQ153" s="59"/>
      <c r="AR153" s="81"/>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60"/>
      <c r="CM153" s="17"/>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c r="EB153" s="14"/>
      <c r="EC153" s="14"/>
      <c r="ED153" s="14"/>
      <c r="EE153" s="14"/>
      <c r="EF153" s="14"/>
      <c r="EG153" s="14"/>
      <c r="EH153" s="14"/>
      <c r="EI153" s="14"/>
      <c r="EJ153" s="14"/>
      <c r="EK153" s="14"/>
      <c r="EL153" s="14"/>
      <c r="EM153" s="14"/>
      <c r="EN153" s="14"/>
      <c r="EO153" s="14"/>
      <c r="EP153" s="14"/>
      <c r="EQ153" s="14"/>
      <c r="ER153" s="14"/>
      <c r="ES153" s="14"/>
      <c r="ET153" s="14"/>
      <c r="EU153" s="14"/>
      <c r="EV153" s="14"/>
      <c r="EW153" s="14"/>
      <c r="EX153" s="14"/>
      <c r="EY153" s="14"/>
      <c r="EZ153" s="14"/>
      <c r="FA153" s="14"/>
      <c r="FB153" s="14"/>
      <c r="FC153" s="14"/>
      <c r="FD153" s="14"/>
      <c r="FE153" s="14"/>
      <c r="FF153" s="14"/>
      <c r="FG153" s="14"/>
      <c r="FH153" s="14"/>
      <c r="FI153" s="14"/>
      <c r="FJ153" s="14"/>
      <c r="FK153" s="14"/>
      <c r="FL153" s="14"/>
      <c r="FM153" s="14"/>
      <c r="FN153" s="14"/>
      <c r="FO153" s="14"/>
      <c r="FP153" s="14"/>
      <c r="FQ153" s="14"/>
      <c r="FR153" s="14"/>
      <c r="FS153" s="14"/>
      <c r="FT153" s="14"/>
      <c r="FU153" s="14"/>
      <c r="FV153" s="14"/>
      <c r="FW153" s="14"/>
      <c r="FX153" s="14"/>
      <c r="FY153" s="14"/>
      <c r="FZ153" s="14"/>
      <c r="GA153" s="14"/>
      <c r="GB153" s="14"/>
      <c r="GC153" s="14"/>
      <c r="GD153" s="14"/>
      <c r="GE153" s="14"/>
      <c r="GF153" s="14"/>
      <c r="GG153" s="14"/>
      <c r="GH153" s="14"/>
      <c r="GI153" s="66"/>
      <c r="GJ153" s="18" t="str">
        <f t="shared" si="22"/>
        <v>0147-01</v>
      </c>
      <c r="GK153" s="18" t="str">
        <f t="shared" si="23"/>
        <v>0147-02</v>
      </c>
      <c r="GL153" s="18" t="str">
        <f t="shared" si="24"/>
        <v>0147-03</v>
      </c>
      <c r="GM153" s="18" t="str">
        <f t="shared" si="25"/>
        <v>0147-04</v>
      </c>
      <c r="GN153" s="18" t="str">
        <f t="shared" si="26"/>
        <v>0147-05</v>
      </c>
      <c r="GO153" s="18" t="str">
        <f t="shared" si="27"/>
        <v>0147-06</v>
      </c>
      <c r="GP153" s="18" t="str">
        <f t="shared" si="28"/>
        <v>0147-07</v>
      </c>
      <c r="GQ153" s="18" t="str">
        <f t="shared" si="29"/>
        <v>0147-08</v>
      </c>
      <c r="GR153" s="18" t="str">
        <f t="shared" si="30"/>
        <v>0147-09</v>
      </c>
      <c r="GS153" s="18" t="str">
        <f t="shared" si="31"/>
        <v>0147-10</v>
      </c>
    </row>
    <row r="154" spans="1:201" s="11" customFormat="1" ht="19.5" x14ac:dyDescent="0.4">
      <c r="A154" s="3" t="str">
        <f t="shared" si="32"/>
        <v>0148</v>
      </c>
      <c r="B154" s="15"/>
      <c r="C154" s="15"/>
      <c r="D154" s="15"/>
      <c r="E154" s="13"/>
      <c r="F154" s="15"/>
      <c r="G154" s="15"/>
      <c r="H154" s="15"/>
      <c r="I154" s="15"/>
      <c r="J154" s="15"/>
      <c r="K154" s="3" t="str">
        <f>IF($J154="","",_xlfn.XLOOKUP($J154,カテゴリリスト!$A:$A,カテゴリリスト!B:B,,0))</f>
        <v/>
      </c>
      <c r="L154" s="3" t="str">
        <f>IF($J154="","",_xlfn.XLOOKUP($J154,カテゴリリスト!$A:$A,カテゴリリスト!C:C,,0))</f>
        <v/>
      </c>
      <c r="M154" s="3" t="str">
        <f>IF($J154="","",_xlfn.XLOOKUP($J154,カテゴリリスト!$A:$A,カテゴリリスト!D:D,,0))</f>
        <v/>
      </c>
      <c r="N154" s="3" t="str">
        <f>IF($J154="","",_xlfn.XLOOKUP($J154,カテゴリリスト!$A:$A,カテゴリリスト!E:E,,0)&amp;"")</f>
        <v/>
      </c>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59"/>
      <c r="AO154" s="59"/>
      <c r="AP154" s="60"/>
      <c r="AQ154" s="59"/>
      <c r="AR154" s="81"/>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60"/>
      <c r="CM154" s="17"/>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66"/>
      <c r="GJ154" s="18" t="str">
        <f t="shared" si="22"/>
        <v>0148-01</v>
      </c>
      <c r="GK154" s="18" t="str">
        <f t="shared" si="23"/>
        <v>0148-02</v>
      </c>
      <c r="GL154" s="18" t="str">
        <f t="shared" si="24"/>
        <v>0148-03</v>
      </c>
      <c r="GM154" s="18" t="str">
        <f t="shared" si="25"/>
        <v>0148-04</v>
      </c>
      <c r="GN154" s="18" t="str">
        <f t="shared" si="26"/>
        <v>0148-05</v>
      </c>
      <c r="GO154" s="18" t="str">
        <f t="shared" si="27"/>
        <v>0148-06</v>
      </c>
      <c r="GP154" s="18" t="str">
        <f t="shared" si="28"/>
        <v>0148-07</v>
      </c>
      <c r="GQ154" s="18" t="str">
        <f t="shared" si="29"/>
        <v>0148-08</v>
      </c>
      <c r="GR154" s="18" t="str">
        <f t="shared" si="30"/>
        <v>0148-09</v>
      </c>
      <c r="GS154" s="18" t="str">
        <f t="shared" si="31"/>
        <v>0148-10</v>
      </c>
    </row>
    <row r="155" spans="1:201" s="11" customFormat="1" ht="19.5" x14ac:dyDescent="0.4">
      <c r="A155" s="3" t="str">
        <f t="shared" si="32"/>
        <v>0149</v>
      </c>
      <c r="B155" s="15"/>
      <c r="C155" s="15"/>
      <c r="D155" s="15"/>
      <c r="E155" s="13"/>
      <c r="F155" s="15"/>
      <c r="G155" s="15"/>
      <c r="H155" s="15"/>
      <c r="I155" s="15"/>
      <c r="J155" s="15"/>
      <c r="K155" s="3" t="str">
        <f>IF($J155="","",_xlfn.XLOOKUP($J155,カテゴリリスト!$A:$A,カテゴリリスト!B:B,,0))</f>
        <v/>
      </c>
      <c r="L155" s="3" t="str">
        <f>IF($J155="","",_xlfn.XLOOKUP($J155,カテゴリリスト!$A:$A,カテゴリリスト!C:C,,0))</f>
        <v/>
      </c>
      <c r="M155" s="3" t="str">
        <f>IF($J155="","",_xlfn.XLOOKUP($J155,カテゴリリスト!$A:$A,カテゴリリスト!D:D,,0))</f>
        <v/>
      </c>
      <c r="N155" s="3" t="str">
        <f>IF($J155="","",_xlfn.XLOOKUP($J155,カテゴリリスト!$A:$A,カテゴリリスト!E:E,,0)&amp;"")</f>
        <v/>
      </c>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59"/>
      <c r="AO155" s="59"/>
      <c r="AP155" s="60"/>
      <c r="AQ155" s="59"/>
      <c r="AR155" s="81"/>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60"/>
      <c r="CM155" s="17"/>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c r="EB155" s="14"/>
      <c r="EC155" s="14"/>
      <c r="ED155" s="14"/>
      <c r="EE155" s="14"/>
      <c r="EF155" s="14"/>
      <c r="EG155" s="14"/>
      <c r="EH155" s="14"/>
      <c r="EI155" s="14"/>
      <c r="EJ155" s="14"/>
      <c r="EK155" s="14"/>
      <c r="EL155" s="14"/>
      <c r="EM155" s="14"/>
      <c r="EN155" s="14"/>
      <c r="EO155" s="14"/>
      <c r="EP155" s="14"/>
      <c r="EQ155" s="14"/>
      <c r="ER155" s="14"/>
      <c r="ES155" s="14"/>
      <c r="ET155" s="14"/>
      <c r="EU155" s="14"/>
      <c r="EV155" s="14"/>
      <c r="EW155" s="14"/>
      <c r="EX155" s="14"/>
      <c r="EY155" s="14"/>
      <c r="EZ155" s="14"/>
      <c r="FA155" s="14"/>
      <c r="FB155" s="14"/>
      <c r="FC155" s="14"/>
      <c r="FD155" s="14"/>
      <c r="FE155" s="14"/>
      <c r="FF155" s="14"/>
      <c r="FG155" s="14"/>
      <c r="FH155" s="14"/>
      <c r="FI155" s="14"/>
      <c r="FJ155" s="14"/>
      <c r="FK155" s="14"/>
      <c r="FL155" s="14"/>
      <c r="FM155" s="14"/>
      <c r="FN155" s="14"/>
      <c r="FO155" s="14"/>
      <c r="FP155" s="14"/>
      <c r="FQ155" s="14"/>
      <c r="FR155" s="14"/>
      <c r="FS155" s="14"/>
      <c r="FT155" s="14"/>
      <c r="FU155" s="14"/>
      <c r="FV155" s="14"/>
      <c r="FW155" s="14"/>
      <c r="FX155" s="14"/>
      <c r="FY155" s="14"/>
      <c r="FZ155" s="14"/>
      <c r="GA155" s="14"/>
      <c r="GB155" s="14"/>
      <c r="GC155" s="14"/>
      <c r="GD155" s="14"/>
      <c r="GE155" s="14"/>
      <c r="GF155" s="14"/>
      <c r="GG155" s="14"/>
      <c r="GH155" s="14"/>
      <c r="GI155" s="66"/>
      <c r="GJ155" s="18" t="str">
        <f t="shared" si="22"/>
        <v>0149-01</v>
      </c>
      <c r="GK155" s="18" t="str">
        <f t="shared" si="23"/>
        <v>0149-02</v>
      </c>
      <c r="GL155" s="18" t="str">
        <f t="shared" si="24"/>
        <v>0149-03</v>
      </c>
      <c r="GM155" s="18" t="str">
        <f t="shared" si="25"/>
        <v>0149-04</v>
      </c>
      <c r="GN155" s="18" t="str">
        <f t="shared" si="26"/>
        <v>0149-05</v>
      </c>
      <c r="GO155" s="18" t="str">
        <f t="shared" si="27"/>
        <v>0149-06</v>
      </c>
      <c r="GP155" s="18" t="str">
        <f t="shared" si="28"/>
        <v>0149-07</v>
      </c>
      <c r="GQ155" s="18" t="str">
        <f t="shared" si="29"/>
        <v>0149-08</v>
      </c>
      <c r="GR155" s="18" t="str">
        <f t="shared" si="30"/>
        <v>0149-09</v>
      </c>
      <c r="GS155" s="18" t="str">
        <f t="shared" si="31"/>
        <v>0149-10</v>
      </c>
    </row>
    <row r="156" spans="1:201" s="11" customFormat="1" ht="19.5" x14ac:dyDescent="0.4">
      <c r="A156" s="3" t="str">
        <f t="shared" si="32"/>
        <v>0150</v>
      </c>
      <c r="B156" s="15"/>
      <c r="C156" s="15"/>
      <c r="D156" s="15"/>
      <c r="E156" s="13"/>
      <c r="F156" s="15"/>
      <c r="G156" s="15"/>
      <c r="H156" s="15"/>
      <c r="I156" s="15"/>
      <c r="J156" s="15"/>
      <c r="K156" s="3" t="str">
        <f>IF($J156="","",_xlfn.XLOOKUP($J156,カテゴリリスト!$A:$A,カテゴリリスト!B:B,,0))</f>
        <v/>
      </c>
      <c r="L156" s="3" t="str">
        <f>IF($J156="","",_xlfn.XLOOKUP($J156,カテゴリリスト!$A:$A,カテゴリリスト!C:C,,0))</f>
        <v/>
      </c>
      <c r="M156" s="3" t="str">
        <f>IF($J156="","",_xlfn.XLOOKUP($J156,カテゴリリスト!$A:$A,カテゴリリスト!D:D,,0))</f>
        <v/>
      </c>
      <c r="N156" s="3" t="str">
        <f>IF($J156="","",_xlfn.XLOOKUP($J156,カテゴリリスト!$A:$A,カテゴリリスト!E:E,,0)&amp;"")</f>
        <v/>
      </c>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59"/>
      <c r="AO156" s="59"/>
      <c r="AP156" s="60"/>
      <c r="AQ156" s="59"/>
      <c r="AR156" s="81"/>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60"/>
      <c r="CM156" s="17"/>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66"/>
      <c r="GJ156" s="18" t="str">
        <f t="shared" si="22"/>
        <v>0150-01</v>
      </c>
      <c r="GK156" s="18" t="str">
        <f t="shared" si="23"/>
        <v>0150-02</v>
      </c>
      <c r="GL156" s="18" t="str">
        <f t="shared" si="24"/>
        <v>0150-03</v>
      </c>
      <c r="GM156" s="18" t="str">
        <f t="shared" si="25"/>
        <v>0150-04</v>
      </c>
      <c r="GN156" s="18" t="str">
        <f t="shared" si="26"/>
        <v>0150-05</v>
      </c>
      <c r="GO156" s="18" t="str">
        <f t="shared" si="27"/>
        <v>0150-06</v>
      </c>
      <c r="GP156" s="18" t="str">
        <f t="shared" si="28"/>
        <v>0150-07</v>
      </c>
      <c r="GQ156" s="18" t="str">
        <f t="shared" si="29"/>
        <v>0150-08</v>
      </c>
      <c r="GR156" s="18" t="str">
        <f t="shared" si="30"/>
        <v>0150-09</v>
      </c>
      <c r="GS156" s="18" t="str">
        <f t="shared" si="31"/>
        <v>0150-10</v>
      </c>
    </row>
    <row r="157" spans="1:201" s="11" customFormat="1" ht="19.5" x14ac:dyDescent="0.4">
      <c r="A157" s="3" t="str">
        <f t="shared" si="32"/>
        <v>0151</v>
      </c>
      <c r="B157" s="15"/>
      <c r="C157" s="15"/>
      <c r="D157" s="15"/>
      <c r="E157" s="13"/>
      <c r="F157" s="15"/>
      <c r="G157" s="15"/>
      <c r="H157" s="15"/>
      <c r="I157" s="15"/>
      <c r="J157" s="15"/>
      <c r="K157" s="3" t="str">
        <f>IF($J157="","",_xlfn.XLOOKUP($J157,カテゴリリスト!$A:$A,カテゴリリスト!B:B,,0))</f>
        <v/>
      </c>
      <c r="L157" s="3" t="str">
        <f>IF($J157="","",_xlfn.XLOOKUP($J157,カテゴリリスト!$A:$A,カテゴリリスト!C:C,,0))</f>
        <v/>
      </c>
      <c r="M157" s="3" t="str">
        <f>IF($J157="","",_xlfn.XLOOKUP($J157,カテゴリリスト!$A:$A,カテゴリリスト!D:D,,0))</f>
        <v/>
      </c>
      <c r="N157" s="3" t="str">
        <f>IF($J157="","",_xlfn.XLOOKUP($J157,カテゴリリスト!$A:$A,カテゴリリスト!E:E,,0)&amp;"")</f>
        <v/>
      </c>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59"/>
      <c r="AO157" s="59"/>
      <c r="AP157" s="60"/>
      <c r="AQ157" s="59"/>
      <c r="AR157" s="81"/>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60"/>
      <c r="CM157" s="17"/>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66"/>
      <c r="GJ157" s="18" t="str">
        <f t="shared" si="22"/>
        <v>0151-01</v>
      </c>
      <c r="GK157" s="18" t="str">
        <f t="shared" si="23"/>
        <v>0151-02</v>
      </c>
      <c r="GL157" s="18" t="str">
        <f t="shared" si="24"/>
        <v>0151-03</v>
      </c>
      <c r="GM157" s="18" t="str">
        <f t="shared" si="25"/>
        <v>0151-04</v>
      </c>
      <c r="GN157" s="18" t="str">
        <f t="shared" si="26"/>
        <v>0151-05</v>
      </c>
      <c r="GO157" s="18" t="str">
        <f t="shared" si="27"/>
        <v>0151-06</v>
      </c>
      <c r="GP157" s="18" t="str">
        <f t="shared" si="28"/>
        <v>0151-07</v>
      </c>
      <c r="GQ157" s="18" t="str">
        <f t="shared" si="29"/>
        <v>0151-08</v>
      </c>
      <c r="GR157" s="18" t="str">
        <f t="shared" si="30"/>
        <v>0151-09</v>
      </c>
      <c r="GS157" s="18" t="str">
        <f t="shared" si="31"/>
        <v>0151-10</v>
      </c>
    </row>
    <row r="158" spans="1:201" s="11" customFormat="1" ht="19.5" x14ac:dyDescent="0.4">
      <c r="A158" s="3" t="str">
        <f t="shared" si="32"/>
        <v>0152</v>
      </c>
      <c r="B158" s="15"/>
      <c r="C158" s="15"/>
      <c r="D158" s="15"/>
      <c r="E158" s="13"/>
      <c r="F158" s="15"/>
      <c r="G158" s="15"/>
      <c r="H158" s="15"/>
      <c r="I158" s="15"/>
      <c r="J158" s="15"/>
      <c r="K158" s="3" t="str">
        <f>IF($J158="","",_xlfn.XLOOKUP($J158,カテゴリリスト!$A:$A,カテゴリリスト!B:B,,0))</f>
        <v/>
      </c>
      <c r="L158" s="3" t="str">
        <f>IF($J158="","",_xlfn.XLOOKUP($J158,カテゴリリスト!$A:$A,カテゴリリスト!C:C,,0))</f>
        <v/>
      </c>
      <c r="M158" s="3" t="str">
        <f>IF($J158="","",_xlfn.XLOOKUP($J158,カテゴリリスト!$A:$A,カテゴリリスト!D:D,,0))</f>
        <v/>
      </c>
      <c r="N158" s="3" t="str">
        <f>IF($J158="","",_xlfn.XLOOKUP($J158,カテゴリリスト!$A:$A,カテゴリリスト!E:E,,0)&amp;"")</f>
        <v/>
      </c>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59"/>
      <c r="AO158" s="59"/>
      <c r="AP158" s="60"/>
      <c r="AQ158" s="59"/>
      <c r="AR158" s="81"/>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60"/>
      <c r="CM158" s="17"/>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66"/>
      <c r="GJ158" s="18" t="str">
        <f t="shared" si="22"/>
        <v>0152-01</v>
      </c>
      <c r="GK158" s="18" t="str">
        <f t="shared" si="23"/>
        <v>0152-02</v>
      </c>
      <c r="GL158" s="18" t="str">
        <f t="shared" si="24"/>
        <v>0152-03</v>
      </c>
      <c r="GM158" s="18" t="str">
        <f t="shared" si="25"/>
        <v>0152-04</v>
      </c>
      <c r="GN158" s="18" t="str">
        <f t="shared" si="26"/>
        <v>0152-05</v>
      </c>
      <c r="GO158" s="18" t="str">
        <f t="shared" si="27"/>
        <v>0152-06</v>
      </c>
      <c r="GP158" s="18" t="str">
        <f t="shared" si="28"/>
        <v>0152-07</v>
      </c>
      <c r="GQ158" s="18" t="str">
        <f t="shared" si="29"/>
        <v>0152-08</v>
      </c>
      <c r="GR158" s="18" t="str">
        <f t="shared" si="30"/>
        <v>0152-09</v>
      </c>
      <c r="GS158" s="18" t="str">
        <f t="shared" si="31"/>
        <v>0152-10</v>
      </c>
    </row>
    <row r="159" spans="1:201" s="11" customFormat="1" ht="19.5" x14ac:dyDescent="0.4">
      <c r="A159" s="3" t="str">
        <f t="shared" si="32"/>
        <v>0153</v>
      </c>
      <c r="B159" s="15"/>
      <c r="C159" s="15"/>
      <c r="D159" s="15"/>
      <c r="E159" s="13"/>
      <c r="F159" s="15"/>
      <c r="G159" s="15"/>
      <c r="H159" s="15"/>
      <c r="I159" s="15"/>
      <c r="J159" s="15"/>
      <c r="K159" s="3" t="str">
        <f>IF($J159="","",_xlfn.XLOOKUP($J159,カテゴリリスト!$A:$A,カテゴリリスト!B:B,,0))</f>
        <v/>
      </c>
      <c r="L159" s="3" t="str">
        <f>IF($J159="","",_xlfn.XLOOKUP($J159,カテゴリリスト!$A:$A,カテゴリリスト!C:C,,0))</f>
        <v/>
      </c>
      <c r="M159" s="3" t="str">
        <f>IF($J159="","",_xlfn.XLOOKUP($J159,カテゴリリスト!$A:$A,カテゴリリスト!D:D,,0))</f>
        <v/>
      </c>
      <c r="N159" s="3" t="str">
        <f>IF($J159="","",_xlfn.XLOOKUP($J159,カテゴリリスト!$A:$A,カテゴリリスト!E:E,,0)&amp;"")</f>
        <v/>
      </c>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59"/>
      <c r="AO159" s="59"/>
      <c r="AP159" s="60"/>
      <c r="AQ159" s="59"/>
      <c r="AR159" s="81"/>
      <c r="AS159" s="16"/>
      <c r="AT159" s="16"/>
      <c r="AU159" s="16"/>
      <c r="AV159" s="16"/>
      <c r="AW159" s="16"/>
      <c r="AX159" s="16"/>
      <c r="AY159" s="16"/>
      <c r="AZ159" s="16"/>
      <c r="BA159" s="16"/>
      <c r="BB159" s="16"/>
      <c r="BC159" s="16"/>
      <c r="BD159" s="16"/>
      <c r="BE159" s="16"/>
      <c r="BF159" s="16"/>
      <c r="BG159" s="16"/>
      <c r="BH159" s="16"/>
      <c r="BI159" s="16"/>
      <c r="BJ159" s="16"/>
      <c r="BK159" s="16"/>
      <c r="BL159" s="16"/>
      <c r="BM159" s="16"/>
      <c r="BN159" s="16"/>
      <c r="BO159" s="16"/>
      <c r="BP159" s="16"/>
      <c r="BQ159" s="16"/>
      <c r="BR159" s="16"/>
      <c r="BS159" s="16"/>
      <c r="BT159" s="16"/>
      <c r="BU159" s="16"/>
      <c r="BV159" s="16"/>
      <c r="BW159" s="16"/>
      <c r="BX159" s="16"/>
      <c r="BY159" s="16"/>
      <c r="BZ159" s="16"/>
      <c r="CA159" s="16"/>
      <c r="CB159" s="16"/>
      <c r="CC159" s="16"/>
      <c r="CD159" s="16"/>
      <c r="CE159" s="16"/>
      <c r="CF159" s="16"/>
      <c r="CG159" s="16"/>
      <c r="CH159" s="16"/>
      <c r="CI159" s="16"/>
      <c r="CJ159" s="16"/>
      <c r="CK159" s="16"/>
      <c r="CL159" s="60"/>
      <c r="CM159" s="17"/>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66"/>
      <c r="GJ159" s="18" t="str">
        <f t="shared" si="22"/>
        <v>0153-01</v>
      </c>
      <c r="GK159" s="18" t="str">
        <f t="shared" si="23"/>
        <v>0153-02</v>
      </c>
      <c r="GL159" s="18" t="str">
        <f t="shared" si="24"/>
        <v>0153-03</v>
      </c>
      <c r="GM159" s="18" t="str">
        <f t="shared" si="25"/>
        <v>0153-04</v>
      </c>
      <c r="GN159" s="18" t="str">
        <f t="shared" si="26"/>
        <v>0153-05</v>
      </c>
      <c r="GO159" s="18" t="str">
        <f t="shared" si="27"/>
        <v>0153-06</v>
      </c>
      <c r="GP159" s="18" t="str">
        <f t="shared" si="28"/>
        <v>0153-07</v>
      </c>
      <c r="GQ159" s="18" t="str">
        <f t="shared" si="29"/>
        <v>0153-08</v>
      </c>
      <c r="GR159" s="18" t="str">
        <f t="shared" si="30"/>
        <v>0153-09</v>
      </c>
      <c r="GS159" s="18" t="str">
        <f t="shared" si="31"/>
        <v>0153-10</v>
      </c>
    </row>
    <row r="160" spans="1:201" s="11" customFormat="1" ht="19.5" x14ac:dyDescent="0.4">
      <c r="A160" s="3" t="str">
        <f t="shared" si="32"/>
        <v>0154</v>
      </c>
      <c r="B160" s="15"/>
      <c r="C160" s="15"/>
      <c r="D160" s="15"/>
      <c r="E160" s="13"/>
      <c r="F160" s="15"/>
      <c r="G160" s="15"/>
      <c r="H160" s="15"/>
      <c r="I160" s="15"/>
      <c r="J160" s="15"/>
      <c r="K160" s="3" t="str">
        <f>IF($J160="","",_xlfn.XLOOKUP($J160,カテゴリリスト!$A:$A,カテゴリリスト!B:B,,0))</f>
        <v/>
      </c>
      <c r="L160" s="3" t="str">
        <f>IF($J160="","",_xlfn.XLOOKUP($J160,カテゴリリスト!$A:$A,カテゴリリスト!C:C,,0))</f>
        <v/>
      </c>
      <c r="M160" s="3" t="str">
        <f>IF($J160="","",_xlfn.XLOOKUP($J160,カテゴリリスト!$A:$A,カテゴリリスト!D:D,,0))</f>
        <v/>
      </c>
      <c r="N160" s="3" t="str">
        <f>IF($J160="","",_xlfn.XLOOKUP($J160,カテゴリリスト!$A:$A,カテゴリリスト!E:E,,0)&amp;"")</f>
        <v/>
      </c>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59"/>
      <c r="AO160" s="59"/>
      <c r="AP160" s="60"/>
      <c r="AQ160" s="59"/>
      <c r="AR160" s="81"/>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60"/>
      <c r="CM160" s="17"/>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66"/>
      <c r="GJ160" s="18" t="str">
        <f t="shared" si="22"/>
        <v>0154-01</v>
      </c>
      <c r="GK160" s="18" t="str">
        <f t="shared" si="23"/>
        <v>0154-02</v>
      </c>
      <c r="GL160" s="18" t="str">
        <f t="shared" si="24"/>
        <v>0154-03</v>
      </c>
      <c r="GM160" s="18" t="str">
        <f t="shared" si="25"/>
        <v>0154-04</v>
      </c>
      <c r="GN160" s="18" t="str">
        <f t="shared" si="26"/>
        <v>0154-05</v>
      </c>
      <c r="GO160" s="18" t="str">
        <f t="shared" si="27"/>
        <v>0154-06</v>
      </c>
      <c r="GP160" s="18" t="str">
        <f t="shared" si="28"/>
        <v>0154-07</v>
      </c>
      <c r="GQ160" s="18" t="str">
        <f t="shared" si="29"/>
        <v>0154-08</v>
      </c>
      <c r="GR160" s="18" t="str">
        <f t="shared" si="30"/>
        <v>0154-09</v>
      </c>
      <c r="GS160" s="18" t="str">
        <f t="shared" si="31"/>
        <v>0154-10</v>
      </c>
    </row>
    <row r="161" spans="1:201" s="11" customFormat="1" ht="19.5" x14ac:dyDescent="0.4">
      <c r="A161" s="3" t="str">
        <f t="shared" si="32"/>
        <v>0155</v>
      </c>
      <c r="B161" s="15"/>
      <c r="C161" s="15"/>
      <c r="D161" s="15"/>
      <c r="E161" s="13"/>
      <c r="F161" s="15"/>
      <c r="G161" s="15"/>
      <c r="H161" s="15"/>
      <c r="I161" s="15"/>
      <c r="J161" s="15"/>
      <c r="K161" s="3" t="str">
        <f>IF($J161="","",_xlfn.XLOOKUP($J161,カテゴリリスト!$A:$A,カテゴリリスト!B:B,,0))</f>
        <v/>
      </c>
      <c r="L161" s="3" t="str">
        <f>IF($J161="","",_xlfn.XLOOKUP($J161,カテゴリリスト!$A:$A,カテゴリリスト!C:C,,0))</f>
        <v/>
      </c>
      <c r="M161" s="3" t="str">
        <f>IF($J161="","",_xlfn.XLOOKUP($J161,カテゴリリスト!$A:$A,カテゴリリスト!D:D,,0))</f>
        <v/>
      </c>
      <c r="N161" s="3" t="str">
        <f>IF($J161="","",_xlfn.XLOOKUP($J161,カテゴリリスト!$A:$A,カテゴリリスト!E:E,,0)&amp;"")</f>
        <v/>
      </c>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59"/>
      <c r="AO161" s="59"/>
      <c r="AP161" s="60"/>
      <c r="AQ161" s="59"/>
      <c r="AR161" s="81"/>
      <c r="AS161" s="16"/>
      <c r="AT161" s="16"/>
      <c r="AU161" s="16"/>
      <c r="AV161" s="16"/>
      <c r="AW161" s="16"/>
      <c r="AX161" s="16"/>
      <c r="AY161" s="16"/>
      <c r="AZ161" s="16"/>
      <c r="BA161" s="16"/>
      <c r="BB161" s="16"/>
      <c r="BC161" s="16"/>
      <c r="BD161" s="16"/>
      <c r="BE161" s="16"/>
      <c r="BF161" s="16"/>
      <c r="BG161" s="16"/>
      <c r="BH161" s="16"/>
      <c r="BI161" s="16"/>
      <c r="BJ161" s="16"/>
      <c r="BK161" s="16"/>
      <c r="BL161" s="16"/>
      <c r="BM161" s="16"/>
      <c r="BN161" s="16"/>
      <c r="BO161" s="16"/>
      <c r="BP161" s="16"/>
      <c r="BQ161" s="16"/>
      <c r="BR161" s="16"/>
      <c r="BS161" s="16"/>
      <c r="BT161" s="16"/>
      <c r="BU161" s="16"/>
      <c r="BV161" s="16"/>
      <c r="BW161" s="16"/>
      <c r="BX161" s="16"/>
      <c r="BY161" s="16"/>
      <c r="BZ161" s="16"/>
      <c r="CA161" s="16"/>
      <c r="CB161" s="16"/>
      <c r="CC161" s="16"/>
      <c r="CD161" s="16"/>
      <c r="CE161" s="16"/>
      <c r="CF161" s="16"/>
      <c r="CG161" s="16"/>
      <c r="CH161" s="16"/>
      <c r="CI161" s="16"/>
      <c r="CJ161" s="16"/>
      <c r="CK161" s="16"/>
      <c r="CL161" s="60"/>
      <c r="CM161" s="17"/>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66"/>
      <c r="GJ161" s="18" t="str">
        <f t="shared" si="22"/>
        <v>0155-01</v>
      </c>
      <c r="GK161" s="18" t="str">
        <f t="shared" si="23"/>
        <v>0155-02</v>
      </c>
      <c r="GL161" s="18" t="str">
        <f t="shared" si="24"/>
        <v>0155-03</v>
      </c>
      <c r="GM161" s="18" t="str">
        <f t="shared" si="25"/>
        <v>0155-04</v>
      </c>
      <c r="GN161" s="18" t="str">
        <f t="shared" si="26"/>
        <v>0155-05</v>
      </c>
      <c r="GO161" s="18" t="str">
        <f t="shared" si="27"/>
        <v>0155-06</v>
      </c>
      <c r="GP161" s="18" t="str">
        <f t="shared" si="28"/>
        <v>0155-07</v>
      </c>
      <c r="GQ161" s="18" t="str">
        <f t="shared" si="29"/>
        <v>0155-08</v>
      </c>
      <c r="GR161" s="18" t="str">
        <f t="shared" si="30"/>
        <v>0155-09</v>
      </c>
      <c r="GS161" s="18" t="str">
        <f t="shared" si="31"/>
        <v>0155-10</v>
      </c>
    </row>
    <row r="162" spans="1:201" s="11" customFormat="1" ht="19.5" x14ac:dyDescent="0.4">
      <c r="A162" s="3" t="str">
        <f t="shared" si="32"/>
        <v>0156</v>
      </c>
      <c r="B162" s="15"/>
      <c r="C162" s="15"/>
      <c r="D162" s="15"/>
      <c r="E162" s="13"/>
      <c r="F162" s="15"/>
      <c r="G162" s="15"/>
      <c r="H162" s="15"/>
      <c r="I162" s="15"/>
      <c r="J162" s="15"/>
      <c r="K162" s="3" t="str">
        <f>IF($J162="","",_xlfn.XLOOKUP($J162,カテゴリリスト!$A:$A,カテゴリリスト!B:B,,0))</f>
        <v/>
      </c>
      <c r="L162" s="3" t="str">
        <f>IF($J162="","",_xlfn.XLOOKUP($J162,カテゴリリスト!$A:$A,カテゴリリスト!C:C,,0))</f>
        <v/>
      </c>
      <c r="M162" s="3" t="str">
        <f>IF($J162="","",_xlfn.XLOOKUP($J162,カテゴリリスト!$A:$A,カテゴリリスト!D:D,,0))</f>
        <v/>
      </c>
      <c r="N162" s="3" t="str">
        <f>IF($J162="","",_xlfn.XLOOKUP($J162,カテゴリリスト!$A:$A,カテゴリリスト!E:E,,0)&amp;"")</f>
        <v/>
      </c>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59"/>
      <c r="AO162" s="59"/>
      <c r="AP162" s="60"/>
      <c r="AQ162" s="59"/>
      <c r="AR162" s="81"/>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60"/>
      <c r="CM162" s="17"/>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66"/>
      <c r="GJ162" s="18" t="str">
        <f t="shared" si="22"/>
        <v>0156-01</v>
      </c>
      <c r="GK162" s="18" t="str">
        <f t="shared" si="23"/>
        <v>0156-02</v>
      </c>
      <c r="GL162" s="18" t="str">
        <f t="shared" si="24"/>
        <v>0156-03</v>
      </c>
      <c r="GM162" s="18" t="str">
        <f t="shared" si="25"/>
        <v>0156-04</v>
      </c>
      <c r="GN162" s="18" t="str">
        <f t="shared" si="26"/>
        <v>0156-05</v>
      </c>
      <c r="GO162" s="18" t="str">
        <f t="shared" si="27"/>
        <v>0156-06</v>
      </c>
      <c r="GP162" s="18" t="str">
        <f t="shared" si="28"/>
        <v>0156-07</v>
      </c>
      <c r="GQ162" s="18" t="str">
        <f t="shared" si="29"/>
        <v>0156-08</v>
      </c>
      <c r="GR162" s="18" t="str">
        <f t="shared" si="30"/>
        <v>0156-09</v>
      </c>
      <c r="GS162" s="18" t="str">
        <f t="shared" si="31"/>
        <v>0156-10</v>
      </c>
    </row>
    <row r="163" spans="1:201" s="11" customFormat="1" ht="19.5" x14ac:dyDescent="0.4">
      <c r="A163" s="3" t="str">
        <f t="shared" si="32"/>
        <v>0157</v>
      </c>
      <c r="B163" s="15"/>
      <c r="C163" s="15"/>
      <c r="D163" s="15"/>
      <c r="E163" s="13"/>
      <c r="F163" s="15"/>
      <c r="G163" s="15"/>
      <c r="H163" s="15"/>
      <c r="I163" s="15"/>
      <c r="J163" s="15"/>
      <c r="K163" s="3" t="str">
        <f>IF($J163="","",_xlfn.XLOOKUP($J163,カテゴリリスト!$A:$A,カテゴリリスト!B:B,,0))</f>
        <v/>
      </c>
      <c r="L163" s="3" t="str">
        <f>IF($J163="","",_xlfn.XLOOKUP($J163,カテゴリリスト!$A:$A,カテゴリリスト!C:C,,0))</f>
        <v/>
      </c>
      <c r="M163" s="3" t="str">
        <f>IF($J163="","",_xlfn.XLOOKUP($J163,カテゴリリスト!$A:$A,カテゴリリスト!D:D,,0))</f>
        <v/>
      </c>
      <c r="N163" s="3" t="str">
        <f>IF($J163="","",_xlfn.XLOOKUP($J163,カテゴリリスト!$A:$A,カテゴリリスト!E:E,,0)&amp;"")</f>
        <v/>
      </c>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59"/>
      <c r="AO163" s="59"/>
      <c r="AP163" s="60"/>
      <c r="AQ163" s="59"/>
      <c r="AR163" s="81"/>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60"/>
      <c r="CM163" s="17"/>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66"/>
      <c r="GJ163" s="18" t="str">
        <f t="shared" si="22"/>
        <v>0157-01</v>
      </c>
      <c r="GK163" s="18" t="str">
        <f t="shared" si="23"/>
        <v>0157-02</v>
      </c>
      <c r="GL163" s="18" t="str">
        <f t="shared" si="24"/>
        <v>0157-03</v>
      </c>
      <c r="GM163" s="18" t="str">
        <f t="shared" si="25"/>
        <v>0157-04</v>
      </c>
      <c r="GN163" s="18" t="str">
        <f t="shared" si="26"/>
        <v>0157-05</v>
      </c>
      <c r="GO163" s="18" t="str">
        <f t="shared" si="27"/>
        <v>0157-06</v>
      </c>
      <c r="GP163" s="18" t="str">
        <f t="shared" si="28"/>
        <v>0157-07</v>
      </c>
      <c r="GQ163" s="18" t="str">
        <f t="shared" si="29"/>
        <v>0157-08</v>
      </c>
      <c r="GR163" s="18" t="str">
        <f t="shared" si="30"/>
        <v>0157-09</v>
      </c>
      <c r="GS163" s="18" t="str">
        <f t="shared" si="31"/>
        <v>0157-10</v>
      </c>
    </row>
    <row r="164" spans="1:201" s="11" customFormat="1" ht="19.5" x14ac:dyDescent="0.4">
      <c r="A164" s="3" t="str">
        <f t="shared" si="32"/>
        <v>0158</v>
      </c>
      <c r="B164" s="15"/>
      <c r="C164" s="15"/>
      <c r="D164" s="15"/>
      <c r="E164" s="13"/>
      <c r="F164" s="15"/>
      <c r="G164" s="15"/>
      <c r="H164" s="15"/>
      <c r="I164" s="15"/>
      <c r="J164" s="15"/>
      <c r="K164" s="3" t="str">
        <f>IF($J164="","",_xlfn.XLOOKUP($J164,カテゴリリスト!$A:$A,カテゴリリスト!B:B,,0))</f>
        <v/>
      </c>
      <c r="L164" s="3" t="str">
        <f>IF($J164="","",_xlfn.XLOOKUP($J164,カテゴリリスト!$A:$A,カテゴリリスト!C:C,,0))</f>
        <v/>
      </c>
      <c r="M164" s="3" t="str">
        <f>IF($J164="","",_xlfn.XLOOKUP($J164,カテゴリリスト!$A:$A,カテゴリリスト!D:D,,0))</f>
        <v/>
      </c>
      <c r="N164" s="3" t="str">
        <f>IF($J164="","",_xlfn.XLOOKUP($J164,カテゴリリスト!$A:$A,カテゴリリスト!E:E,,0)&amp;"")</f>
        <v/>
      </c>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59"/>
      <c r="AO164" s="59"/>
      <c r="AP164" s="60"/>
      <c r="AQ164" s="59"/>
      <c r="AR164" s="81"/>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60"/>
      <c r="CM164" s="17"/>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66"/>
      <c r="GJ164" s="18" t="str">
        <f t="shared" si="22"/>
        <v>0158-01</v>
      </c>
      <c r="GK164" s="18" t="str">
        <f t="shared" si="23"/>
        <v>0158-02</v>
      </c>
      <c r="GL164" s="18" t="str">
        <f t="shared" si="24"/>
        <v>0158-03</v>
      </c>
      <c r="GM164" s="18" t="str">
        <f t="shared" si="25"/>
        <v>0158-04</v>
      </c>
      <c r="GN164" s="18" t="str">
        <f t="shared" si="26"/>
        <v>0158-05</v>
      </c>
      <c r="GO164" s="18" t="str">
        <f t="shared" si="27"/>
        <v>0158-06</v>
      </c>
      <c r="GP164" s="18" t="str">
        <f t="shared" si="28"/>
        <v>0158-07</v>
      </c>
      <c r="GQ164" s="18" t="str">
        <f t="shared" si="29"/>
        <v>0158-08</v>
      </c>
      <c r="GR164" s="18" t="str">
        <f t="shared" si="30"/>
        <v>0158-09</v>
      </c>
      <c r="GS164" s="18" t="str">
        <f t="shared" si="31"/>
        <v>0158-10</v>
      </c>
    </row>
    <row r="165" spans="1:201" s="11" customFormat="1" ht="19.5" x14ac:dyDescent="0.4">
      <c r="A165" s="3" t="str">
        <f t="shared" si="32"/>
        <v>0159</v>
      </c>
      <c r="B165" s="15"/>
      <c r="C165" s="15"/>
      <c r="D165" s="15"/>
      <c r="E165" s="13"/>
      <c r="F165" s="15"/>
      <c r="G165" s="15"/>
      <c r="H165" s="15"/>
      <c r="I165" s="15"/>
      <c r="J165" s="15"/>
      <c r="K165" s="3" t="str">
        <f>IF($J165="","",_xlfn.XLOOKUP($J165,カテゴリリスト!$A:$A,カテゴリリスト!B:B,,0))</f>
        <v/>
      </c>
      <c r="L165" s="3" t="str">
        <f>IF($J165="","",_xlfn.XLOOKUP($J165,カテゴリリスト!$A:$A,カテゴリリスト!C:C,,0))</f>
        <v/>
      </c>
      <c r="M165" s="3" t="str">
        <f>IF($J165="","",_xlfn.XLOOKUP($J165,カテゴリリスト!$A:$A,カテゴリリスト!D:D,,0))</f>
        <v/>
      </c>
      <c r="N165" s="3" t="str">
        <f>IF($J165="","",_xlfn.XLOOKUP($J165,カテゴリリスト!$A:$A,カテゴリリスト!E:E,,0)&amp;"")</f>
        <v/>
      </c>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59"/>
      <c r="AO165" s="59"/>
      <c r="AP165" s="60"/>
      <c r="AQ165" s="59"/>
      <c r="AR165" s="81"/>
      <c r="AS165" s="16"/>
      <c r="AT165" s="16"/>
      <c r="AU165" s="16"/>
      <c r="AV165" s="16"/>
      <c r="AW165" s="16"/>
      <c r="AX165" s="16"/>
      <c r="AY165" s="16"/>
      <c r="AZ165" s="16"/>
      <c r="BA165" s="16"/>
      <c r="BB165" s="16"/>
      <c r="BC165" s="16"/>
      <c r="BD165" s="16"/>
      <c r="BE165" s="16"/>
      <c r="BF165" s="16"/>
      <c r="BG165" s="16"/>
      <c r="BH165" s="16"/>
      <c r="BI165" s="16"/>
      <c r="BJ165" s="16"/>
      <c r="BK165" s="16"/>
      <c r="BL165" s="16"/>
      <c r="BM165" s="16"/>
      <c r="BN165" s="16"/>
      <c r="BO165" s="16"/>
      <c r="BP165" s="16"/>
      <c r="BQ165" s="16"/>
      <c r="BR165" s="16"/>
      <c r="BS165" s="16"/>
      <c r="BT165" s="16"/>
      <c r="BU165" s="16"/>
      <c r="BV165" s="16"/>
      <c r="BW165" s="16"/>
      <c r="BX165" s="16"/>
      <c r="BY165" s="16"/>
      <c r="BZ165" s="16"/>
      <c r="CA165" s="16"/>
      <c r="CB165" s="16"/>
      <c r="CC165" s="16"/>
      <c r="CD165" s="16"/>
      <c r="CE165" s="16"/>
      <c r="CF165" s="16"/>
      <c r="CG165" s="16"/>
      <c r="CH165" s="16"/>
      <c r="CI165" s="16"/>
      <c r="CJ165" s="16"/>
      <c r="CK165" s="16"/>
      <c r="CL165" s="60"/>
      <c r="CM165" s="17"/>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s="14"/>
      <c r="FE165" s="14"/>
      <c r="FF165" s="14"/>
      <c r="FG165" s="14"/>
      <c r="FH165" s="14"/>
      <c r="FI165" s="14"/>
      <c r="FJ165" s="14"/>
      <c r="FK165" s="14"/>
      <c r="FL165" s="14"/>
      <c r="FM165" s="14"/>
      <c r="FN165" s="14"/>
      <c r="FO165" s="14"/>
      <c r="FP165" s="14"/>
      <c r="FQ165" s="14"/>
      <c r="FR165" s="14"/>
      <c r="FS165" s="14"/>
      <c r="FT165" s="14"/>
      <c r="FU165" s="14"/>
      <c r="FV165" s="14"/>
      <c r="FW165" s="14"/>
      <c r="FX165" s="14"/>
      <c r="FY165" s="14"/>
      <c r="FZ165" s="14"/>
      <c r="GA165" s="14"/>
      <c r="GB165" s="14"/>
      <c r="GC165" s="14"/>
      <c r="GD165" s="14"/>
      <c r="GE165" s="14"/>
      <c r="GF165" s="14"/>
      <c r="GG165" s="14"/>
      <c r="GH165" s="14"/>
      <c r="GI165" s="66"/>
      <c r="GJ165" s="18" t="str">
        <f t="shared" si="22"/>
        <v>0159-01</v>
      </c>
      <c r="GK165" s="18" t="str">
        <f t="shared" si="23"/>
        <v>0159-02</v>
      </c>
      <c r="GL165" s="18" t="str">
        <f t="shared" si="24"/>
        <v>0159-03</v>
      </c>
      <c r="GM165" s="18" t="str">
        <f t="shared" si="25"/>
        <v>0159-04</v>
      </c>
      <c r="GN165" s="18" t="str">
        <f t="shared" si="26"/>
        <v>0159-05</v>
      </c>
      <c r="GO165" s="18" t="str">
        <f t="shared" si="27"/>
        <v>0159-06</v>
      </c>
      <c r="GP165" s="18" t="str">
        <f t="shared" si="28"/>
        <v>0159-07</v>
      </c>
      <c r="GQ165" s="18" t="str">
        <f t="shared" si="29"/>
        <v>0159-08</v>
      </c>
      <c r="GR165" s="18" t="str">
        <f t="shared" si="30"/>
        <v>0159-09</v>
      </c>
      <c r="GS165" s="18" t="str">
        <f t="shared" si="31"/>
        <v>0159-10</v>
      </c>
    </row>
    <row r="166" spans="1:201" s="11" customFormat="1" ht="19.5" x14ac:dyDescent="0.4">
      <c r="A166" s="3" t="str">
        <f t="shared" si="32"/>
        <v>0160</v>
      </c>
      <c r="B166" s="15"/>
      <c r="C166" s="15"/>
      <c r="D166" s="15"/>
      <c r="E166" s="13"/>
      <c r="F166" s="15"/>
      <c r="G166" s="15"/>
      <c r="H166" s="15"/>
      <c r="I166" s="15"/>
      <c r="J166" s="15"/>
      <c r="K166" s="3" t="str">
        <f>IF($J166="","",_xlfn.XLOOKUP($J166,カテゴリリスト!$A:$A,カテゴリリスト!B:B,,0))</f>
        <v/>
      </c>
      <c r="L166" s="3" t="str">
        <f>IF($J166="","",_xlfn.XLOOKUP($J166,カテゴリリスト!$A:$A,カテゴリリスト!C:C,,0))</f>
        <v/>
      </c>
      <c r="M166" s="3" t="str">
        <f>IF($J166="","",_xlfn.XLOOKUP($J166,カテゴリリスト!$A:$A,カテゴリリスト!D:D,,0))</f>
        <v/>
      </c>
      <c r="N166" s="3" t="str">
        <f>IF($J166="","",_xlfn.XLOOKUP($J166,カテゴリリスト!$A:$A,カテゴリリスト!E:E,,0)&amp;"")</f>
        <v/>
      </c>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59"/>
      <c r="AO166" s="59"/>
      <c r="AP166" s="60"/>
      <c r="AQ166" s="59"/>
      <c r="AR166" s="81"/>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60"/>
      <c r="CM166" s="17"/>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66"/>
      <c r="GJ166" s="18" t="str">
        <f t="shared" si="22"/>
        <v>0160-01</v>
      </c>
      <c r="GK166" s="18" t="str">
        <f t="shared" si="23"/>
        <v>0160-02</v>
      </c>
      <c r="GL166" s="18" t="str">
        <f t="shared" si="24"/>
        <v>0160-03</v>
      </c>
      <c r="GM166" s="18" t="str">
        <f t="shared" si="25"/>
        <v>0160-04</v>
      </c>
      <c r="GN166" s="18" t="str">
        <f t="shared" si="26"/>
        <v>0160-05</v>
      </c>
      <c r="GO166" s="18" t="str">
        <f t="shared" si="27"/>
        <v>0160-06</v>
      </c>
      <c r="GP166" s="18" t="str">
        <f t="shared" si="28"/>
        <v>0160-07</v>
      </c>
      <c r="GQ166" s="18" t="str">
        <f t="shared" si="29"/>
        <v>0160-08</v>
      </c>
      <c r="GR166" s="18" t="str">
        <f t="shared" si="30"/>
        <v>0160-09</v>
      </c>
      <c r="GS166" s="18" t="str">
        <f t="shared" si="31"/>
        <v>0160-10</v>
      </c>
    </row>
    <row r="167" spans="1:201" s="11" customFormat="1" ht="19.5" x14ac:dyDescent="0.4">
      <c r="A167" s="3" t="str">
        <f t="shared" si="32"/>
        <v>0161</v>
      </c>
      <c r="B167" s="15"/>
      <c r="C167" s="15"/>
      <c r="D167" s="15"/>
      <c r="E167" s="13"/>
      <c r="F167" s="15"/>
      <c r="G167" s="15"/>
      <c r="H167" s="15"/>
      <c r="I167" s="15"/>
      <c r="J167" s="15"/>
      <c r="K167" s="3" t="str">
        <f>IF($J167="","",_xlfn.XLOOKUP($J167,カテゴリリスト!$A:$A,カテゴリリスト!B:B,,0))</f>
        <v/>
      </c>
      <c r="L167" s="3" t="str">
        <f>IF($J167="","",_xlfn.XLOOKUP($J167,カテゴリリスト!$A:$A,カテゴリリスト!C:C,,0))</f>
        <v/>
      </c>
      <c r="M167" s="3" t="str">
        <f>IF($J167="","",_xlfn.XLOOKUP($J167,カテゴリリスト!$A:$A,カテゴリリスト!D:D,,0))</f>
        <v/>
      </c>
      <c r="N167" s="3" t="str">
        <f>IF($J167="","",_xlfn.XLOOKUP($J167,カテゴリリスト!$A:$A,カテゴリリスト!E:E,,0)&amp;"")</f>
        <v/>
      </c>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59"/>
      <c r="AO167" s="59"/>
      <c r="AP167" s="60"/>
      <c r="AQ167" s="59"/>
      <c r="AR167" s="81"/>
      <c r="AS167" s="16"/>
      <c r="AT167" s="16"/>
      <c r="AU167" s="16"/>
      <c r="AV167" s="16"/>
      <c r="AW167" s="16"/>
      <c r="AX167" s="16"/>
      <c r="AY167" s="16"/>
      <c r="AZ167" s="16"/>
      <c r="BA167" s="16"/>
      <c r="BB167" s="16"/>
      <c r="BC167" s="16"/>
      <c r="BD167" s="16"/>
      <c r="BE167" s="16"/>
      <c r="BF167" s="16"/>
      <c r="BG167" s="16"/>
      <c r="BH167" s="16"/>
      <c r="BI167" s="16"/>
      <c r="BJ167" s="16"/>
      <c r="BK167" s="16"/>
      <c r="BL167" s="16"/>
      <c r="BM167" s="16"/>
      <c r="BN167" s="16"/>
      <c r="BO167" s="16"/>
      <c r="BP167" s="16"/>
      <c r="BQ167" s="16"/>
      <c r="BR167" s="16"/>
      <c r="BS167" s="16"/>
      <c r="BT167" s="16"/>
      <c r="BU167" s="16"/>
      <c r="BV167" s="16"/>
      <c r="BW167" s="16"/>
      <c r="BX167" s="16"/>
      <c r="BY167" s="16"/>
      <c r="BZ167" s="16"/>
      <c r="CA167" s="16"/>
      <c r="CB167" s="16"/>
      <c r="CC167" s="16"/>
      <c r="CD167" s="16"/>
      <c r="CE167" s="16"/>
      <c r="CF167" s="16"/>
      <c r="CG167" s="16"/>
      <c r="CH167" s="16"/>
      <c r="CI167" s="16"/>
      <c r="CJ167" s="16"/>
      <c r="CK167" s="16"/>
      <c r="CL167" s="60"/>
      <c r="CM167" s="17"/>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66"/>
      <c r="GJ167" s="18" t="str">
        <f t="shared" si="22"/>
        <v>0161-01</v>
      </c>
      <c r="GK167" s="18" t="str">
        <f t="shared" si="23"/>
        <v>0161-02</v>
      </c>
      <c r="GL167" s="18" t="str">
        <f t="shared" si="24"/>
        <v>0161-03</v>
      </c>
      <c r="GM167" s="18" t="str">
        <f t="shared" si="25"/>
        <v>0161-04</v>
      </c>
      <c r="GN167" s="18" t="str">
        <f t="shared" si="26"/>
        <v>0161-05</v>
      </c>
      <c r="GO167" s="18" t="str">
        <f t="shared" si="27"/>
        <v>0161-06</v>
      </c>
      <c r="GP167" s="18" t="str">
        <f t="shared" si="28"/>
        <v>0161-07</v>
      </c>
      <c r="GQ167" s="18" t="str">
        <f t="shared" si="29"/>
        <v>0161-08</v>
      </c>
      <c r="GR167" s="18" t="str">
        <f t="shared" si="30"/>
        <v>0161-09</v>
      </c>
      <c r="GS167" s="18" t="str">
        <f t="shared" si="31"/>
        <v>0161-10</v>
      </c>
    </row>
    <row r="168" spans="1:201" s="11" customFormat="1" ht="19.5" x14ac:dyDescent="0.4">
      <c r="A168" s="3" t="str">
        <f t="shared" si="32"/>
        <v>0162</v>
      </c>
      <c r="B168" s="15"/>
      <c r="C168" s="15"/>
      <c r="D168" s="15"/>
      <c r="E168" s="13"/>
      <c r="F168" s="15"/>
      <c r="G168" s="15"/>
      <c r="H168" s="15"/>
      <c r="I168" s="15"/>
      <c r="J168" s="15"/>
      <c r="K168" s="3" t="str">
        <f>IF($J168="","",_xlfn.XLOOKUP($J168,カテゴリリスト!$A:$A,カテゴリリスト!B:B,,0))</f>
        <v/>
      </c>
      <c r="L168" s="3" t="str">
        <f>IF($J168="","",_xlfn.XLOOKUP($J168,カテゴリリスト!$A:$A,カテゴリリスト!C:C,,0))</f>
        <v/>
      </c>
      <c r="M168" s="3" t="str">
        <f>IF($J168="","",_xlfn.XLOOKUP($J168,カテゴリリスト!$A:$A,カテゴリリスト!D:D,,0))</f>
        <v/>
      </c>
      <c r="N168" s="3" t="str">
        <f>IF($J168="","",_xlfn.XLOOKUP($J168,カテゴリリスト!$A:$A,カテゴリリスト!E:E,,0)&amp;"")</f>
        <v/>
      </c>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59"/>
      <c r="AO168" s="59"/>
      <c r="AP168" s="60"/>
      <c r="AQ168" s="59"/>
      <c r="AR168" s="81"/>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60"/>
      <c r="CM168" s="17"/>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66"/>
      <c r="GJ168" s="18" t="str">
        <f t="shared" si="22"/>
        <v>0162-01</v>
      </c>
      <c r="GK168" s="18" t="str">
        <f t="shared" si="23"/>
        <v>0162-02</v>
      </c>
      <c r="GL168" s="18" t="str">
        <f t="shared" si="24"/>
        <v>0162-03</v>
      </c>
      <c r="GM168" s="18" t="str">
        <f t="shared" si="25"/>
        <v>0162-04</v>
      </c>
      <c r="GN168" s="18" t="str">
        <f t="shared" si="26"/>
        <v>0162-05</v>
      </c>
      <c r="GO168" s="18" t="str">
        <f t="shared" si="27"/>
        <v>0162-06</v>
      </c>
      <c r="GP168" s="18" t="str">
        <f t="shared" si="28"/>
        <v>0162-07</v>
      </c>
      <c r="GQ168" s="18" t="str">
        <f t="shared" si="29"/>
        <v>0162-08</v>
      </c>
      <c r="GR168" s="18" t="str">
        <f t="shared" si="30"/>
        <v>0162-09</v>
      </c>
      <c r="GS168" s="18" t="str">
        <f t="shared" si="31"/>
        <v>0162-10</v>
      </c>
    </row>
    <row r="169" spans="1:201" s="11" customFormat="1" ht="19.5" x14ac:dyDescent="0.4">
      <c r="A169" s="3" t="str">
        <f t="shared" si="32"/>
        <v>0163</v>
      </c>
      <c r="B169" s="15"/>
      <c r="C169" s="15"/>
      <c r="D169" s="15"/>
      <c r="E169" s="13"/>
      <c r="F169" s="15"/>
      <c r="G169" s="15"/>
      <c r="H169" s="15"/>
      <c r="I169" s="15"/>
      <c r="J169" s="15"/>
      <c r="K169" s="3" t="str">
        <f>IF($J169="","",_xlfn.XLOOKUP($J169,カテゴリリスト!$A:$A,カテゴリリスト!B:B,,0))</f>
        <v/>
      </c>
      <c r="L169" s="3" t="str">
        <f>IF($J169="","",_xlfn.XLOOKUP($J169,カテゴリリスト!$A:$A,カテゴリリスト!C:C,,0))</f>
        <v/>
      </c>
      <c r="M169" s="3" t="str">
        <f>IF($J169="","",_xlfn.XLOOKUP($J169,カテゴリリスト!$A:$A,カテゴリリスト!D:D,,0))</f>
        <v/>
      </c>
      <c r="N169" s="3" t="str">
        <f>IF($J169="","",_xlfn.XLOOKUP($J169,カテゴリリスト!$A:$A,カテゴリリスト!E:E,,0)&amp;"")</f>
        <v/>
      </c>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59"/>
      <c r="AO169" s="59"/>
      <c r="AP169" s="60"/>
      <c r="AQ169" s="59"/>
      <c r="AR169" s="81"/>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60"/>
      <c r="CM169" s="17"/>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66"/>
      <c r="GJ169" s="18" t="str">
        <f t="shared" si="22"/>
        <v>0163-01</v>
      </c>
      <c r="GK169" s="18" t="str">
        <f t="shared" si="23"/>
        <v>0163-02</v>
      </c>
      <c r="GL169" s="18" t="str">
        <f t="shared" si="24"/>
        <v>0163-03</v>
      </c>
      <c r="GM169" s="18" t="str">
        <f t="shared" si="25"/>
        <v>0163-04</v>
      </c>
      <c r="GN169" s="18" t="str">
        <f t="shared" si="26"/>
        <v>0163-05</v>
      </c>
      <c r="GO169" s="18" t="str">
        <f t="shared" si="27"/>
        <v>0163-06</v>
      </c>
      <c r="GP169" s="18" t="str">
        <f t="shared" si="28"/>
        <v>0163-07</v>
      </c>
      <c r="GQ169" s="18" t="str">
        <f t="shared" si="29"/>
        <v>0163-08</v>
      </c>
      <c r="GR169" s="18" t="str">
        <f t="shared" si="30"/>
        <v>0163-09</v>
      </c>
      <c r="GS169" s="18" t="str">
        <f t="shared" si="31"/>
        <v>0163-10</v>
      </c>
    </row>
    <row r="170" spans="1:201" s="11" customFormat="1" ht="19.5" x14ac:dyDescent="0.4">
      <c r="A170" s="3" t="str">
        <f t="shared" si="32"/>
        <v>0164</v>
      </c>
      <c r="B170" s="15"/>
      <c r="C170" s="15"/>
      <c r="D170" s="15"/>
      <c r="E170" s="13"/>
      <c r="F170" s="15"/>
      <c r="G170" s="15"/>
      <c r="H170" s="15"/>
      <c r="I170" s="15"/>
      <c r="J170" s="15"/>
      <c r="K170" s="3" t="str">
        <f>IF($J170="","",_xlfn.XLOOKUP($J170,カテゴリリスト!$A:$A,カテゴリリスト!B:B,,0))</f>
        <v/>
      </c>
      <c r="L170" s="3" t="str">
        <f>IF($J170="","",_xlfn.XLOOKUP($J170,カテゴリリスト!$A:$A,カテゴリリスト!C:C,,0))</f>
        <v/>
      </c>
      <c r="M170" s="3" t="str">
        <f>IF($J170="","",_xlfn.XLOOKUP($J170,カテゴリリスト!$A:$A,カテゴリリスト!D:D,,0))</f>
        <v/>
      </c>
      <c r="N170" s="3" t="str">
        <f>IF($J170="","",_xlfn.XLOOKUP($J170,カテゴリリスト!$A:$A,カテゴリリスト!E:E,,0)&amp;"")</f>
        <v/>
      </c>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59"/>
      <c r="AO170" s="59"/>
      <c r="AP170" s="60"/>
      <c r="AQ170" s="59"/>
      <c r="AR170" s="81"/>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60"/>
      <c r="CM170" s="17"/>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66"/>
      <c r="GJ170" s="18" t="str">
        <f t="shared" si="22"/>
        <v>0164-01</v>
      </c>
      <c r="GK170" s="18" t="str">
        <f t="shared" si="23"/>
        <v>0164-02</v>
      </c>
      <c r="GL170" s="18" t="str">
        <f t="shared" si="24"/>
        <v>0164-03</v>
      </c>
      <c r="GM170" s="18" t="str">
        <f t="shared" si="25"/>
        <v>0164-04</v>
      </c>
      <c r="GN170" s="18" t="str">
        <f t="shared" si="26"/>
        <v>0164-05</v>
      </c>
      <c r="GO170" s="18" t="str">
        <f t="shared" si="27"/>
        <v>0164-06</v>
      </c>
      <c r="GP170" s="18" t="str">
        <f t="shared" si="28"/>
        <v>0164-07</v>
      </c>
      <c r="GQ170" s="18" t="str">
        <f t="shared" si="29"/>
        <v>0164-08</v>
      </c>
      <c r="GR170" s="18" t="str">
        <f t="shared" si="30"/>
        <v>0164-09</v>
      </c>
      <c r="GS170" s="18" t="str">
        <f t="shared" si="31"/>
        <v>0164-10</v>
      </c>
    </row>
    <row r="171" spans="1:201" s="11" customFormat="1" ht="19.5" x14ac:dyDescent="0.4">
      <c r="A171" s="3" t="str">
        <f t="shared" si="32"/>
        <v>0165</v>
      </c>
      <c r="B171" s="15"/>
      <c r="C171" s="15"/>
      <c r="D171" s="15"/>
      <c r="E171" s="13"/>
      <c r="F171" s="15"/>
      <c r="G171" s="15"/>
      <c r="H171" s="15"/>
      <c r="I171" s="15"/>
      <c r="J171" s="15"/>
      <c r="K171" s="3" t="str">
        <f>IF($J171="","",_xlfn.XLOOKUP($J171,カテゴリリスト!$A:$A,カテゴリリスト!B:B,,0))</f>
        <v/>
      </c>
      <c r="L171" s="3" t="str">
        <f>IF($J171="","",_xlfn.XLOOKUP($J171,カテゴリリスト!$A:$A,カテゴリリスト!C:C,,0))</f>
        <v/>
      </c>
      <c r="M171" s="3" t="str">
        <f>IF($J171="","",_xlfn.XLOOKUP($J171,カテゴリリスト!$A:$A,カテゴリリスト!D:D,,0))</f>
        <v/>
      </c>
      <c r="N171" s="3" t="str">
        <f>IF($J171="","",_xlfn.XLOOKUP($J171,カテゴリリスト!$A:$A,カテゴリリスト!E:E,,0)&amp;"")</f>
        <v/>
      </c>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59"/>
      <c r="AO171" s="59"/>
      <c r="AP171" s="60"/>
      <c r="AQ171" s="59"/>
      <c r="AR171" s="81"/>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60"/>
      <c r="CM171" s="17"/>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66"/>
      <c r="GJ171" s="18" t="str">
        <f t="shared" si="22"/>
        <v>0165-01</v>
      </c>
      <c r="GK171" s="18" t="str">
        <f t="shared" si="23"/>
        <v>0165-02</v>
      </c>
      <c r="GL171" s="18" t="str">
        <f t="shared" si="24"/>
        <v>0165-03</v>
      </c>
      <c r="GM171" s="18" t="str">
        <f t="shared" si="25"/>
        <v>0165-04</v>
      </c>
      <c r="GN171" s="18" t="str">
        <f t="shared" si="26"/>
        <v>0165-05</v>
      </c>
      <c r="GO171" s="18" t="str">
        <f t="shared" si="27"/>
        <v>0165-06</v>
      </c>
      <c r="GP171" s="18" t="str">
        <f t="shared" si="28"/>
        <v>0165-07</v>
      </c>
      <c r="GQ171" s="18" t="str">
        <f t="shared" si="29"/>
        <v>0165-08</v>
      </c>
      <c r="GR171" s="18" t="str">
        <f t="shared" si="30"/>
        <v>0165-09</v>
      </c>
      <c r="GS171" s="18" t="str">
        <f t="shared" si="31"/>
        <v>0165-10</v>
      </c>
    </row>
    <row r="172" spans="1:201" s="11" customFormat="1" ht="19.5" x14ac:dyDescent="0.4">
      <c r="A172" s="3" t="str">
        <f t="shared" si="32"/>
        <v>0166</v>
      </c>
      <c r="B172" s="15"/>
      <c r="C172" s="15"/>
      <c r="D172" s="15"/>
      <c r="E172" s="13"/>
      <c r="F172" s="15"/>
      <c r="G172" s="15"/>
      <c r="H172" s="15"/>
      <c r="I172" s="15"/>
      <c r="J172" s="15"/>
      <c r="K172" s="3" t="str">
        <f>IF($J172="","",_xlfn.XLOOKUP($J172,カテゴリリスト!$A:$A,カテゴリリスト!B:B,,0))</f>
        <v/>
      </c>
      <c r="L172" s="3" t="str">
        <f>IF($J172="","",_xlfn.XLOOKUP($J172,カテゴリリスト!$A:$A,カテゴリリスト!C:C,,0))</f>
        <v/>
      </c>
      <c r="M172" s="3" t="str">
        <f>IF($J172="","",_xlfn.XLOOKUP($J172,カテゴリリスト!$A:$A,カテゴリリスト!D:D,,0))</f>
        <v/>
      </c>
      <c r="N172" s="3" t="str">
        <f>IF($J172="","",_xlfn.XLOOKUP($J172,カテゴリリスト!$A:$A,カテゴリリスト!E:E,,0)&amp;"")</f>
        <v/>
      </c>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59"/>
      <c r="AO172" s="59"/>
      <c r="AP172" s="60"/>
      <c r="AQ172" s="59"/>
      <c r="AR172" s="81"/>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60"/>
      <c r="CM172" s="17"/>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s="14"/>
      <c r="FE172" s="14"/>
      <c r="FF172" s="14"/>
      <c r="FG172" s="14"/>
      <c r="FH172" s="14"/>
      <c r="FI172" s="14"/>
      <c r="FJ172" s="14"/>
      <c r="FK172" s="14"/>
      <c r="FL172" s="14"/>
      <c r="FM172" s="14"/>
      <c r="FN172" s="14"/>
      <c r="FO172" s="14"/>
      <c r="FP172" s="14"/>
      <c r="FQ172" s="14"/>
      <c r="FR172" s="14"/>
      <c r="FS172" s="14"/>
      <c r="FT172" s="14"/>
      <c r="FU172" s="14"/>
      <c r="FV172" s="14"/>
      <c r="FW172" s="14"/>
      <c r="FX172" s="14"/>
      <c r="FY172" s="14"/>
      <c r="FZ172" s="14"/>
      <c r="GA172" s="14"/>
      <c r="GB172" s="14"/>
      <c r="GC172" s="14"/>
      <c r="GD172" s="14"/>
      <c r="GE172" s="14"/>
      <c r="GF172" s="14"/>
      <c r="GG172" s="14"/>
      <c r="GH172" s="14"/>
      <c r="GI172" s="66"/>
      <c r="GJ172" s="18" t="str">
        <f t="shared" si="22"/>
        <v>0166-01</v>
      </c>
      <c r="GK172" s="18" t="str">
        <f t="shared" si="23"/>
        <v>0166-02</v>
      </c>
      <c r="GL172" s="18" t="str">
        <f t="shared" si="24"/>
        <v>0166-03</v>
      </c>
      <c r="GM172" s="18" t="str">
        <f t="shared" si="25"/>
        <v>0166-04</v>
      </c>
      <c r="GN172" s="18" t="str">
        <f t="shared" si="26"/>
        <v>0166-05</v>
      </c>
      <c r="GO172" s="18" t="str">
        <f t="shared" si="27"/>
        <v>0166-06</v>
      </c>
      <c r="GP172" s="18" t="str">
        <f t="shared" si="28"/>
        <v>0166-07</v>
      </c>
      <c r="GQ172" s="18" t="str">
        <f t="shared" si="29"/>
        <v>0166-08</v>
      </c>
      <c r="GR172" s="18" t="str">
        <f t="shared" si="30"/>
        <v>0166-09</v>
      </c>
      <c r="GS172" s="18" t="str">
        <f t="shared" si="31"/>
        <v>0166-10</v>
      </c>
    </row>
    <row r="173" spans="1:201" s="11" customFormat="1" ht="19.5" x14ac:dyDescent="0.4">
      <c r="A173" s="3" t="str">
        <f t="shared" si="32"/>
        <v>0167</v>
      </c>
      <c r="B173" s="15"/>
      <c r="C173" s="15"/>
      <c r="D173" s="15"/>
      <c r="E173" s="13"/>
      <c r="F173" s="15"/>
      <c r="G173" s="15"/>
      <c r="H173" s="15"/>
      <c r="I173" s="15"/>
      <c r="J173" s="15"/>
      <c r="K173" s="3" t="str">
        <f>IF($J173="","",_xlfn.XLOOKUP($J173,カテゴリリスト!$A:$A,カテゴリリスト!B:B,,0))</f>
        <v/>
      </c>
      <c r="L173" s="3" t="str">
        <f>IF($J173="","",_xlfn.XLOOKUP($J173,カテゴリリスト!$A:$A,カテゴリリスト!C:C,,0))</f>
        <v/>
      </c>
      <c r="M173" s="3" t="str">
        <f>IF($J173="","",_xlfn.XLOOKUP($J173,カテゴリリスト!$A:$A,カテゴリリスト!D:D,,0))</f>
        <v/>
      </c>
      <c r="N173" s="3" t="str">
        <f>IF($J173="","",_xlfn.XLOOKUP($J173,カテゴリリスト!$A:$A,カテゴリリスト!E:E,,0)&amp;"")</f>
        <v/>
      </c>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59"/>
      <c r="AO173" s="59"/>
      <c r="AP173" s="60"/>
      <c r="AQ173" s="59"/>
      <c r="AR173" s="81"/>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60"/>
      <c r="CM173" s="17"/>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66"/>
      <c r="GJ173" s="18" t="str">
        <f t="shared" si="22"/>
        <v>0167-01</v>
      </c>
      <c r="GK173" s="18" t="str">
        <f t="shared" si="23"/>
        <v>0167-02</v>
      </c>
      <c r="GL173" s="18" t="str">
        <f t="shared" si="24"/>
        <v>0167-03</v>
      </c>
      <c r="GM173" s="18" t="str">
        <f t="shared" si="25"/>
        <v>0167-04</v>
      </c>
      <c r="GN173" s="18" t="str">
        <f t="shared" si="26"/>
        <v>0167-05</v>
      </c>
      <c r="GO173" s="18" t="str">
        <f t="shared" si="27"/>
        <v>0167-06</v>
      </c>
      <c r="GP173" s="18" t="str">
        <f t="shared" si="28"/>
        <v>0167-07</v>
      </c>
      <c r="GQ173" s="18" t="str">
        <f t="shared" si="29"/>
        <v>0167-08</v>
      </c>
      <c r="GR173" s="18" t="str">
        <f t="shared" si="30"/>
        <v>0167-09</v>
      </c>
      <c r="GS173" s="18" t="str">
        <f t="shared" si="31"/>
        <v>0167-10</v>
      </c>
    </row>
    <row r="174" spans="1:201" s="11" customFormat="1" ht="19.5" x14ac:dyDescent="0.4">
      <c r="A174" s="3" t="str">
        <f t="shared" si="32"/>
        <v>0168</v>
      </c>
      <c r="B174" s="15"/>
      <c r="C174" s="15"/>
      <c r="D174" s="15"/>
      <c r="E174" s="13"/>
      <c r="F174" s="15"/>
      <c r="G174" s="15"/>
      <c r="H174" s="15"/>
      <c r="I174" s="15"/>
      <c r="J174" s="15"/>
      <c r="K174" s="3" t="str">
        <f>IF($J174="","",_xlfn.XLOOKUP($J174,カテゴリリスト!$A:$A,カテゴリリスト!B:B,,0))</f>
        <v/>
      </c>
      <c r="L174" s="3" t="str">
        <f>IF($J174="","",_xlfn.XLOOKUP($J174,カテゴリリスト!$A:$A,カテゴリリスト!C:C,,0))</f>
        <v/>
      </c>
      <c r="M174" s="3" t="str">
        <f>IF($J174="","",_xlfn.XLOOKUP($J174,カテゴリリスト!$A:$A,カテゴリリスト!D:D,,0))</f>
        <v/>
      </c>
      <c r="N174" s="3" t="str">
        <f>IF($J174="","",_xlfn.XLOOKUP($J174,カテゴリリスト!$A:$A,カテゴリリスト!E:E,,0)&amp;"")</f>
        <v/>
      </c>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59"/>
      <c r="AO174" s="59"/>
      <c r="AP174" s="60"/>
      <c r="AQ174" s="59"/>
      <c r="AR174" s="81"/>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60"/>
      <c r="CM174" s="17"/>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66"/>
      <c r="GJ174" s="18" t="str">
        <f t="shared" si="22"/>
        <v>0168-01</v>
      </c>
      <c r="GK174" s="18" t="str">
        <f t="shared" si="23"/>
        <v>0168-02</v>
      </c>
      <c r="GL174" s="18" t="str">
        <f t="shared" si="24"/>
        <v>0168-03</v>
      </c>
      <c r="GM174" s="18" t="str">
        <f t="shared" si="25"/>
        <v>0168-04</v>
      </c>
      <c r="GN174" s="18" t="str">
        <f t="shared" si="26"/>
        <v>0168-05</v>
      </c>
      <c r="GO174" s="18" t="str">
        <f t="shared" si="27"/>
        <v>0168-06</v>
      </c>
      <c r="GP174" s="18" t="str">
        <f t="shared" si="28"/>
        <v>0168-07</v>
      </c>
      <c r="GQ174" s="18" t="str">
        <f t="shared" si="29"/>
        <v>0168-08</v>
      </c>
      <c r="GR174" s="18" t="str">
        <f t="shared" si="30"/>
        <v>0168-09</v>
      </c>
      <c r="GS174" s="18" t="str">
        <f t="shared" si="31"/>
        <v>0168-10</v>
      </c>
    </row>
    <row r="175" spans="1:201" s="11" customFormat="1" ht="19.5" x14ac:dyDescent="0.4">
      <c r="A175" s="3" t="str">
        <f t="shared" si="32"/>
        <v>0169</v>
      </c>
      <c r="B175" s="15"/>
      <c r="C175" s="15"/>
      <c r="D175" s="15"/>
      <c r="E175" s="13"/>
      <c r="F175" s="15"/>
      <c r="G175" s="15"/>
      <c r="H175" s="15"/>
      <c r="I175" s="15"/>
      <c r="J175" s="15"/>
      <c r="K175" s="3" t="str">
        <f>IF($J175="","",_xlfn.XLOOKUP($J175,カテゴリリスト!$A:$A,カテゴリリスト!B:B,,0))</f>
        <v/>
      </c>
      <c r="L175" s="3" t="str">
        <f>IF($J175="","",_xlfn.XLOOKUP($J175,カテゴリリスト!$A:$A,カテゴリリスト!C:C,,0))</f>
        <v/>
      </c>
      <c r="M175" s="3" t="str">
        <f>IF($J175="","",_xlfn.XLOOKUP($J175,カテゴリリスト!$A:$A,カテゴリリスト!D:D,,0))</f>
        <v/>
      </c>
      <c r="N175" s="3" t="str">
        <f>IF($J175="","",_xlfn.XLOOKUP($J175,カテゴリリスト!$A:$A,カテゴリリスト!E:E,,0)&amp;"")</f>
        <v/>
      </c>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59"/>
      <c r="AO175" s="59"/>
      <c r="AP175" s="60"/>
      <c r="AQ175" s="59"/>
      <c r="AR175" s="81"/>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60"/>
      <c r="CM175" s="17"/>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66"/>
      <c r="GJ175" s="18" t="str">
        <f t="shared" si="22"/>
        <v>0169-01</v>
      </c>
      <c r="GK175" s="18" t="str">
        <f t="shared" si="23"/>
        <v>0169-02</v>
      </c>
      <c r="GL175" s="18" t="str">
        <f t="shared" si="24"/>
        <v>0169-03</v>
      </c>
      <c r="GM175" s="18" t="str">
        <f t="shared" si="25"/>
        <v>0169-04</v>
      </c>
      <c r="GN175" s="18" t="str">
        <f t="shared" si="26"/>
        <v>0169-05</v>
      </c>
      <c r="GO175" s="18" t="str">
        <f t="shared" si="27"/>
        <v>0169-06</v>
      </c>
      <c r="GP175" s="18" t="str">
        <f t="shared" si="28"/>
        <v>0169-07</v>
      </c>
      <c r="GQ175" s="18" t="str">
        <f t="shared" si="29"/>
        <v>0169-08</v>
      </c>
      <c r="GR175" s="18" t="str">
        <f t="shared" si="30"/>
        <v>0169-09</v>
      </c>
      <c r="GS175" s="18" t="str">
        <f t="shared" si="31"/>
        <v>0169-10</v>
      </c>
    </row>
    <row r="176" spans="1:201" s="11" customFormat="1" ht="19.5" x14ac:dyDescent="0.4">
      <c r="A176" s="3" t="str">
        <f t="shared" si="32"/>
        <v>0170</v>
      </c>
      <c r="B176" s="15"/>
      <c r="C176" s="15"/>
      <c r="D176" s="15"/>
      <c r="E176" s="13"/>
      <c r="F176" s="15"/>
      <c r="G176" s="15"/>
      <c r="H176" s="15"/>
      <c r="I176" s="15"/>
      <c r="J176" s="15"/>
      <c r="K176" s="3" t="str">
        <f>IF($J176="","",_xlfn.XLOOKUP($J176,カテゴリリスト!$A:$A,カテゴリリスト!B:B,,0))</f>
        <v/>
      </c>
      <c r="L176" s="3" t="str">
        <f>IF($J176="","",_xlfn.XLOOKUP($J176,カテゴリリスト!$A:$A,カテゴリリスト!C:C,,0))</f>
        <v/>
      </c>
      <c r="M176" s="3" t="str">
        <f>IF($J176="","",_xlfn.XLOOKUP($J176,カテゴリリスト!$A:$A,カテゴリリスト!D:D,,0))</f>
        <v/>
      </c>
      <c r="N176" s="3" t="str">
        <f>IF($J176="","",_xlfn.XLOOKUP($J176,カテゴリリスト!$A:$A,カテゴリリスト!E:E,,0)&amp;"")</f>
        <v/>
      </c>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59"/>
      <c r="AO176" s="59"/>
      <c r="AP176" s="60"/>
      <c r="AQ176" s="59"/>
      <c r="AR176" s="81"/>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60"/>
      <c r="CM176" s="17"/>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66"/>
      <c r="GJ176" s="18" t="str">
        <f t="shared" si="22"/>
        <v>0170-01</v>
      </c>
      <c r="GK176" s="18" t="str">
        <f t="shared" si="23"/>
        <v>0170-02</v>
      </c>
      <c r="GL176" s="18" t="str">
        <f t="shared" si="24"/>
        <v>0170-03</v>
      </c>
      <c r="GM176" s="18" t="str">
        <f t="shared" si="25"/>
        <v>0170-04</v>
      </c>
      <c r="GN176" s="18" t="str">
        <f t="shared" si="26"/>
        <v>0170-05</v>
      </c>
      <c r="GO176" s="18" t="str">
        <f t="shared" si="27"/>
        <v>0170-06</v>
      </c>
      <c r="GP176" s="18" t="str">
        <f t="shared" si="28"/>
        <v>0170-07</v>
      </c>
      <c r="GQ176" s="18" t="str">
        <f t="shared" si="29"/>
        <v>0170-08</v>
      </c>
      <c r="GR176" s="18" t="str">
        <f t="shared" si="30"/>
        <v>0170-09</v>
      </c>
      <c r="GS176" s="18" t="str">
        <f t="shared" si="31"/>
        <v>0170-10</v>
      </c>
    </row>
    <row r="177" spans="1:201" s="11" customFormat="1" ht="19.5" x14ac:dyDescent="0.4">
      <c r="A177" s="3" t="str">
        <f t="shared" si="32"/>
        <v>0171</v>
      </c>
      <c r="B177" s="15"/>
      <c r="C177" s="15"/>
      <c r="D177" s="15"/>
      <c r="E177" s="13"/>
      <c r="F177" s="15"/>
      <c r="G177" s="15"/>
      <c r="H177" s="15"/>
      <c r="I177" s="15"/>
      <c r="J177" s="15"/>
      <c r="K177" s="3" t="str">
        <f>IF($J177="","",_xlfn.XLOOKUP($J177,カテゴリリスト!$A:$A,カテゴリリスト!B:B,,0))</f>
        <v/>
      </c>
      <c r="L177" s="3" t="str">
        <f>IF($J177="","",_xlfn.XLOOKUP($J177,カテゴリリスト!$A:$A,カテゴリリスト!C:C,,0))</f>
        <v/>
      </c>
      <c r="M177" s="3" t="str">
        <f>IF($J177="","",_xlfn.XLOOKUP($J177,カテゴリリスト!$A:$A,カテゴリリスト!D:D,,0))</f>
        <v/>
      </c>
      <c r="N177" s="3" t="str">
        <f>IF($J177="","",_xlfn.XLOOKUP($J177,カテゴリリスト!$A:$A,カテゴリリスト!E:E,,0)&amp;"")</f>
        <v/>
      </c>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59"/>
      <c r="AO177" s="59"/>
      <c r="AP177" s="60"/>
      <c r="AQ177" s="59"/>
      <c r="AR177" s="81"/>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60"/>
      <c r="CM177" s="17"/>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66"/>
      <c r="GJ177" s="18" t="str">
        <f t="shared" si="22"/>
        <v>0171-01</v>
      </c>
      <c r="GK177" s="18" t="str">
        <f t="shared" si="23"/>
        <v>0171-02</v>
      </c>
      <c r="GL177" s="18" t="str">
        <f t="shared" si="24"/>
        <v>0171-03</v>
      </c>
      <c r="GM177" s="18" t="str">
        <f t="shared" si="25"/>
        <v>0171-04</v>
      </c>
      <c r="GN177" s="18" t="str">
        <f t="shared" si="26"/>
        <v>0171-05</v>
      </c>
      <c r="GO177" s="18" t="str">
        <f t="shared" si="27"/>
        <v>0171-06</v>
      </c>
      <c r="GP177" s="18" t="str">
        <f t="shared" si="28"/>
        <v>0171-07</v>
      </c>
      <c r="GQ177" s="18" t="str">
        <f t="shared" si="29"/>
        <v>0171-08</v>
      </c>
      <c r="GR177" s="18" t="str">
        <f t="shared" si="30"/>
        <v>0171-09</v>
      </c>
      <c r="GS177" s="18" t="str">
        <f t="shared" si="31"/>
        <v>0171-10</v>
      </c>
    </row>
    <row r="178" spans="1:201" s="11" customFormat="1" ht="19.5" x14ac:dyDescent="0.4">
      <c r="A178" s="3" t="str">
        <f t="shared" si="32"/>
        <v>0172</v>
      </c>
      <c r="B178" s="15"/>
      <c r="C178" s="15"/>
      <c r="D178" s="15"/>
      <c r="E178" s="13"/>
      <c r="F178" s="15"/>
      <c r="G178" s="15"/>
      <c r="H178" s="15"/>
      <c r="I178" s="15"/>
      <c r="J178" s="15"/>
      <c r="K178" s="3" t="str">
        <f>IF($J178="","",_xlfn.XLOOKUP($J178,カテゴリリスト!$A:$A,カテゴリリスト!B:B,,0))</f>
        <v/>
      </c>
      <c r="L178" s="3" t="str">
        <f>IF($J178="","",_xlfn.XLOOKUP($J178,カテゴリリスト!$A:$A,カテゴリリスト!C:C,,0))</f>
        <v/>
      </c>
      <c r="M178" s="3" t="str">
        <f>IF($J178="","",_xlfn.XLOOKUP($J178,カテゴリリスト!$A:$A,カテゴリリスト!D:D,,0))</f>
        <v/>
      </c>
      <c r="N178" s="3" t="str">
        <f>IF($J178="","",_xlfn.XLOOKUP($J178,カテゴリリスト!$A:$A,カテゴリリスト!E:E,,0)&amp;"")</f>
        <v/>
      </c>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59"/>
      <c r="AO178" s="59"/>
      <c r="AP178" s="60"/>
      <c r="AQ178" s="59"/>
      <c r="AR178" s="81"/>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60"/>
      <c r="CM178" s="17"/>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s="14"/>
      <c r="FE178" s="14"/>
      <c r="FF178" s="14"/>
      <c r="FG178" s="14"/>
      <c r="FH178" s="14"/>
      <c r="FI178" s="14"/>
      <c r="FJ178" s="14"/>
      <c r="FK178" s="14"/>
      <c r="FL178" s="14"/>
      <c r="FM178" s="14"/>
      <c r="FN178" s="14"/>
      <c r="FO178" s="14"/>
      <c r="FP178" s="14"/>
      <c r="FQ178" s="14"/>
      <c r="FR178" s="14"/>
      <c r="FS178" s="14"/>
      <c r="FT178" s="14"/>
      <c r="FU178" s="14"/>
      <c r="FV178" s="14"/>
      <c r="FW178" s="14"/>
      <c r="FX178" s="14"/>
      <c r="FY178" s="14"/>
      <c r="FZ178" s="14"/>
      <c r="GA178" s="14"/>
      <c r="GB178" s="14"/>
      <c r="GC178" s="14"/>
      <c r="GD178" s="14"/>
      <c r="GE178" s="14"/>
      <c r="GF178" s="14"/>
      <c r="GG178" s="14"/>
      <c r="GH178" s="14"/>
      <c r="GI178" s="66"/>
      <c r="GJ178" s="18" t="str">
        <f t="shared" si="22"/>
        <v>0172-01</v>
      </c>
      <c r="GK178" s="18" t="str">
        <f t="shared" si="23"/>
        <v>0172-02</v>
      </c>
      <c r="GL178" s="18" t="str">
        <f t="shared" si="24"/>
        <v>0172-03</v>
      </c>
      <c r="GM178" s="18" t="str">
        <f t="shared" si="25"/>
        <v>0172-04</v>
      </c>
      <c r="GN178" s="18" t="str">
        <f t="shared" si="26"/>
        <v>0172-05</v>
      </c>
      <c r="GO178" s="18" t="str">
        <f t="shared" si="27"/>
        <v>0172-06</v>
      </c>
      <c r="GP178" s="18" t="str">
        <f t="shared" si="28"/>
        <v>0172-07</v>
      </c>
      <c r="GQ178" s="18" t="str">
        <f t="shared" si="29"/>
        <v>0172-08</v>
      </c>
      <c r="GR178" s="18" t="str">
        <f t="shared" si="30"/>
        <v>0172-09</v>
      </c>
      <c r="GS178" s="18" t="str">
        <f t="shared" si="31"/>
        <v>0172-10</v>
      </c>
    </row>
    <row r="179" spans="1:201" s="11" customFormat="1" ht="19.5" x14ac:dyDescent="0.4">
      <c r="A179" s="3" t="str">
        <f t="shared" si="32"/>
        <v>0173</v>
      </c>
      <c r="B179" s="15"/>
      <c r="C179" s="15"/>
      <c r="D179" s="15"/>
      <c r="E179" s="13"/>
      <c r="F179" s="15"/>
      <c r="G179" s="15"/>
      <c r="H179" s="15"/>
      <c r="I179" s="15"/>
      <c r="J179" s="15"/>
      <c r="K179" s="3" t="str">
        <f>IF($J179="","",_xlfn.XLOOKUP($J179,カテゴリリスト!$A:$A,カテゴリリスト!B:B,,0))</f>
        <v/>
      </c>
      <c r="L179" s="3" t="str">
        <f>IF($J179="","",_xlfn.XLOOKUP($J179,カテゴリリスト!$A:$A,カテゴリリスト!C:C,,0))</f>
        <v/>
      </c>
      <c r="M179" s="3" t="str">
        <f>IF($J179="","",_xlfn.XLOOKUP($J179,カテゴリリスト!$A:$A,カテゴリリスト!D:D,,0))</f>
        <v/>
      </c>
      <c r="N179" s="3" t="str">
        <f>IF($J179="","",_xlfn.XLOOKUP($J179,カテゴリリスト!$A:$A,カテゴリリスト!E:E,,0)&amp;"")</f>
        <v/>
      </c>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59"/>
      <c r="AO179" s="59"/>
      <c r="AP179" s="60"/>
      <c r="AQ179" s="59"/>
      <c r="AR179" s="81"/>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60"/>
      <c r="CM179" s="17"/>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4"/>
      <c r="EY179" s="14"/>
      <c r="EZ179" s="14"/>
      <c r="FA179" s="14"/>
      <c r="FB179" s="14"/>
      <c r="FC179" s="14"/>
      <c r="FD179" s="14"/>
      <c r="FE179" s="14"/>
      <c r="FF179" s="14"/>
      <c r="FG179" s="14"/>
      <c r="FH179" s="14"/>
      <c r="FI179" s="14"/>
      <c r="FJ179" s="14"/>
      <c r="FK179" s="14"/>
      <c r="FL179" s="14"/>
      <c r="FM179" s="14"/>
      <c r="FN179" s="14"/>
      <c r="FO179" s="14"/>
      <c r="FP179" s="14"/>
      <c r="FQ179" s="14"/>
      <c r="FR179" s="14"/>
      <c r="FS179" s="14"/>
      <c r="FT179" s="14"/>
      <c r="FU179" s="14"/>
      <c r="FV179" s="14"/>
      <c r="FW179" s="14"/>
      <c r="FX179" s="14"/>
      <c r="FY179" s="14"/>
      <c r="FZ179" s="14"/>
      <c r="GA179" s="14"/>
      <c r="GB179" s="14"/>
      <c r="GC179" s="14"/>
      <c r="GD179" s="14"/>
      <c r="GE179" s="14"/>
      <c r="GF179" s="14"/>
      <c r="GG179" s="14"/>
      <c r="GH179" s="14"/>
      <c r="GI179" s="66"/>
      <c r="GJ179" s="18" t="str">
        <f t="shared" si="22"/>
        <v>0173-01</v>
      </c>
      <c r="GK179" s="18" t="str">
        <f t="shared" si="23"/>
        <v>0173-02</v>
      </c>
      <c r="GL179" s="18" t="str">
        <f t="shared" si="24"/>
        <v>0173-03</v>
      </c>
      <c r="GM179" s="18" t="str">
        <f t="shared" si="25"/>
        <v>0173-04</v>
      </c>
      <c r="GN179" s="18" t="str">
        <f t="shared" si="26"/>
        <v>0173-05</v>
      </c>
      <c r="GO179" s="18" t="str">
        <f t="shared" si="27"/>
        <v>0173-06</v>
      </c>
      <c r="GP179" s="18" t="str">
        <f t="shared" si="28"/>
        <v>0173-07</v>
      </c>
      <c r="GQ179" s="18" t="str">
        <f t="shared" si="29"/>
        <v>0173-08</v>
      </c>
      <c r="GR179" s="18" t="str">
        <f t="shared" si="30"/>
        <v>0173-09</v>
      </c>
      <c r="GS179" s="18" t="str">
        <f t="shared" si="31"/>
        <v>0173-10</v>
      </c>
    </row>
    <row r="180" spans="1:201" s="11" customFormat="1" ht="19.5" x14ac:dyDescent="0.4">
      <c r="A180" s="3" t="str">
        <f t="shared" si="32"/>
        <v>0174</v>
      </c>
      <c r="B180" s="15"/>
      <c r="C180" s="15"/>
      <c r="D180" s="15"/>
      <c r="E180" s="13"/>
      <c r="F180" s="15"/>
      <c r="G180" s="15"/>
      <c r="H180" s="15"/>
      <c r="I180" s="15"/>
      <c r="J180" s="15"/>
      <c r="K180" s="3" t="str">
        <f>IF($J180="","",_xlfn.XLOOKUP($J180,カテゴリリスト!$A:$A,カテゴリリスト!B:B,,0))</f>
        <v/>
      </c>
      <c r="L180" s="3" t="str">
        <f>IF($J180="","",_xlfn.XLOOKUP($J180,カテゴリリスト!$A:$A,カテゴリリスト!C:C,,0))</f>
        <v/>
      </c>
      <c r="M180" s="3" t="str">
        <f>IF($J180="","",_xlfn.XLOOKUP($J180,カテゴリリスト!$A:$A,カテゴリリスト!D:D,,0))</f>
        <v/>
      </c>
      <c r="N180" s="3" t="str">
        <f>IF($J180="","",_xlfn.XLOOKUP($J180,カテゴリリスト!$A:$A,カテゴリリスト!E:E,,0)&amp;"")</f>
        <v/>
      </c>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59"/>
      <c r="AO180" s="59"/>
      <c r="AP180" s="60"/>
      <c r="AQ180" s="59"/>
      <c r="AR180" s="81"/>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60"/>
      <c r="CM180" s="17"/>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c r="EL180" s="14"/>
      <c r="EM180" s="14"/>
      <c r="EN180" s="14"/>
      <c r="EO180" s="14"/>
      <c r="EP180" s="14"/>
      <c r="EQ180" s="14"/>
      <c r="ER180" s="14"/>
      <c r="ES180" s="14"/>
      <c r="ET180" s="14"/>
      <c r="EU180" s="14"/>
      <c r="EV180" s="14"/>
      <c r="EW180" s="14"/>
      <c r="EX180" s="14"/>
      <c r="EY180" s="14"/>
      <c r="EZ180" s="14"/>
      <c r="FA180" s="14"/>
      <c r="FB180" s="14"/>
      <c r="FC180" s="14"/>
      <c r="FD180" s="14"/>
      <c r="FE180" s="14"/>
      <c r="FF180" s="14"/>
      <c r="FG180" s="14"/>
      <c r="FH180" s="14"/>
      <c r="FI180" s="14"/>
      <c r="FJ180" s="14"/>
      <c r="FK180" s="14"/>
      <c r="FL180" s="14"/>
      <c r="FM180" s="14"/>
      <c r="FN180" s="14"/>
      <c r="FO180" s="14"/>
      <c r="FP180" s="14"/>
      <c r="FQ180" s="14"/>
      <c r="FR180" s="14"/>
      <c r="FS180" s="14"/>
      <c r="FT180" s="14"/>
      <c r="FU180" s="14"/>
      <c r="FV180" s="14"/>
      <c r="FW180" s="14"/>
      <c r="FX180" s="14"/>
      <c r="FY180" s="14"/>
      <c r="FZ180" s="14"/>
      <c r="GA180" s="14"/>
      <c r="GB180" s="14"/>
      <c r="GC180" s="14"/>
      <c r="GD180" s="14"/>
      <c r="GE180" s="14"/>
      <c r="GF180" s="14"/>
      <c r="GG180" s="14"/>
      <c r="GH180" s="14"/>
      <c r="GI180" s="66"/>
      <c r="GJ180" s="18" t="str">
        <f t="shared" si="22"/>
        <v>0174-01</v>
      </c>
      <c r="GK180" s="18" t="str">
        <f t="shared" si="23"/>
        <v>0174-02</v>
      </c>
      <c r="GL180" s="18" t="str">
        <f t="shared" si="24"/>
        <v>0174-03</v>
      </c>
      <c r="GM180" s="18" t="str">
        <f t="shared" si="25"/>
        <v>0174-04</v>
      </c>
      <c r="GN180" s="18" t="str">
        <f t="shared" si="26"/>
        <v>0174-05</v>
      </c>
      <c r="GO180" s="18" t="str">
        <f t="shared" si="27"/>
        <v>0174-06</v>
      </c>
      <c r="GP180" s="18" t="str">
        <f t="shared" si="28"/>
        <v>0174-07</v>
      </c>
      <c r="GQ180" s="18" t="str">
        <f t="shared" si="29"/>
        <v>0174-08</v>
      </c>
      <c r="GR180" s="18" t="str">
        <f t="shared" si="30"/>
        <v>0174-09</v>
      </c>
      <c r="GS180" s="18" t="str">
        <f t="shared" si="31"/>
        <v>0174-10</v>
      </c>
    </row>
    <row r="181" spans="1:201" s="11" customFormat="1" ht="19.5" x14ac:dyDescent="0.4">
      <c r="A181" s="3" t="str">
        <f t="shared" si="32"/>
        <v>0175</v>
      </c>
      <c r="B181" s="15"/>
      <c r="C181" s="15"/>
      <c r="D181" s="15"/>
      <c r="E181" s="13"/>
      <c r="F181" s="15"/>
      <c r="G181" s="15"/>
      <c r="H181" s="15"/>
      <c r="I181" s="15"/>
      <c r="J181" s="15"/>
      <c r="K181" s="3" t="str">
        <f>IF($J181="","",_xlfn.XLOOKUP($J181,カテゴリリスト!$A:$A,カテゴリリスト!B:B,,0))</f>
        <v/>
      </c>
      <c r="L181" s="3" t="str">
        <f>IF($J181="","",_xlfn.XLOOKUP($J181,カテゴリリスト!$A:$A,カテゴリリスト!C:C,,0))</f>
        <v/>
      </c>
      <c r="M181" s="3" t="str">
        <f>IF($J181="","",_xlfn.XLOOKUP($J181,カテゴリリスト!$A:$A,カテゴリリスト!D:D,,0))</f>
        <v/>
      </c>
      <c r="N181" s="3" t="str">
        <f>IF($J181="","",_xlfn.XLOOKUP($J181,カテゴリリスト!$A:$A,カテゴリリスト!E:E,,0)&amp;"")</f>
        <v/>
      </c>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59"/>
      <c r="AO181" s="59"/>
      <c r="AP181" s="60"/>
      <c r="AQ181" s="59"/>
      <c r="AR181" s="81"/>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60"/>
      <c r="CM181" s="17"/>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c r="EB181" s="14"/>
      <c r="EC181" s="14"/>
      <c r="ED181" s="14"/>
      <c r="EE181" s="14"/>
      <c r="EF181" s="14"/>
      <c r="EG181" s="14"/>
      <c r="EH181" s="14"/>
      <c r="EI181" s="14"/>
      <c r="EJ181" s="14"/>
      <c r="EK181" s="14"/>
      <c r="EL181" s="14"/>
      <c r="EM181" s="14"/>
      <c r="EN181" s="14"/>
      <c r="EO181" s="14"/>
      <c r="EP181" s="14"/>
      <c r="EQ181" s="14"/>
      <c r="ER181" s="14"/>
      <c r="ES181" s="14"/>
      <c r="ET181" s="14"/>
      <c r="EU181" s="14"/>
      <c r="EV181" s="14"/>
      <c r="EW181" s="14"/>
      <c r="EX181" s="14"/>
      <c r="EY181" s="14"/>
      <c r="EZ181" s="14"/>
      <c r="FA181" s="14"/>
      <c r="FB181" s="14"/>
      <c r="FC181" s="14"/>
      <c r="FD181" s="14"/>
      <c r="FE181" s="14"/>
      <c r="FF181" s="14"/>
      <c r="FG181" s="14"/>
      <c r="FH181" s="14"/>
      <c r="FI181" s="14"/>
      <c r="FJ181" s="14"/>
      <c r="FK181" s="14"/>
      <c r="FL181" s="14"/>
      <c r="FM181" s="14"/>
      <c r="FN181" s="14"/>
      <c r="FO181" s="14"/>
      <c r="FP181" s="14"/>
      <c r="FQ181" s="14"/>
      <c r="FR181" s="14"/>
      <c r="FS181" s="14"/>
      <c r="FT181" s="14"/>
      <c r="FU181" s="14"/>
      <c r="FV181" s="14"/>
      <c r="FW181" s="14"/>
      <c r="FX181" s="14"/>
      <c r="FY181" s="14"/>
      <c r="FZ181" s="14"/>
      <c r="GA181" s="14"/>
      <c r="GB181" s="14"/>
      <c r="GC181" s="14"/>
      <c r="GD181" s="14"/>
      <c r="GE181" s="14"/>
      <c r="GF181" s="14"/>
      <c r="GG181" s="14"/>
      <c r="GH181" s="14"/>
      <c r="GI181" s="66"/>
      <c r="GJ181" s="18" t="str">
        <f t="shared" si="22"/>
        <v>0175-01</v>
      </c>
      <c r="GK181" s="18" t="str">
        <f t="shared" si="23"/>
        <v>0175-02</v>
      </c>
      <c r="GL181" s="18" t="str">
        <f t="shared" si="24"/>
        <v>0175-03</v>
      </c>
      <c r="GM181" s="18" t="str">
        <f t="shared" si="25"/>
        <v>0175-04</v>
      </c>
      <c r="GN181" s="18" t="str">
        <f t="shared" si="26"/>
        <v>0175-05</v>
      </c>
      <c r="GO181" s="18" t="str">
        <f t="shared" si="27"/>
        <v>0175-06</v>
      </c>
      <c r="GP181" s="18" t="str">
        <f t="shared" si="28"/>
        <v>0175-07</v>
      </c>
      <c r="GQ181" s="18" t="str">
        <f t="shared" si="29"/>
        <v>0175-08</v>
      </c>
      <c r="GR181" s="18" t="str">
        <f t="shared" si="30"/>
        <v>0175-09</v>
      </c>
      <c r="GS181" s="18" t="str">
        <f t="shared" si="31"/>
        <v>0175-10</v>
      </c>
    </row>
    <row r="182" spans="1:201" s="11" customFormat="1" ht="19.5" x14ac:dyDescent="0.4">
      <c r="A182" s="3" t="str">
        <f t="shared" si="32"/>
        <v>0176</v>
      </c>
      <c r="B182" s="15"/>
      <c r="C182" s="15"/>
      <c r="D182" s="15"/>
      <c r="E182" s="13"/>
      <c r="F182" s="15"/>
      <c r="G182" s="15"/>
      <c r="H182" s="15"/>
      <c r="I182" s="15"/>
      <c r="J182" s="15"/>
      <c r="K182" s="3" t="str">
        <f>IF($J182="","",_xlfn.XLOOKUP($J182,カテゴリリスト!$A:$A,カテゴリリスト!B:B,,0))</f>
        <v/>
      </c>
      <c r="L182" s="3" t="str">
        <f>IF($J182="","",_xlfn.XLOOKUP($J182,カテゴリリスト!$A:$A,カテゴリリスト!C:C,,0))</f>
        <v/>
      </c>
      <c r="M182" s="3" t="str">
        <f>IF($J182="","",_xlfn.XLOOKUP($J182,カテゴリリスト!$A:$A,カテゴリリスト!D:D,,0))</f>
        <v/>
      </c>
      <c r="N182" s="3" t="str">
        <f>IF($J182="","",_xlfn.XLOOKUP($J182,カテゴリリスト!$A:$A,カテゴリリスト!E:E,,0)&amp;"")</f>
        <v/>
      </c>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59"/>
      <c r="AO182" s="59"/>
      <c r="AP182" s="60"/>
      <c r="AQ182" s="59"/>
      <c r="AR182" s="81"/>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60"/>
      <c r="CM182" s="17"/>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c r="EL182" s="14"/>
      <c r="EM182" s="14"/>
      <c r="EN182" s="14"/>
      <c r="EO182" s="14"/>
      <c r="EP182" s="14"/>
      <c r="EQ182" s="14"/>
      <c r="ER182" s="14"/>
      <c r="ES182" s="14"/>
      <c r="ET182" s="14"/>
      <c r="EU182" s="14"/>
      <c r="EV182" s="14"/>
      <c r="EW182" s="14"/>
      <c r="EX182" s="14"/>
      <c r="EY182" s="14"/>
      <c r="EZ182" s="14"/>
      <c r="FA182" s="14"/>
      <c r="FB182" s="14"/>
      <c r="FC182" s="14"/>
      <c r="FD182" s="14"/>
      <c r="FE182" s="14"/>
      <c r="FF182" s="14"/>
      <c r="FG182" s="14"/>
      <c r="FH182" s="14"/>
      <c r="FI182" s="14"/>
      <c r="FJ182" s="14"/>
      <c r="FK182" s="14"/>
      <c r="FL182" s="14"/>
      <c r="FM182" s="14"/>
      <c r="FN182" s="14"/>
      <c r="FO182" s="14"/>
      <c r="FP182" s="14"/>
      <c r="FQ182" s="14"/>
      <c r="FR182" s="14"/>
      <c r="FS182" s="14"/>
      <c r="FT182" s="14"/>
      <c r="FU182" s="14"/>
      <c r="FV182" s="14"/>
      <c r="FW182" s="14"/>
      <c r="FX182" s="14"/>
      <c r="FY182" s="14"/>
      <c r="FZ182" s="14"/>
      <c r="GA182" s="14"/>
      <c r="GB182" s="14"/>
      <c r="GC182" s="14"/>
      <c r="GD182" s="14"/>
      <c r="GE182" s="14"/>
      <c r="GF182" s="14"/>
      <c r="GG182" s="14"/>
      <c r="GH182" s="14"/>
      <c r="GI182" s="66"/>
      <c r="GJ182" s="18" t="str">
        <f t="shared" si="22"/>
        <v>0176-01</v>
      </c>
      <c r="GK182" s="18" t="str">
        <f t="shared" si="23"/>
        <v>0176-02</v>
      </c>
      <c r="GL182" s="18" t="str">
        <f t="shared" si="24"/>
        <v>0176-03</v>
      </c>
      <c r="GM182" s="18" t="str">
        <f t="shared" si="25"/>
        <v>0176-04</v>
      </c>
      <c r="GN182" s="18" t="str">
        <f t="shared" si="26"/>
        <v>0176-05</v>
      </c>
      <c r="GO182" s="18" t="str">
        <f t="shared" si="27"/>
        <v>0176-06</v>
      </c>
      <c r="GP182" s="18" t="str">
        <f t="shared" si="28"/>
        <v>0176-07</v>
      </c>
      <c r="GQ182" s="18" t="str">
        <f t="shared" si="29"/>
        <v>0176-08</v>
      </c>
      <c r="GR182" s="18" t="str">
        <f t="shared" si="30"/>
        <v>0176-09</v>
      </c>
      <c r="GS182" s="18" t="str">
        <f t="shared" si="31"/>
        <v>0176-10</v>
      </c>
    </row>
    <row r="183" spans="1:201" s="11" customFormat="1" ht="19.5" x14ac:dyDescent="0.4">
      <c r="A183" s="3" t="str">
        <f t="shared" si="32"/>
        <v>0177</v>
      </c>
      <c r="B183" s="15"/>
      <c r="C183" s="15"/>
      <c r="D183" s="15"/>
      <c r="E183" s="13"/>
      <c r="F183" s="15"/>
      <c r="G183" s="15"/>
      <c r="H183" s="15"/>
      <c r="I183" s="15"/>
      <c r="J183" s="15"/>
      <c r="K183" s="3" t="str">
        <f>IF($J183="","",_xlfn.XLOOKUP($J183,カテゴリリスト!$A:$A,カテゴリリスト!B:B,,0))</f>
        <v/>
      </c>
      <c r="L183" s="3" t="str">
        <f>IF($J183="","",_xlfn.XLOOKUP($J183,カテゴリリスト!$A:$A,カテゴリリスト!C:C,,0))</f>
        <v/>
      </c>
      <c r="M183" s="3" t="str">
        <f>IF($J183="","",_xlfn.XLOOKUP($J183,カテゴリリスト!$A:$A,カテゴリリスト!D:D,,0))</f>
        <v/>
      </c>
      <c r="N183" s="3" t="str">
        <f>IF($J183="","",_xlfn.XLOOKUP($J183,カテゴリリスト!$A:$A,カテゴリリスト!E:E,,0)&amp;"")</f>
        <v/>
      </c>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59"/>
      <c r="AO183" s="59"/>
      <c r="AP183" s="60"/>
      <c r="AQ183" s="59"/>
      <c r="AR183" s="81"/>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60"/>
      <c r="CM183" s="17"/>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c r="EB183" s="14"/>
      <c r="EC183" s="14"/>
      <c r="ED183" s="14"/>
      <c r="EE183" s="14"/>
      <c r="EF183" s="14"/>
      <c r="EG183" s="14"/>
      <c r="EH183" s="14"/>
      <c r="EI183" s="14"/>
      <c r="EJ183" s="14"/>
      <c r="EK183" s="14"/>
      <c r="EL183" s="14"/>
      <c r="EM183" s="14"/>
      <c r="EN183" s="14"/>
      <c r="EO183" s="14"/>
      <c r="EP183" s="14"/>
      <c r="EQ183" s="14"/>
      <c r="ER183" s="14"/>
      <c r="ES183" s="14"/>
      <c r="ET183" s="14"/>
      <c r="EU183" s="14"/>
      <c r="EV183" s="14"/>
      <c r="EW183" s="14"/>
      <c r="EX183" s="14"/>
      <c r="EY183" s="14"/>
      <c r="EZ183" s="14"/>
      <c r="FA183" s="14"/>
      <c r="FB183" s="14"/>
      <c r="FC183" s="14"/>
      <c r="FD183" s="14"/>
      <c r="FE183" s="14"/>
      <c r="FF183" s="14"/>
      <c r="FG183" s="14"/>
      <c r="FH183" s="14"/>
      <c r="FI183" s="14"/>
      <c r="FJ183" s="14"/>
      <c r="FK183" s="14"/>
      <c r="FL183" s="14"/>
      <c r="FM183" s="14"/>
      <c r="FN183" s="14"/>
      <c r="FO183" s="14"/>
      <c r="FP183" s="14"/>
      <c r="FQ183" s="14"/>
      <c r="FR183" s="14"/>
      <c r="FS183" s="14"/>
      <c r="FT183" s="14"/>
      <c r="FU183" s="14"/>
      <c r="FV183" s="14"/>
      <c r="FW183" s="14"/>
      <c r="FX183" s="14"/>
      <c r="FY183" s="14"/>
      <c r="FZ183" s="14"/>
      <c r="GA183" s="14"/>
      <c r="GB183" s="14"/>
      <c r="GC183" s="14"/>
      <c r="GD183" s="14"/>
      <c r="GE183" s="14"/>
      <c r="GF183" s="14"/>
      <c r="GG183" s="14"/>
      <c r="GH183" s="14"/>
      <c r="GI183" s="66"/>
      <c r="GJ183" s="18" t="str">
        <f t="shared" si="22"/>
        <v>0177-01</v>
      </c>
      <c r="GK183" s="18" t="str">
        <f t="shared" si="23"/>
        <v>0177-02</v>
      </c>
      <c r="GL183" s="18" t="str">
        <f t="shared" si="24"/>
        <v>0177-03</v>
      </c>
      <c r="GM183" s="18" t="str">
        <f t="shared" si="25"/>
        <v>0177-04</v>
      </c>
      <c r="GN183" s="18" t="str">
        <f t="shared" si="26"/>
        <v>0177-05</v>
      </c>
      <c r="GO183" s="18" t="str">
        <f t="shared" si="27"/>
        <v>0177-06</v>
      </c>
      <c r="GP183" s="18" t="str">
        <f t="shared" si="28"/>
        <v>0177-07</v>
      </c>
      <c r="GQ183" s="18" t="str">
        <f t="shared" si="29"/>
        <v>0177-08</v>
      </c>
      <c r="GR183" s="18" t="str">
        <f t="shared" si="30"/>
        <v>0177-09</v>
      </c>
      <c r="GS183" s="18" t="str">
        <f t="shared" si="31"/>
        <v>0177-10</v>
      </c>
    </row>
    <row r="184" spans="1:201" s="11" customFormat="1" ht="19.5" x14ac:dyDescent="0.4">
      <c r="A184" s="3" t="str">
        <f t="shared" si="32"/>
        <v>0178</v>
      </c>
      <c r="B184" s="15"/>
      <c r="C184" s="15"/>
      <c r="D184" s="15"/>
      <c r="E184" s="13"/>
      <c r="F184" s="15"/>
      <c r="G184" s="15"/>
      <c r="H184" s="15"/>
      <c r="I184" s="15"/>
      <c r="J184" s="15"/>
      <c r="K184" s="3" t="str">
        <f>IF($J184="","",_xlfn.XLOOKUP($J184,カテゴリリスト!$A:$A,カテゴリリスト!B:B,,0))</f>
        <v/>
      </c>
      <c r="L184" s="3" t="str">
        <f>IF($J184="","",_xlfn.XLOOKUP($J184,カテゴリリスト!$A:$A,カテゴリリスト!C:C,,0))</f>
        <v/>
      </c>
      <c r="M184" s="3" t="str">
        <f>IF($J184="","",_xlfn.XLOOKUP($J184,カテゴリリスト!$A:$A,カテゴリリスト!D:D,,0))</f>
        <v/>
      </c>
      <c r="N184" s="3" t="str">
        <f>IF($J184="","",_xlfn.XLOOKUP($J184,カテゴリリスト!$A:$A,カテゴリリスト!E:E,,0)&amp;"")</f>
        <v/>
      </c>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59"/>
      <c r="AO184" s="59"/>
      <c r="AP184" s="60"/>
      <c r="AQ184" s="59"/>
      <c r="AR184" s="81"/>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60"/>
      <c r="CM184" s="17"/>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c r="DW184" s="14"/>
      <c r="DX184" s="14"/>
      <c r="DY184" s="14"/>
      <c r="DZ184" s="14"/>
      <c r="EA184" s="14"/>
      <c r="EB184" s="14"/>
      <c r="EC184" s="14"/>
      <c r="ED184" s="14"/>
      <c r="EE184" s="14"/>
      <c r="EF184" s="14"/>
      <c r="EG184" s="14"/>
      <c r="EH184" s="14"/>
      <c r="EI184" s="14"/>
      <c r="EJ184" s="14"/>
      <c r="EK184" s="14"/>
      <c r="EL184" s="14"/>
      <c r="EM184" s="14"/>
      <c r="EN184" s="14"/>
      <c r="EO184" s="14"/>
      <c r="EP184" s="14"/>
      <c r="EQ184" s="14"/>
      <c r="ER184" s="14"/>
      <c r="ES184" s="14"/>
      <c r="ET184" s="14"/>
      <c r="EU184" s="14"/>
      <c r="EV184" s="14"/>
      <c r="EW184" s="14"/>
      <c r="EX184" s="14"/>
      <c r="EY184" s="14"/>
      <c r="EZ184" s="14"/>
      <c r="FA184" s="14"/>
      <c r="FB184" s="14"/>
      <c r="FC184" s="14"/>
      <c r="FD184" s="14"/>
      <c r="FE184" s="14"/>
      <c r="FF184" s="14"/>
      <c r="FG184" s="14"/>
      <c r="FH184" s="14"/>
      <c r="FI184" s="14"/>
      <c r="FJ184" s="14"/>
      <c r="FK184" s="14"/>
      <c r="FL184" s="14"/>
      <c r="FM184" s="14"/>
      <c r="FN184" s="14"/>
      <c r="FO184" s="14"/>
      <c r="FP184" s="14"/>
      <c r="FQ184" s="14"/>
      <c r="FR184" s="14"/>
      <c r="FS184" s="14"/>
      <c r="FT184" s="14"/>
      <c r="FU184" s="14"/>
      <c r="FV184" s="14"/>
      <c r="FW184" s="14"/>
      <c r="FX184" s="14"/>
      <c r="FY184" s="14"/>
      <c r="FZ184" s="14"/>
      <c r="GA184" s="14"/>
      <c r="GB184" s="14"/>
      <c r="GC184" s="14"/>
      <c r="GD184" s="14"/>
      <c r="GE184" s="14"/>
      <c r="GF184" s="14"/>
      <c r="GG184" s="14"/>
      <c r="GH184" s="14"/>
      <c r="GI184" s="66"/>
      <c r="GJ184" s="18" t="str">
        <f t="shared" si="22"/>
        <v>0178-01</v>
      </c>
      <c r="GK184" s="18" t="str">
        <f t="shared" si="23"/>
        <v>0178-02</v>
      </c>
      <c r="GL184" s="18" t="str">
        <f t="shared" si="24"/>
        <v>0178-03</v>
      </c>
      <c r="GM184" s="18" t="str">
        <f t="shared" si="25"/>
        <v>0178-04</v>
      </c>
      <c r="GN184" s="18" t="str">
        <f t="shared" si="26"/>
        <v>0178-05</v>
      </c>
      <c r="GO184" s="18" t="str">
        <f t="shared" si="27"/>
        <v>0178-06</v>
      </c>
      <c r="GP184" s="18" t="str">
        <f t="shared" si="28"/>
        <v>0178-07</v>
      </c>
      <c r="GQ184" s="18" t="str">
        <f t="shared" si="29"/>
        <v>0178-08</v>
      </c>
      <c r="GR184" s="18" t="str">
        <f t="shared" si="30"/>
        <v>0178-09</v>
      </c>
      <c r="GS184" s="18" t="str">
        <f t="shared" si="31"/>
        <v>0178-10</v>
      </c>
    </row>
    <row r="185" spans="1:201" s="11" customFormat="1" ht="19.5" x14ac:dyDescent="0.4">
      <c r="A185" s="3" t="str">
        <f t="shared" si="32"/>
        <v>0179</v>
      </c>
      <c r="B185" s="15"/>
      <c r="C185" s="15"/>
      <c r="D185" s="15"/>
      <c r="E185" s="13"/>
      <c r="F185" s="15"/>
      <c r="G185" s="15"/>
      <c r="H185" s="15"/>
      <c r="I185" s="15"/>
      <c r="J185" s="15"/>
      <c r="K185" s="3" t="str">
        <f>IF($J185="","",_xlfn.XLOOKUP($J185,カテゴリリスト!$A:$A,カテゴリリスト!B:B,,0))</f>
        <v/>
      </c>
      <c r="L185" s="3" t="str">
        <f>IF($J185="","",_xlfn.XLOOKUP($J185,カテゴリリスト!$A:$A,カテゴリリスト!C:C,,0))</f>
        <v/>
      </c>
      <c r="M185" s="3" t="str">
        <f>IF($J185="","",_xlfn.XLOOKUP($J185,カテゴリリスト!$A:$A,カテゴリリスト!D:D,,0))</f>
        <v/>
      </c>
      <c r="N185" s="3" t="str">
        <f>IF($J185="","",_xlfn.XLOOKUP($J185,カテゴリリスト!$A:$A,カテゴリリスト!E:E,,0)&amp;"")</f>
        <v/>
      </c>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59"/>
      <c r="AO185" s="59"/>
      <c r="AP185" s="60"/>
      <c r="AQ185" s="59"/>
      <c r="AR185" s="81"/>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60"/>
      <c r="CM185" s="17"/>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c r="DW185" s="14"/>
      <c r="DX185" s="14"/>
      <c r="DY185" s="14"/>
      <c r="DZ185" s="14"/>
      <c r="EA185" s="14"/>
      <c r="EB185" s="14"/>
      <c r="EC185" s="14"/>
      <c r="ED185" s="14"/>
      <c r="EE185" s="14"/>
      <c r="EF185" s="14"/>
      <c r="EG185" s="14"/>
      <c r="EH185" s="14"/>
      <c r="EI185" s="14"/>
      <c r="EJ185" s="14"/>
      <c r="EK185" s="14"/>
      <c r="EL185" s="14"/>
      <c r="EM185" s="14"/>
      <c r="EN185" s="14"/>
      <c r="EO185" s="14"/>
      <c r="EP185" s="14"/>
      <c r="EQ185" s="14"/>
      <c r="ER185" s="14"/>
      <c r="ES185" s="14"/>
      <c r="ET185" s="14"/>
      <c r="EU185" s="14"/>
      <c r="EV185" s="14"/>
      <c r="EW185" s="14"/>
      <c r="EX185" s="14"/>
      <c r="EY185" s="14"/>
      <c r="EZ185" s="14"/>
      <c r="FA185" s="14"/>
      <c r="FB185" s="14"/>
      <c r="FC185" s="14"/>
      <c r="FD185" s="14"/>
      <c r="FE185" s="14"/>
      <c r="FF185" s="14"/>
      <c r="FG185" s="14"/>
      <c r="FH185" s="14"/>
      <c r="FI185" s="14"/>
      <c r="FJ185" s="14"/>
      <c r="FK185" s="14"/>
      <c r="FL185" s="14"/>
      <c r="FM185" s="14"/>
      <c r="FN185" s="14"/>
      <c r="FO185" s="14"/>
      <c r="FP185" s="14"/>
      <c r="FQ185" s="14"/>
      <c r="FR185" s="14"/>
      <c r="FS185" s="14"/>
      <c r="FT185" s="14"/>
      <c r="FU185" s="14"/>
      <c r="FV185" s="14"/>
      <c r="FW185" s="14"/>
      <c r="FX185" s="14"/>
      <c r="FY185" s="14"/>
      <c r="FZ185" s="14"/>
      <c r="GA185" s="14"/>
      <c r="GB185" s="14"/>
      <c r="GC185" s="14"/>
      <c r="GD185" s="14"/>
      <c r="GE185" s="14"/>
      <c r="GF185" s="14"/>
      <c r="GG185" s="14"/>
      <c r="GH185" s="14"/>
      <c r="GI185" s="66"/>
      <c r="GJ185" s="18" t="str">
        <f t="shared" si="22"/>
        <v>0179-01</v>
      </c>
      <c r="GK185" s="18" t="str">
        <f t="shared" si="23"/>
        <v>0179-02</v>
      </c>
      <c r="GL185" s="18" t="str">
        <f t="shared" si="24"/>
        <v>0179-03</v>
      </c>
      <c r="GM185" s="18" t="str">
        <f t="shared" si="25"/>
        <v>0179-04</v>
      </c>
      <c r="GN185" s="18" t="str">
        <f t="shared" si="26"/>
        <v>0179-05</v>
      </c>
      <c r="GO185" s="18" t="str">
        <f t="shared" si="27"/>
        <v>0179-06</v>
      </c>
      <c r="GP185" s="18" t="str">
        <f t="shared" si="28"/>
        <v>0179-07</v>
      </c>
      <c r="GQ185" s="18" t="str">
        <f t="shared" si="29"/>
        <v>0179-08</v>
      </c>
      <c r="GR185" s="18" t="str">
        <f t="shared" si="30"/>
        <v>0179-09</v>
      </c>
      <c r="GS185" s="18" t="str">
        <f t="shared" si="31"/>
        <v>0179-10</v>
      </c>
    </row>
    <row r="186" spans="1:201" s="11" customFormat="1" ht="19.5" x14ac:dyDescent="0.4">
      <c r="A186" s="3" t="str">
        <f t="shared" si="32"/>
        <v>0180</v>
      </c>
      <c r="B186" s="15"/>
      <c r="C186" s="15"/>
      <c r="D186" s="15"/>
      <c r="E186" s="13"/>
      <c r="F186" s="15"/>
      <c r="G186" s="15"/>
      <c r="H186" s="15"/>
      <c r="I186" s="15"/>
      <c r="J186" s="15"/>
      <c r="K186" s="3" t="str">
        <f>IF($J186="","",_xlfn.XLOOKUP($J186,カテゴリリスト!$A:$A,カテゴリリスト!B:B,,0))</f>
        <v/>
      </c>
      <c r="L186" s="3" t="str">
        <f>IF($J186="","",_xlfn.XLOOKUP($J186,カテゴリリスト!$A:$A,カテゴリリスト!C:C,,0))</f>
        <v/>
      </c>
      <c r="M186" s="3" t="str">
        <f>IF($J186="","",_xlfn.XLOOKUP($J186,カテゴリリスト!$A:$A,カテゴリリスト!D:D,,0))</f>
        <v/>
      </c>
      <c r="N186" s="3" t="str">
        <f>IF($J186="","",_xlfn.XLOOKUP($J186,カテゴリリスト!$A:$A,カテゴリリスト!E:E,,0)&amp;"")</f>
        <v/>
      </c>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59"/>
      <c r="AO186" s="59"/>
      <c r="AP186" s="60"/>
      <c r="AQ186" s="59"/>
      <c r="AR186" s="81"/>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60"/>
      <c r="CM186" s="17"/>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c r="DW186" s="14"/>
      <c r="DX186" s="14"/>
      <c r="DY186" s="14"/>
      <c r="DZ186" s="14"/>
      <c r="EA186" s="14"/>
      <c r="EB186" s="14"/>
      <c r="EC186" s="14"/>
      <c r="ED186" s="14"/>
      <c r="EE186" s="14"/>
      <c r="EF186" s="14"/>
      <c r="EG186" s="14"/>
      <c r="EH186" s="14"/>
      <c r="EI186" s="14"/>
      <c r="EJ186" s="14"/>
      <c r="EK186" s="14"/>
      <c r="EL186" s="14"/>
      <c r="EM186" s="14"/>
      <c r="EN186" s="14"/>
      <c r="EO186" s="14"/>
      <c r="EP186" s="14"/>
      <c r="EQ186" s="14"/>
      <c r="ER186" s="14"/>
      <c r="ES186" s="14"/>
      <c r="ET186" s="14"/>
      <c r="EU186" s="14"/>
      <c r="EV186" s="14"/>
      <c r="EW186" s="14"/>
      <c r="EX186" s="14"/>
      <c r="EY186" s="14"/>
      <c r="EZ186" s="14"/>
      <c r="FA186" s="14"/>
      <c r="FB186" s="14"/>
      <c r="FC186" s="14"/>
      <c r="FD186" s="14"/>
      <c r="FE186" s="14"/>
      <c r="FF186" s="14"/>
      <c r="FG186" s="14"/>
      <c r="FH186" s="14"/>
      <c r="FI186" s="14"/>
      <c r="FJ186" s="14"/>
      <c r="FK186" s="14"/>
      <c r="FL186" s="14"/>
      <c r="FM186" s="14"/>
      <c r="FN186" s="14"/>
      <c r="FO186" s="14"/>
      <c r="FP186" s="14"/>
      <c r="FQ186" s="14"/>
      <c r="FR186" s="14"/>
      <c r="FS186" s="14"/>
      <c r="FT186" s="14"/>
      <c r="FU186" s="14"/>
      <c r="FV186" s="14"/>
      <c r="FW186" s="14"/>
      <c r="FX186" s="14"/>
      <c r="FY186" s="14"/>
      <c r="FZ186" s="14"/>
      <c r="GA186" s="14"/>
      <c r="GB186" s="14"/>
      <c r="GC186" s="14"/>
      <c r="GD186" s="14"/>
      <c r="GE186" s="14"/>
      <c r="GF186" s="14"/>
      <c r="GG186" s="14"/>
      <c r="GH186" s="14"/>
      <c r="GI186" s="66"/>
      <c r="GJ186" s="18" t="str">
        <f t="shared" si="22"/>
        <v>0180-01</v>
      </c>
      <c r="GK186" s="18" t="str">
        <f t="shared" si="23"/>
        <v>0180-02</v>
      </c>
      <c r="GL186" s="18" t="str">
        <f t="shared" si="24"/>
        <v>0180-03</v>
      </c>
      <c r="GM186" s="18" t="str">
        <f t="shared" si="25"/>
        <v>0180-04</v>
      </c>
      <c r="GN186" s="18" t="str">
        <f t="shared" si="26"/>
        <v>0180-05</v>
      </c>
      <c r="GO186" s="18" t="str">
        <f t="shared" si="27"/>
        <v>0180-06</v>
      </c>
      <c r="GP186" s="18" t="str">
        <f t="shared" si="28"/>
        <v>0180-07</v>
      </c>
      <c r="GQ186" s="18" t="str">
        <f t="shared" si="29"/>
        <v>0180-08</v>
      </c>
      <c r="GR186" s="18" t="str">
        <f t="shared" si="30"/>
        <v>0180-09</v>
      </c>
      <c r="GS186" s="18" t="str">
        <f t="shared" si="31"/>
        <v>0180-10</v>
      </c>
    </row>
    <row r="187" spans="1:201" s="11" customFormat="1" ht="19.5" x14ac:dyDescent="0.4">
      <c r="A187" s="3" t="str">
        <f t="shared" si="32"/>
        <v>0181</v>
      </c>
      <c r="B187" s="15"/>
      <c r="C187" s="15"/>
      <c r="D187" s="15"/>
      <c r="E187" s="13"/>
      <c r="F187" s="15"/>
      <c r="G187" s="15"/>
      <c r="H187" s="15"/>
      <c r="I187" s="15"/>
      <c r="J187" s="15"/>
      <c r="K187" s="3" t="str">
        <f>IF($J187="","",_xlfn.XLOOKUP($J187,カテゴリリスト!$A:$A,カテゴリリスト!B:B,,0))</f>
        <v/>
      </c>
      <c r="L187" s="3" t="str">
        <f>IF($J187="","",_xlfn.XLOOKUP($J187,カテゴリリスト!$A:$A,カテゴリリスト!C:C,,0))</f>
        <v/>
      </c>
      <c r="M187" s="3" t="str">
        <f>IF($J187="","",_xlfn.XLOOKUP($J187,カテゴリリスト!$A:$A,カテゴリリスト!D:D,,0))</f>
        <v/>
      </c>
      <c r="N187" s="3" t="str">
        <f>IF($J187="","",_xlfn.XLOOKUP($J187,カテゴリリスト!$A:$A,カテゴリリスト!E:E,,0)&amp;"")</f>
        <v/>
      </c>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59"/>
      <c r="AO187" s="59"/>
      <c r="AP187" s="60"/>
      <c r="AQ187" s="59"/>
      <c r="AR187" s="81"/>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60"/>
      <c r="CM187" s="17"/>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c r="DU187" s="14"/>
      <c r="DV187" s="14"/>
      <c r="DW187" s="14"/>
      <c r="DX187" s="14"/>
      <c r="DY187" s="14"/>
      <c r="DZ187" s="14"/>
      <c r="EA187" s="14"/>
      <c r="EB187" s="14"/>
      <c r="EC187" s="14"/>
      <c r="ED187" s="14"/>
      <c r="EE187" s="14"/>
      <c r="EF187" s="14"/>
      <c r="EG187" s="14"/>
      <c r="EH187" s="14"/>
      <c r="EI187" s="14"/>
      <c r="EJ187" s="14"/>
      <c r="EK187" s="14"/>
      <c r="EL187" s="14"/>
      <c r="EM187" s="14"/>
      <c r="EN187" s="14"/>
      <c r="EO187" s="14"/>
      <c r="EP187" s="14"/>
      <c r="EQ187" s="14"/>
      <c r="ER187" s="14"/>
      <c r="ES187" s="14"/>
      <c r="ET187" s="14"/>
      <c r="EU187" s="14"/>
      <c r="EV187" s="14"/>
      <c r="EW187" s="14"/>
      <c r="EX187" s="14"/>
      <c r="EY187" s="14"/>
      <c r="EZ187" s="14"/>
      <c r="FA187" s="14"/>
      <c r="FB187" s="14"/>
      <c r="FC187" s="14"/>
      <c r="FD187" s="14"/>
      <c r="FE187" s="14"/>
      <c r="FF187" s="14"/>
      <c r="FG187" s="14"/>
      <c r="FH187" s="14"/>
      <c r="FI187" s="14"/>
      <c r="FJ187" s="14"/>
      <c r="FK187" s="14"/>
      <c r="FL187" s="14"/>
      <c r="FM187" s="14"/>
      <c r="FN187" s="14"/>
      <c r="FO187" s="14"/>
      <c r="FP187" s="14"/>
      <c r="FQ187" s="14"/>
      <c r="FR187" s="14"/>
      <c r="FS187" s="14"/>
      <c r="FT187" s="14"/>
      <c r="FU187" s="14"/>
      <c r="FV187" s="14"/>
      <c r="FW187" s="14"/>
      <c r="FX187" s="14"/>
      <c r="FY187" s="14"/>
      <c r="FZ187" s="14"/>
      <c r="GA187" s="14"/>
      <c r="GB187" s="14"/>
      <c r="GC187" s="14"/>
      <c r="GD187" s="14"/>
      <c r="GE187" s="14"/>
      <c r="GF187" s="14"/>
      <c r="GG187" s="14"/>
      <c r="GH187" s="14"/>
      <c r="GI187" s="66"/>
      <c r="GJ187" s="18" t="str">
        <f t="shared" si="22"/>
        <v>0181-01</v>
      </c>
      <c r="GK187" s="18" t="str">
        <f t="shared" si="23"/>
        <v>0181-02</v>
      </c>
      <c r="GL187" s="18" t="str">
        <f t="shared" si="24"/>
        <v>0181-03</v>
      </c>
      <c r="GM187" s="18" t="str">
        <f t="shared" si="25"/>
        <v>0181-04</v>
      </c>
      <c r="GN187" s="18" t="str">
        <f t="shared" si="26"/>
        <v>0181-05</v>
      </c>
      <c r="GO187" s="18" t="str">
        <f t="shared" si="27"/>
        <v>0181-06</v>
      </c>
      <c r="GP187" s="18" t="str">
        <f t="shared" si="28"/>
        <v>0181-07</v>
      </c>
      <c r="GQ187" s="18" t="str">
        <f t="shared" si="29"/>
        <v>0181-08</v>
      </c>
      <c r="GR187" s="18" t="str">
        <f t="shared" si="30"/>
        <v>0181-09</v>
      </c>
      <c r="GS187" s="18" t="str">
        <f t="shared" si="31"/>
        <v>0181-10</v>
      </c>
    </row>
    <row r="188" spans="1:201" s="11" customFormat="1" ht="19.5" x14ac:dyDescent="0.4">
      <c r="A188" s="3" t="str">
        <f t="shared" si="32"/>
        <v>0182</v>
      </c>
      <c r="B188" s="15"/>
      <c r="C188" s="15"/>
      <c r="D188" s="15"/>
      <c r="E188" s="13"/>
      <c r="F188" s="15"/>
      <c r="G188" s="15"/>
      <c r="H188" s="15"/>
      <c r="I188" s="15"/>
      <c r="J188" s="15"/>
      <c r="K188" s="3" t="str">
        <f>IF($J188="","",_xlfn.XLOOKUP($J188,カテゴリリスト!$A:$A,カテゴリリスト!B:B,,0))</f>
        <v/>
      </c>
      <c r="L188" s="3" t="str">
        <f>IF($J188="","",_xlfn.XLOOKUP($J188,カテゴリリスト!$A:$A,カテゴリリスト!C:C,,0))</f>
        <v/>
      </c>
      <c r="M188" s="3" t="str">
        <f>IF($J188="","",_xlfn.XLOOKUP($J188,カテゴリリスト!$A:$A,カテゴリリスト!D:D,,0))</f>
        <v/>
      </c>
      <c r="N188" s="3" t="str">
        <f>IF($J188="","",_xlfn.XLOOKUP($J188,カテゴリリスト!$A:$A,カテゴリリスト!E:E,,0)&amp;"")</f>
        <v/>
      </c>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59"/>
      <c r="AO188" s="59"/>
      <c r="AP188" s="60"/>
      <c r="AQ188" s="59"/>
      <c r="AR188" s="81"/>
      <c r="AS188" s="16"/>
      <c r="AT188" s="16"/>
      <c r="AU188" s="16"/>
      <c r="AV188" s="16"/>
      <c r="AW188" s="16"/>
      <c r="AX188" s="16"/>
      <c r="AY188" s="16"/>
      <c r="AZ188" s="16"/>
      <c r="BA188" s="16"/>
      <c r="BB188" s="16"/>
      <c r="BC188" s="16"/>
      <c r="BD188" s="16"/>
      <c r="BE188" s="16"/>
      <c r="BF188" s="16"/>
      <c r="BG188" s="16"/>
      <c r="BH188" s="16"/>
      <c r="BI188" s="16"/>
      <c r="BJ188" s="16"/>
      <c r="BK188" s="16"/>
      <c r="BL188" s="16"/>
      <c r="BM188" s="16"/>
      <c r="BN188" s="16"/>
      <c r="BO188" s="16"/>
      <c r="BP188" s="16"/>
      <c r="BQ188" s="16"/>
      <c r="BR188" s="16"/>
      <c r="BS188" s="16"/>
      <c r="BT188" s="16"/>
      <c r="BU188" s="16"/>
      <c r="BV188" s="16"/>
      <c r="BW188" s="16"/>
      <c r="BX188" s="16"/>
      <c r="BY188" s="16"/>
      <c r="BZ188" s="16"/>
      <c r="CA188" s="16"/>
      <c r="CB188" s="16"/>
      <c r="CC188" s="16"/>
      <c r="CD188" s="16"/>
      <c r="CE188" s="16"/>
      <c r="CF188" s="16"/>
      <c r="CG188" s="16"/>
      <c r="CH188" s="16"/>
      <c r="CI188" s="16"/>
      <c r="CJ188" s="16"/>
      <c r="CK188" s="16"/>
      <c r="CL188" s="60"/>
      <c r="CM188" s="17"/>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66"/>
      <c r="GJ188" s="18" t="str">
        <f t="shared" si="22"/>
        <v>0182-01</v>
      </c>
      <c r="GK188" s="18" t="str">
        <f t="shared" si="23"/>
        <v>0182-02</v>
      </c>
      <c r="GL188" s="18" t="str">
        <f t="shared" si="24"/>
        <v>0182-03</v>
      </c>
      <c r="GM188" s="18" t="str">
        <f t="shared" si="25"/>
        <v>0182-04</v>
      </c>
      <c r="GN188" s="18" t="str">
        <f t="shared" si="26"/>
        <v>0182-05</v>
      </c>
      <c r="GO188" s="18" t="str">
        <f t="shared" si="27"/>
        <v>0182-06</v>
      </c>
      <c r="GP188" s="18" t="str">
        <f t="shared" si="28"/>
        <v>0182-07</v>
      </c>
      <c r="GQ188" s="18" t="str">
        <f t="shared" si="29"/>
        <v>0182-08</v>
      </c>
      <c r="GR188" s="18" t="str">
        <f t="shared" si="30"/>
        <v>0182-09</v>
      </c>
      <c r="GS188" s="18" t="str">
        <f t="shared" si="31"/>
        <v>0182-10</v>
      </c>
    </row>
    <row r="189" spans="1:201" s="11" customFormat="1" ht="19.5" x14ac:dyDescent="0.4">
      <c r="A189" s="3" t="str">
        <f t="shared" si="32"/>
        <v>0183</v>
      </c>
      <c r="B189" s="15"/>
      <c r="C189" s="15"/>
      <c r="D189" s="15"/>
      <c r="E189" s="13"/>
      <c r="F189" s="15"/>
      <c r="G189" s="15"/>
      <c r="H189" s="15"/>
      <c r="I189" s="15"/>
      <c r="J189" s="15"/>
      <c r="K189" s="3" t="str">
        <f>IF($J189="","",_xlfn.XLOOKUP($J189,カテゴリリスト!$A:$A,カテゴリリスト!B:B,,0))</f>
        <v/>
      </c>
      <c r="L189" s="3" t="str">
        <f>IF($J189="","",_xlfn.XLOOKUP($J189,カテゴリリスト!$A:$A,カテゴリリスト!C:C,,0))</f>
        <v/>
      </c>
      <c r="M189" s="3" t="str">
        <f>IF($J189="","",_xlfn.XLOOKUP($J189,カテゴリリスト!$A:$A,カテゴリリスト!D:D,,0))</f>
        <v/>
      </c>
      <c r="N189" s="3" t="str">
        <f>IF($J189="","",_xlfn.XLOOKUP($J189,カテゴリリスト!$A:$A,カテゴリリスト!E:E,,0)&amp;"")</f>
        <v/>
      </c>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59"/>
      <c r="AO189" s="59"/>
      <c r="AP189" s="60"/>
      <c r="AQ189" s="59"/>
      <c r="AR189" s="81"/>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c r="BS189" s="16"/>
      <c r="BT189" s="16"/>
      <c r="BU189" s="16"/>
      <c r="BV189" s="16"/>
      <c r="BW189" s="16"/>
      <c r="BX189" s="16"/>
      <c r="BY189" s="16"/>
      <c r="BZ189" s="16"/>
      <c r="CA189" s="16"/>
      <c r="CB189" s="16"/>
      <c r="CC189" s="16"/>
      <c r="CD189" s="16"/>
      <c r="CE189" s="16"/>
      <c r="CF189" s="16"/>
      <c r="CG189" s="16"/>
      <c r="CH189" s="16"/>
      <c r="CI189" s="16"/>
      <c r="CJ189" s="16"/>
      <c r="CK189" s="16"/>
      <c r="CL189" s="60"/>
      <c r="CM189" s="17"/>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c r="DU189" s="14"/>
      <c r="DV189" s="14"/>
      <c r="DW189" s="14"/>
      <c r="DX189" s="14"/>
      <c r="DY189" s="14"/>
      <c r="DZ189" s="14"/>
      <c r="EA189" s="14"/>
      <c r="EB189" s="14"/>
      <c r="EC189" s="14"/>
      <c r="ED189" s="14"/>
      <c r="EE189" s="14"/>
      <c r="EF189" s="14"/>
      <c r="EG189" s="14"/>
      <c r="EH189" s="14"/>
      <c r="EI189" s="14"/>
      <c r="EJ189" s="14"/>
      <c r="EK189" s="14"/>
      <c r="EL189" s="14"/>
      <c r="EM189" s="14"/>
      <c r="EN189" s="14"/>
      <c r="EO189" s="14"/>
      <c r="EP189" s="14"/>
      <c r="EQ189" s="14"/>
      <c r="ER189" s="14"/>
      <c r="ES189" s="14"/>
      <c r="ET189" s="14"/>
      <c r="EU189" s="14"/>
      <c r="EV189" s="14"/>
      <c r="EW189" s="14"/>
      <c r="EX189" s="14"/>
      <c r="EY189" s="14"/>
      <c r="EZ189" s="14"/>
      <c r="FA189" s="14"/>
      <c r="FB189" s="14"/>
      <c r="FC189" s="14"/>
      <c r="FD189" s="14"/>
      <c r="FE189" s="14"/>
      <c r="FF189" s="14"/>
      <c r="FG189" s="14"/>
      <c r="FH189" s="14"/>
      <c r="FI189" s="14"/>
      <c r="FJ189" s="14"/>
      <c r="FK189" s="14"/>
      <c r="FL189" s="14"/>
      <c r="FM189" s="14"/>
      <c r="FN189" s="14"/>
      <c r="FO189" s="14"/>
      <c r="FP189" s="14"/>
      <c r="FQ189" s="14"/>
      <c r="FR189" s="14"/>
      <c r="FS189" s="14"/>
      <c r="FT189" s="14"/>
      <c r="FU189" s="14"/>
      <c r="FV189" s="14"/>
      <c r="FW189" s="14"/>
      <c r="FX189" s="14"/>
      <c r="FY189" s="14"/>
      <c r="FZ189" s="14"/>
      <c r="GA189" s="14"/>
      <c r="GB189" s="14"/>
      <c r="GC189" s="14"/>
      <c r="GD189" s="14"/>
      <c r="GE189" s="14"/>
      <c r="GF189" s="14"/>
      <c r="GG189" s="14"/>
      <c r="GH189" s="14"/>
      <c r="GI189" s="66"/>
      <c r="GJ189" s="18" t="str">
        <f t="shared" si="22"/>
        <v>0183-01</v>
      </c>
      <c r="GK189" s="18" t="str">
        <f t="shared" si="23"/>
        <v>0183-02</v>
      </c>
      <c r="GL189" s="18" t="str">
        <f t="shared" si="24"/>
        <v>0183-03</v>
      </c>
      <c r="GM189" s="18" t="str">
        <f t="shared" si="25"/>
        <v>0183-04</v>
      </c>
      <c r="GN189" s="18" t="str">
        <f t="shared" si="26"/>
        <v>0183-05</v>
      </c>
      <c r="GO189" s="18" t="str">
        <f t="shared" si="27"/>
        <v>0183-06</v>
      </c>
      <c r="GP189" s="18" t="str">
        <f t="shared" si="28"/>
        <v>0183-07</v>
      </c>
      <c r="GQ189" s="18" t="str">
        <f t="shared" si="29"/>
        <v>0183-08</v>
      </c>
      <c r="GR189" s="18" t="str">
        <f t="shared" si="30"/>
        <v>0183-09</v>
      </c>
      <c r="GS189" s="18" t="str">
        <f t="shared" si="31"/>
        <v>0183-10</v>
      </c>
    </row>
    <row r="190" spans="1:201" s="11" customFormat="1" ht="19.5" x14ac:dyDescent="0.4">
      <c r="A190" s="3" t="str">
        <f t="shared" si="32"/>
        <v>0184</v>
      </c>
      <c r="B190" s="15"/>
      <c r="C190" s="15"/>
      <c r="D190" s="15"/>
      <c r="E190" s="13"/>
      <c r="F190" s="15"/>
      <c r="G190" s="15"/>
      <c r="H190" s="15"/>
      <c r="I190" s="15"/>
      <c r="J190" s="15"/>
      <c r="K190" s="3" t="str">
        <f>IF($J190="","",_xlfn.XLOOKUP($J190,カテゴリリスト!$A:$A,カテゴリリスト!B:B,,0))</f>
        <v/>
      </c>
      <c r="L190" s="3" t="str">
        <f>IF($J190="","",_xlfn.XLOOKUP($J190,カテゴリリスト!$A:$A,カテゴリリスト!C:C,,0))</f>
        <v/>
      </c>
      <c r="M190" s="3" t="str">
        <f>IF($J190="","",_xlfn.XLOOKUP($J190,カテゴリリスト!$A:$A,カテゴリリスト!D:D,,0))</f>
        <v/>
      </c>
      <c r="N190" s="3" t="str">
        <f>IF($J190="","",_xlfn.XLOOKUP($J190,カテゴリリスト!$A:$A,カテゴリリスト!E:E,,0)&amp;"")</f>
        <v/>
      </c>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59"/>
      <c r="AO190" s="59"/>
      <c r="AP190" s="60"/>
      <c r="AQ190" s="59"/>
      <c r="AR190" s="81"/>
      <c r="AS190" s="16"/>
      <c r="AT190" s="16"/>
      <c r="AU190" s="16"/>
      <c r="AV190" s="16"/>
      <c r="AW190" s="16"/>
      <c r="AX190" s="16"/>
      <c r="AY190" s="16"/>
      <c r="AZ190" s="16"/>
      <c r="BA190" s="16"/>
      <c r="BB190" s="16"/>
      <c r="BC190" s="16"/>
      <c r="BD190" s="16"/>
      <c r="BE190" s="16"/>
      <c r="BF190" s="16"/>
      <c r="BG190" s="16"/>
      <c r="BH190" s="16"/>
      <c r="BI190" s="16"/>
      <c r="BJ190" s="16"/>
      <c r="BK190" s="16"/>
      <c r="BL190" s="16"/>
      <c r="BM190" s="16"/>
      <c r="BN190" s="16"/>
      <c r="BO190" s="16"/>
      <c r="BP190" s="16"/>
      <c r="BQ190" s="16"/>
      <c r="BR190" s="16"/>
      <c r="BS190" s="16"/>
      <c r="BT190" s="16"/>
      <c r="BU190" s="16"/>
      <c r="BV190" s="16"/>
      <c r="BW190" s="16"/>
      <c r="BX190" s="16"/>
      <c r="BY190" s="16"/>
      <c r="BZ190" s="16"/>
      <c r="CA190" s="16"/>
      <c r="CB190" s="16"/>
      <c r="CC190" s="16"/>
      <c r="CD190" s="16"/>
      <c r="CE190" s="16"/>
      <c r="CF190" s="16"/>
      <c r="CG190" s="16"/>
      <c r="CH190" s="16"/>
      <c r="CI190" s="16"/>
      <c r="CJ190" s="16"/>
      <c r="CK190" s="16"/>
      <c r="CL190" s="60"/>
      <c r="CM190" s="17"/>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c r="DU190" s="14"/>
      <c r="DV190" s="14"/>
      <c r="DW190" s="14"/>
      <c r="DX190" s="14"/>
      <c r="DY190" s="14"/>
      <c r="DZ190" s="14"/>
      <c r="EA190" s="14"/>
      <c r="EB190" s="14"/>
      <c r="EC190" s="14"/>
      <c r="ED190" s="14"/>
      <c r="EE190" s="14"/>
      <c r="EF190" s="14"/>
      <c r="EG190" s="14"/>
      <c r="EH190" s="14"/>
      <c r="EI190" s="14"/>
      <c r="EJ190" s="14"/>
      <c r="EK190" s="14"/>
      <c r="EL190" s="14"/>
      <c r="EM190" s="14"/>
      <c r="EN190" s="14"/>
      <c r="EO190" s="14"/>
      <c r="EP190" s="14"/>
      <c r="EQ190" s="14"/>
      <c r="ER190" s="14"/>
      <c r="ES190" s="14"/>
      <c r="ET190" s="14"/>
      <c r="EU190" s="14"/>
      <c r="EV190" s="14"/>
      <c r="EW190" s="14"/>
      <c r="EX190" s="14"/>
      <c r="EY190" s="14"/>
      <c r="EZ190" s="14"/>
      <c r="FA190" s="14"/>
      <c r="FB190" s="14"/>
      <c r="FC190" s="14"/>
      <c r="FD190" s="14"/>
      <c r="FE190" s="14"/>
      <c r="FF190" s="14"/>
      <c r="FG190" s="14"/>
      <c r="FH190" s="14"/>
      <c r="FI190" s="14"/>
      <c r="FJ190" s="14"/>
      <c r="FK190" s="14"/>
      <c r="FL190" s="14"/>
      <c r="FM190" s="14"/>
      <c r="FN190" s="14"/>
      <c r="FO190" s="14"/>
      <c r="FP190" s="14"/>
      <c r="FQ190" s="14"/>
      <c r="FR190" s="14"/>
      <c r="FS190" s="14"/>
      <c r="FT190" s="14"/>
      <c r="FU190" s="14"/>
      <c r="FV190" s="14"/>
      <c r="FW190" s="14"/>
      <c r="FX190" s="14"/>
      <c r="FY190" s="14"/>
      <c r="FZ190" s="14"/>
      <c r="GA190" s="14"/>
      <c r="GB190" s="14"/>
      <c r="GC190" s="14"/>
      <c r="GD190" s="14"/>
      <c r="GE190" s="14"/>
      <c r="GF190" s="14"/>
      <c r="GG190" s="14"/>
      <c r="GH190" s="14"/>
      <c r="GI190" s="66"/>
      <c r="GJ190" s="18" t="str">
        <f t="shared" si="22"/>
        <v>0184-01</v>
      </c>
      <c r="GK190" s="18" t="str">
        <f t="shared" si="23"/>
        <v>0184-02</v>
      </c>
      <c r="GL190" s="18" t="str">
        <f t="shared" si="24"/>
        <v>0184-03</v>
      </c>
      <c r="GM190" s="18" t="str">
        <f t="shared" si="25"/>
        <v>0184-04</v>
      </c>
      <c r="GN190" s="18" t="str">
        <f t="shared" si="26"/>
        <v>0184-05</v>
      </c>
      <c r="GO190" s="18" t="str">
        <f t="shared" si="27"/>
        <v>0184-06</v>
      </c>
      <c r="GP190" s="18" t="str">
        <f t="shared" si="28"/>
        <v>0184-07</v>
      </c>
      <c r="GQ190" s="18" t="str">
        <f t="shared" si="29"/>
        <v>0184-08</v>
      </c>
      <c r="GR190" s="18" t="str">
        <f t="shared" si="30"/>
        <v>0184-09</v>
      </c>
      <c r="GS190" s="18" t="str">
        <f t="shared" si="31"/>
        <v>0184-10</v>
      </c>
    </row>
    <row r="191" spans="1:201" s="11" customFormat="1" ht="19.5" x14ac:dyDescent="0.4">
      <c r="A191" s="3" t="str">
        <f t="shared" si="32"/>
        <v>0185</v>
      </c>
      <c r="B191" s="15"/>
      <c r="C191" s="15"/>
      <c r="D191" s="15"/>
      <c r="E191" s="13"/>
      <c r="F191" s="15"/>
      <c r="G191" s="15"/>
      <c r="H191" s="15"/>
      <c r="I191" s="15"/>
      <c r="J191" s="15"/>
      <c r="K191" s="3" t="str">
        <f>IF($J191="","",_xlfn.XLOOKUP($J191,カテゴリリスト!$A:$A,カテゴリリスト!B:B,,0))</f>
        <v/>
      </c>
      <c r="L191" s="3" t="str">
        <f>IF($J191="","",_xlfn.XLOOKUP($J191,カテゴリリスト!$A:$A,カテゴリリスト!C:C,,0))</f>
        <v/>
      </c>
      <c r="M191" s="3" t="str">
        <f>IF($J191="","",_xlfn.XLOOKUP($J191,カテゴリリスト!$A:$A,カテゴリリスト!D:D,,0))</f>
        <v/>
      </c>
      <c r="N191" s="3" t="str">
        <f>IF($J191="","",_xlfn.XLOOKUP($J191,カテゴリリスト!$A:$A,カテゴリリスト!E:E,,0)&amp;"")</f>
        <v/>
      </c>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59"/>
      <c r="AO191" s="59"/>
      <c r="AP191" s="60"/>
      <c r="AQ191" s="59"/>
      <c r="AR191" s="81"/>
      <c r="AS191" s="16"/>
      <c r="AT191" s="16"/>
      <c r="AU191" s="16"/>
      <c r="AV191" s="16"/>
      <c r="AW191" s="16"/>
      <c r="AX191" s="16"/>
      <c r="AY191" s="16"/>
      <c r="AZ191" s="16"/>
      <c r="BA191" s="16"/>
      <c r="BB191" s="16"/>
      <c r="BC191" s="16"/>
      <c r="BD191" s="16"/>
      <c r="BE191" s="16"/>
      <c r="BF191" s="16"/>
      <c r="BG191" s="16"/>
      <c r="BH191" s="16"/>
      <c r="BI191" s="16"/>
      <c r="BJ191" s="16"/>
      <c r="BK191" s="16"/>
      <c r="BL191" s="16"/>
      <c r="BM191" s="16"/>
      <c r="BN191" s="16"/>
      <c r="BO191" s="16"/>
      <c r="BP191" s="16"/>
      <c r="BQ191" s="16"/>
      <c r="BR191" s="16"/>
      <c r="BS191" s="16"/>
      <c r="BT191" s="16"/>
      <c r="BU191" s="16"/>
      <c r="BV191" s="16"/>
      <c r="BW191" s="16"/>
      <c r="BX191" s="16"/>
      <c r="BY191" s="16"/>
      <c r="BZ191" s="16"/>
      <c r="CA191" s="16"/>
      <c r="CB191" s="16"/>
      <c r="CC191" s="16"/>
      <c r="CD191" s="16"/>
      <c r="CE191" s="16"/>
      <c r="CF191" s="16"/>
      <c r="CG191" s="16"/>
      <c r="CH191" s="16"/>
      <c r="CI191" s="16"/>
      <c r="CJ191" s="16"/>
      <c r="CK191" s="16"/>
      <c r="CL191" s="60"/>
      <c r="CM191" s="17"/>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c r="DU191" s="14"/>
      <c r="DV191" s="14"/>
      <c r="DW191" s="14"/>
      <c r="DX191" s="14"/>
      <c r="DY191" s="14"/>
      <c r="DZ191" s="14"/>
      <c r="EA191" s="14"/>
      <c r="EB191" s="14"/>
      <c r="EC191" s="14"/>
      <c r="ED191" s="14"/>
      <c r="EE191" s="14"/>
      <c r="EF191" s="14"/>
      <c r="EG191" s="14"/>
      <c r="EH191" s="14"/>
      <c r="EI191" s="14"/>
      <c r="EJ191" s="14"/>
      <c r="EK191" s="14"/>
      <c r="EL191" s="14"/>
      <c r="EM191" s="14"/>
      <c r="EN191" s="14"/>
      <c r="EO191" s="14"/>
      <c r="EP191" s="14"/>
      <c r="EQ191" s="14"/>
      <c r="ER191" s="14"/>
      <c r="ES191" s="14"/>
      <c r="ET191" s="14"/>
      <c r="EU191" s="14"/>
      <c r="EV191" s="14"/>
      <c r="EW191" s="14"/>
      <c r="EX191" s="14"/>
      <c r="EY191" s="14"/>
      <c r="EZ191" s="14"/>
      <c r="FA191" s="14"/>
      <c r="FB191" s="14"/>
      <c r="FC191" s="14"/>
      <c r="FD191" s="14"/>
      <c r="FE191" s="14"/>
      <c r="FF191" s="14"/>
      <c r="FG191" s="14"/>
      <c r="FH191" s="14"/>
      <c r="FI191" s="14"/>
      <c r="FJ191" s="14"/>
      <c r="FK191" s="14"/>
      <c r="FL191" s="14"/>
      <c r="FM191" s="14"/>
      <c r="FN191" s="14"/>
      <c r="FO191" s="14"/>
      <c r="FP191" s="14"/>
      <c r="FQ191" s="14"/>
      <c r="FR191" s="14"/>
      <c r="FS191" s="14"/>
      <c r="FT191" s="14"/>
      <c r="FU191" s="14"/>
      <c r="FV191" s="14"/>
      <c r="FW191" s="14"/>
      <c r="FX191" s="14"/>
      <c r="FY191" s="14"/>
      <c r="FZ191" s="14"/>
      <c r="GA191" s="14"/>
      <c r="GB191" s="14"/>
      <c r="GC191" s="14"/>
      <c r="GD191" s="14"/>
      <c r="GE191" s="14"/>
      <c r="GF191" s="14"/>
      <c r="GG191" s="14"/>
      <c r="GH191" s="14"/>
      <c r="GI191" s="66"/>
      <c r="GJ191" s="18" t="str">
        <f t="shared" si="22"/>
        <v>0185-01</v>
      </c>
      <c r="GK191" s="18" t="str">
        <f t="shared" si="23"/>
        <v>0185-02</v>
      </c>
      <c r="GL191" s="18" t="str">
        <f t="shared" si="24"/>
        <v>0185-03</v>
      </c>
      <c r="GM191" s="18" t="str">
        <f t="shared" si="25"/>
        <v>0185-04</v>
      </c>
      <c r="GN191" s="18" t="str">
        <f t="shared" si="26"/>
        <v>0185-05</v>
      </c>
      <c r="GO191" s="18" t="str">
        <f t="shared" si="27"/>
        <v>0185-06</v>
      </c>
      <c r="GP191" s="18" t="str">
        <f t="shared" si="28"/>
        <v>0185-07</v>
      </c>
      <c r="GQ191" s="18" t="str">
        <f t="shared" si="29"/>
        <v>0185-08</v>
      </c>
      <c r="GR191" s="18" t="str">
        <f t="shared" si="30"/>
        <v>0185-09</v>
      </c>
      <c r="GS191" s="18" t="str">
        <f t="shared" si="31"/>
        <v>0185-10</v>
      </c>
    </row>
    <row r="192" spans="1:201" s="11" customFormat="1" ht="19.5" x14ac:dyDescent="0.4">
      <c r="A192" s="3" t="str">
        <f t="shared" si="32"/>
        <v>0186</v>
      </c>
      <c r="B192" s="15"/>
      <c r="C192" s="15"/>
      <c r="D192" s="15"/>
      <c r="E192" s="13"/>
      <c r="F192" s="15"/>
      <c r="G192" s="15"/>
      <c r="H192" s="15"/>
      <c r="I192" s="15"/>
      <c r="J192" s="15"/>
      <c r="K192" s="3" t="str">
        <f>IF($J192="","",_xlfn.XLOOKUP($J192,カテゴリリスト!$A:$A,カテゴリリスト!B:B,,0))</f>
        <v/>
      </c>
      <c r="L192" s="3" t="str">
        <f>IF($J192="","",_xlfn.XLOOKUP($J192,カテゴリリスト!$A:$A,カテゴリリスト!C:C,,0))</f>
        <v/>
      </c>
      <c r="M192" s="3" t="str">
        <f>IF($J192="","",_xlfn.XLOOKUP($J192,カテゴリリスト!$A:$A,カテゴリリスト!D:D,,0))</f>
        <v/>
      </c>
      <c r="N192" s="3" t="str">
        <f>IF($J192="","",_xlfn.XLOOKUP($J192,カテゴリリスト!$A:$A,カテゴリリスト!E:E,,0)&amp;"")</f>
        <v/>
      </c>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59"/>
      <c r="AO192" s="59"/>
      <c r="AP192" s="60"/>
      <c r="AQ192" s="59"/>
      <c r="AR192" s="81"/>
      <c r="AS192" s="16"/>
      <c r="AT192" s="16"/>
      <c r="AU192" s="16"/>
      <c r="AV192" s="16"/>
      <c r="AW192" s="16"/>
      <c r="AX192" s="16"/>
      <c r="AY192" s="16"/>
      <c r="AZ192" s="16"/>
      <c r="BA192" s="16"/>
      <c r="BB192" s="16"/>
      <c r="BC192" s="16"/>
      <c r="BD192" s="16"/>
      <c r="BE192" s="16"/>
      <c r="BF192" s="16"/>
      <c r="BG192" s="16"/>
      <c r="BH192" s="16"/>
      <c r="BI192" s="16"/>
      <c r="BJ192" s="16"/>
      <c r="BK192" s="16"/>
      <c r="BL192" s="16"/>
      <c r="BM192" s="16"/>
      <c r="BN192" s="16"/>
      <c r="BO192" s="16"/>
      <c r="BP192" s="16"/>
      <c r="BQ192" s="16"/>
      <c r="BR192" s="16"/>
      <c r="BS192" s="16"/>
      <c r="BT192" s="16"/>
      <c r="BU192" s="16"/>
      <c r="BV192" s="16"/>
      <c r="BW192" s="16"/>
      <c r="BX192" s="16"/>
      <c r="BY192" s="16"/>
      <c r="BZ192" s="16"/>
      <c r="CA192" s="16"/>
      <c r="CB192" s="16"/>
      <c r="CC192" s="16"/>
      <c r="CD192" s="16"/>
      <c r="CE192" s="16"/>
      <c r="CF192" s="16"/>
      <c r="CG192" s="16"/>
      <c r="CH192" s="16"/>
      <c r="CI192" s="16"/>
      <c r="CJ192" s="16"/>
      <c r="CK192" s="16"/>
      <c r="CL192" s="60"/>
      <c r="CM192" s="17"/>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c r="DU192" s="14"/>
      <c r="DV192" s="14"/>
      <c r="DW192" s="14"/>
      <c r="DX192" s="14"/>
      <c r="DY192" s="14"/>
      <c r="DZ192" s="14"/>
      <c r="EA192" s="14"/>
      <c r="EB192" s="14"/>
      <c r="EC192" s="14"/>
      <c r="ED192" s="14"/>
      <c r="EE192" s="14"/>
      <c r="EF192" s="14"/>
      <c r="EG192" s="14"/>
      <c r="EH192" s="14"/>
      <c r="EI192" s="14"/>
      <c r="EJ192" s="14"/>
      <c r="EK192" s="14"/>
      <c r="EL192" s="14"/>
      <c r="EM192" s="14"/>
      <c r="EN192" s="14"/>
      <c r="EO192" s="14"/>
      <c r="EP192" s="14"/>
      <c r="EQ192" s="14"/>
      <c r="ER192" s="14"/>
      <c r="ES192" s="14"/>
      <c r="ET192" s="14"/>
      <c r="EU192" s="14"/>
      <c r="EV192" s="14"/>
      <c r="EW192" s="14"/>
      <c r="EX192" s="14"/>
      <c r="EY192" s="14"/>
      <c r="EZ192" s="14"/>
      <c r="FA192" s="14"/>
      <c r="FB192" s="14"/>
      <c r="FC192" s="14"/>
      <c r="FD192" s="14"/>
      <c r="FE192" s="14"/>
      <c r="FF192" s="14"/>
      <c r="FG192" s="14"/>
      <c r="FH192" s="14"/>
      <c r="FI192" s="14"/>
      <c r="FJ192" s="14"/>
      <c r="FK192" s="14"/>
      <c r="FL192" s="14"/>
      <c r="FM192" s="14"/>
      <c r="FN192" s="14"/>
      <c r="FO192" s="14"/>
      <c r="FP192" s="14"/>
      <c r="FQ192" s="14"/>
      <c r="FR192" s="14"/>
      <c r="FS192" s="14"/>
      <c r="FT192" s="14"/>
      <c r="FU192" s="14"/>
      <c r="FV192" s="14"/>
      <c r="FW192" s="14"/>
      <c r="FX192" s="14"/>
      <c r="FY192" s="14"/>
      <c r="FZ192" s="14"/>
      <c r="GA192" s="14"/>
      <c r="GB192" s="14"/>
      <c r="GC192" s="14"/>
      <c r="GD192" s="14"/>
      <c r="GE192" s="14"/>
      <c r="GF192" s="14"/>
      <c r="GG192" s="14"/>
      <c r="GH192" s="14"/>
      <c r="GI192" s="66"/>
      <c r="GJ192" s="18" t="str">
        <f t="shared" si="22"/>
        <v>0186-01</v>
      </c>
      <c r="GK192" s="18" t="str">
        <f t="shared" si="23"/>
        <v>0186-02</v>
      </c>
      <c r="GL192" s="18" t="str">
        <f t="shared" si="24"/>
        <v>0186-03</v>
      </c>
      <c r="GM192" s="18" t="str">
        <f t="shared" si="25"/>
        <v>0186-04</v>
      </c>
      <c r="GN192" s="18" t="str">
        <f t="shared" si="26"/>
        <v>0186-05</v>
      </c>
      <c r="GO192" s="18" t="str">
        <f t="shared" si="27"/>
        <v>0186-06</v>
      </c>
      <c r="GP192" s="18" t="str">
        <f t="shared" si="28"/>
        <v>0186-07</v>
      </c>
      <c r="GQ192" s="18" t="str">
        <f t="shared" si="29"/>
        <v>0186-08</v>
      </c>
      <c r="GR192" s="18" t="str">
        <f t="shared" si="30"/>
        <v>0186-09</v>
      </c>
      <c r="GS192" s="18" t="str">
        <f t="shared" si="31"/>
        <v>0186-10</v>
      </c>
    </row>
    <row r="193" spans="1:201" s="11" customFormat="1" ht="19.5" x14ac:dyDescent="0.4">
      <c r="A193" s="3" t="str">
        <f t="shared" si="32"/>
        <v>0187</v>
      </c>
      <c r="B193" s="15"/>
      <c r="C193" s="15"/>
      <c r="D193" s="15"/>
      <c r="E193" s="13"/>
      <c r="F193" s="15"/>
      <c r="G193" s="15"/>
      <c r="H193" s="15"/>
      <c r="I193" s="15"/>
      <c r="J193" s="15"/>
      <c r="K193" s="3" t="str">
        <f>IF($J193="","",_xlfn.XLOOKUP($J193,カテゴリリスト!$A:$A,カテゴリリスト!B:B,,0))</f>
        <v/>
      </c>
      <c r="L193" s="3" t="str">
        <f>IF($J193="","",_xlfn.XLOOKUP($J193,カテゴリリスト!$A:$A,カテゴリリスト!C:C,,0))</f>
        <v/>
      </c>
      <c r="M193" s="3" t="str">
        <f>IF($J193="","",_xlfn.XLOOKUP($J193,カテゴリリスト!$A:$A,カテゴリリスト!D:D,,0))</f>
        <v/>
      </c>
      <c r="N193" s="3" t="str">
        <f>IF($J193="","",_xlfn.XLOOKUP($J193,カテゴリリスト!$A:$A,カテゴリリスト!E:E,,0)&amp;"")</f>
        <v/>
      </c>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59"/>
      <c r="AO193" s="59"/>
      <c r="AP193" s="60"/>
      <c r="AQ193" s="59"/>
      <c r="AR193" s="81"/>
      <c r="AS193" s="16"/>
      <c r="AT193" s="16"/>
      <c r="AU193" s="16"/>
      <c r="AV193" s="16"/>
      <c r="AW193" s="16"/>
      <c r="AX193" s="16"/>
      <c r="AY193" s="16"/>
      <c r="AZ193" s="16"/>
      <c r="BA193" s="16"/>
      <c r="BB193" s="16"/>
      <c r="BC193" s="16"/>
      <c r="BD193" s="16"/>
      <c r="BE193" s="16"/>
      <c r="BF193" s="16"/>
      <c r="BG193" s="16"/>
      <c r="BH193" s="16"/>
      <c r="BI193" s="16"/>
      <c r="BJ193" s="16"/>
      <c r="BK193" s="16"/>
      <c r="BL193" s="16"/>
      <c r="BM193" s="16"/>
      <c r="BN193" s="16"/>
      <c r="BO193" s="16"/>
      <c r="BP193" s="16"/>
      <c r="BQ193" s="16"/>
      <c r="BR193" s="16"/>
      <c r="BS193" s="16"/>
      <c r="BT193" s="16"/>
      <c r="BU193" s="16"/>
      <c r="BV193" s="16"/>
      <c r="BW193" s="16"/>
      <c r="BX193" s="16"/>
      <c r="BY193" s="16"/>
      <c r="BZ193" s="16"/>
      <c r="CA193" s="16"/>
      <c r="CB193" s="16"/>
      <c r="CC193" s="16"/>
      <c r="CD193" s="16"/>
      <c r="CE193" s="16"/>
      <c r="CF193" s="16"/>
      <c r="CG193" s="16"/>
      <c r="CH193" s="16"/>
      <c r="CI193" s="16"/>
      <c r="CJ193" s="16"/>
      <c r="CK193" s="16"/>
      <c r="CL193" s="60"/>
      <c r="CM193" s="17"/>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4"/>
      <c r="EE193" s="14"/>
      <c r="EF193" s="14"/>
      <c r="EG193" s="14"/>
      <c r="EH193" s="14"/>
      <c r="EI193" s="14"/>
      <c r="EJ193" s="14"/>
      <c r="EK193" s="14"/>
      <c r="EL193" s="14"/>
      <c r="EM193" s="14"/>
      <c r="EN193" s="14"/>
      <c r="EO193" s="14"/>
      <c r="EP193" s="14"/>
      <c r="EQ193" s="14"/>
      <c r="ER193" s="14"/>
      <c r="ES193" s="14"/>
      <c r="ET193" s="14"/>
      <c r="EU193" s="14"/>
      <c r="EV193" s="14"/>
      <c r="EW193" s="14"/>
      <c r="EX193" s="14"/>
      <c r="EY193" s="14"/>
      <c r="EZ193" s="14"/>
      <c r="FA193" s="14"/>
      <c r="FB193" s="14"/>
      <c r="FC193" s="14"/>
      <c r="FD193" s="14"/>
      <c r="FE193" s="14"/>
      <c r="FF193" s="14"/>
      <c r="FG193" s="14"/>
      <c r="FH193" s="14"/>
      <c r="FI193" s="14"/>
      <c r="FJ193" s="14"/>
      <c r="FK193" s="14"/>
      <c r="FL193" s="14"/>
      <c r="FM193" s="14"/>
      <c r="FN193" s="14"/>
      <c r="FO193" s="14"/>
      <c r="FP193" s="14"/>
      <c r="FQ193" s="14"/>
      <c r="FR193" s="14"/>
      <c r="FS193" s="14"/>
      <c r="FT193" s="14"/>
      <c r="FU193" s="14"/>
      <c r="FV193" s="14"/>
      <c r="FW193" s="14"/>
      <c r="FX193" s="14"/>
      <c r="FY193" s="14"/>
      <c r="FZ193" s="14"/>
      <c r="GA193" s="14"/>
      <c r="GB193" s="14"/>
      <c r="GC193" s="14"/>
      <c r="GD193" s="14"/>
      <c r="GE193" s="14"/>
      <c r="GF193" s="14"/>
      <c r="GG193" s="14"/>
      <c r="GH193" s="14"/>
      <c r="GI193" s="66"/>
      <c r="GJ193" s="18" t="str">
        <f t="shared" si="22"/>
        <v>0187-01</v>
      </c>
      <c r="GK193" s="18" t="str">
        <f t="shared" si="23"/>
        <v>0187-02</v>
      </c>
      <c r="GL193" s="18" t="str">
        <f t="shared" si="24"/>
        <v>0187-03</v>
      </c>
      <c r="GM193" s="18" t="str">
        <f t="shared" si="25"/>
        <v>0187-04</v>
      </c>
      <c r="GN193" s="18" t="str">
        <f t="shared" si="26"/>
        <v>0187-05</v>
      </c>
      <c r="GO193" s="18" t="str">
        <f t="shared" si="27"/>
        <v>0187-06</v>
      </c>
      <c r="GP193" s="18" t="str">
        <f t="shared" si="28"/>
        <v>0187-07</v>
      </c>
      <c r="GQ193" s="18" t="str">
        <f t="shared" si="29"/>
        <v>0187-08</v>
      </c>
      <c r="GR193" s="18" t="str">
        <f t="shared" si="30"/>
        <v>0187-09</v>
      </c>
      <c r="GS193" s="18" t="str">
        <f t="shared" si="31"/>
        <v>0187-10</v>
      </c>
    </row>
    <row r="194" spans="1:201" s="11" customFormat="1" ht="19.5" x14ac:dyDescent="0.4">
      <c r="A194" s="3" t="str">
        <f t="shared" si="32"/>
        <v>0188</v>
      </c>
      <c r="B194" s="15"/>
      <c r="C194" s="15"/>
      <c r="D194" s="15"/>
      <c r="E194" s="13"/>
      <c r="F194" s="15"/>
      <c r="G194" s="15"/>
      <c r="H194" s="15"/>
      <c r="I194" s="15"/>
      <c r="J194" s="15"/>
      <c r="K194" s="3" t="str">
        <f>IF($J194="","",_xlfn.XLOOKUP($J194,カテゴリリスト!$A:$A,カテゴリリスト!B:B,,0))</f>
        <v/>
      </c>
      <c r="L194" s="3" t="str">
        <f>IF($J194="","",_xlfn.XLOOKUP($J194,カテゴリリスト!$A:$A,カテゴリリスト!C:C,,0))</f>
        <v/>
      </c>
      <c r="M194" s="3" t="str">
        <f>IF($J194="","",_xlfn.XLOOKUP($J194,カテゴリリスト!$A:$A,カテゴリリスト!D:D,,0))</f>
        <v/>
      </c>
      <c r="N194" s="3" t="str">
        <f>IF($J194="","",_xlfn.XLOOKUP($J194,カテゴリリスト!$A:$A,カテゴリリスト!E:E,,0)&amp;"")</f>
        <v/>
      </c>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59"/>
      <c r="AO194" s="59"/>
      <c r="AP194" s="60"/>
      <c r="AQ194" s="59"/>
      <c r="AR194" s="81"/>
      <c r="AS194" s="16"/>
      <c r="AT194" s="16"/>
      <c r="AU194" s="16"/>
      <c r="AV194" s="16"/>
      <c r="AW194" s="16"/>
      <c r="AX194" s="16"/>
      <c r="AY194" s="16"/>
      <c r="AZ194" s="16"/>
      <c r="BA194" s="16"/>
      <c r="BB194" s="16"/>
      <c r="BC194" s="16"/>
      <c r="BD194" s="16"/>
      <c r="BE194" s="16"/>
      <c r="BF194" s="16"/>
      <c r="BG194" s="16"/>
      <c r="BH194" s="16"/>
      <c r="BI194" s="16"/>
      <c r="BJ194" s="16"/>
      <c r="BK194" s="16"/>
      <c r="BL194" s="16"/>
      <c r="BM194" s="16"/>
      <c r="BN194" s="16"/>
      <c r="BO194" s="16"/>
      <c r="BP194" s="16"/>
      <c r="BQ194" s="16"/>
      <c r="BR194" s="16"/>
      <c r="BS194" s="16"/>
      <c r="BT194" s="16"/>
      <c r="BU194" s="16"/>
      <c r="BV194" s="16"/>
      <c r="BW194" s="16"/>
      <c r="BX194" s="16"/>
      <c r="BY194" s="16"/>
      <c r="BZ194" s="16"/>
      <c r="CA194" s="16"/>
      <c r="CB194" s="16"/>
      <c r="CC194" s="16"/>
      <c r="CD194" s="16"/>
      <c r="CE194" s="16"/>
      <c r="CF194" s="16"/>
      <c r="CG194" s="16"/>
      <c r="CH194" s="16"/>
      <c r="CI194" s="16"/>
      <c r="CJ194" s="16"/>
      <c r="CK194" s="16"/>
      <c r="CL194" s="60"/>
      <c r="CM194" s="17"/>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c r="DU194" s="14"/>
      <c r="DV194" s="14"/>
      <c r="DW194" s="14"/>
      <c r="DX194" s="14"/>
      <c r="DY194" s="14"/>
      <c r="DZ194" s="14"/>
      <c r="EA194" s="14"/>
      <c r="EB194" s="14"/>
      <c r="EC194" s="14"/>
      <c r="ED194" s="14"/>
      <c r="EE194" s="14"/>
      <c r="EF194" s="14"/>
      <c r="EG194" s="14"/>
      <c r="EH194" s="14"/>
      <c r="EI194" s="14"/>
      <c r="EJ194" s="14"/>
      <c r="EK194" s="14"/>
      <c r="EL194" s="14"/>
      <c r="EM194" s="14"/>
      <c r="EN194" s="14"/>
      <c r="EO194" s="14"/>
      <c r="EP194" s="14"/>
      <c r="EQ194" s="14"/>
      <c r="ER194" s="14"/>
      <c r="ES194" s="14"/>
      <c r="ET194" s="14"/>
      <c r="EU194" s="14"/>
      <c r="EV194" s="14"/>
      <c r="EW194" s="14"/>
      <c r="EX194" s="14"/>
      <c r="EY194" s="14"/>
      <c r="EZ194" s="14"/>
      <c r="FA194" s="14"/>
      <c r="FB194" s="14"/>
      <c r="FC194" s="14"/>
      <c r="FD194" s="14"/>
      <c r="FE194" s="14"/>
      <c r="FF194" s="14"/>
      <c r="FG194" s="14"/>
      <c r="FH194" s="14"/>
      <c r="FI194" s="14"/>
      <c r="FJ194" s="14"/>
      <c r="FK194" s="14"/>
      <c r="FL194" s="14"/>
      <c r="FM194" s="14"/>
      <c r="FN194" s="14"/>
      <c r="FO194" s="14"/>
      <c r="FP194" s="14"/>
      <c r="FQ194" s="14"/>
      <c r="FR194" s="14"/>
      <c r="FS194" s="14"/>
      <c r="FT194" s="14"/>
      <c r="FU194" s="14"/>
      <c r="FV194" s="14"/>
      <c r="FW194" s="14"/>
      <c r="FX194" s="14"/>
      <c r="FY194" s="14"/>
      <c r="FZ194" s="14"/>
      <c r="GA194" s="14"/>
      <c r="GB194" s="14"/>
      <c r="GC194" s="14"/>
      <c r="GD194" s="14"/>
      <c r="GE194" s="14"/>
      <c r="GF194" s="14"/>
      <c r="GG194" s="14"/>
      <c r="GH194" s="14"/>
      <c r="GI194" s="66"/>
      <c r="GJ194" s="18" t="str">
        <f t="shared" si="22"/>
        <v>0188-01</v>
      </c>
      <c r="GK194" s="18" t="str">
        <f t="shared" si="23"/>
        <v>0188-02</v>
      </c>
      <c r="GL194" s="18" t="str">
        <f t="shared" si="24"/>
        <v>0188-03</v>
      </c>
      <c r="GM194" s="18" t="str">
        <f t="shared" si="25"/>
        <v>0188-04</v>
      </c>
      <c r="GN194" s="18" t="str">
        <f t="shared" si="26"/>
        <v>0188-05</v>
      </c>
      <c r="GO194" s="18" t="str">
        <f t="shared" si="27"/>
        <v>0188-06</v>
      </c>
      <c r="GP194" s="18" t="str">
        <f t="shared" si="28"/>
        <v>0188-07</v>
      </c>
      <c r="GQ194" s="18" t="str">
        <f t="shared" si="29"/>
        <v>0188-08</v>
      </c>
      <c r="GR194" s="18" t="str">
        <f t="shared" si="30"/>
        <v>0188-09</v>
      </c>
      <c r="GS194" s="18" t="str">
        <f t="shared" si="31"/>
        <v>0188-10</v>
      </c>
    </row>
    <row r="195" spans="1:201" s="11" customFormat="1" ht="19.5" x14ac:dyDescent="0.4">
      <c r="A195" s="3" t="str">
        <f t="shared" si="32"/>
        <v>0189</v>
      </c>
      <c r="B195" s="15"/>
      <c r="C195" s="15"/>
      <c r="D195" s="15"/>
      <c r="E195" s="13"/>
      <c r="F195" s="15"/>
      <c r="G195" s="15"/>
      <c r="H195" s="15"/>
      <c r="I195" s="15"/>
      <c r="J195" s="15"/>
      <c r="K195" s="3" t="str">
        <f>IF($J195="","",_xlfn.XLOOKUP($J195,カテゴリリスト!$A:$A,カテゴリリスト!B:B,,0))</f>
        <v/>
      </c>
      <c r="L195" s="3" t="str">
        <f>IF($J195="","",_xlfn.XLOOKUP($J195,カテゴリリスト!$A:$A,カテゴリリスト!C:C,,0))</f>
        <v/>
      </c>
      <c r="M195" s="3" t="str">
        <f>IF($J195="","",_xlfn.XLOOKUP($J195,カテゴリリスト!$A:$A,カテゴリリスト!D:D,,0))</f>
        <v/>
      </c>
      <c r="N195" s="3" t="str">
        <f>IF($J195="","",_xlfn.XLOOKUP($J195,カテゴリリスト!$A:$A,カテゴリリスト!E:E,,0)&amp;"")</f>
        <v/>
      </c>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59"/>
      <c r="AO195" s="59"/>
      <c r="AP195" s="60"/>
      <c r="AQ195" s="59"/>
      <c r="AR195" s="81"/>
      <c r="AS195" s="16"/>
      <c r="AT195" s="16"/>
      <c r="AU195" s="16"/>
      <c r="AV195" s="16"/>
      <c r="AW195" s="16"/>
      <c r="AX195" s="16"/>
      <c r="AY195" s="16"/>
      <c r="AZ195" s="16"/>
      <c r="BA195" s="16"/>
      <c r="BB195" s="16"/>
      <c r="BC195" s="16"/>
      <c r="BD195" s="16"/>
      <c r="BE195" s="16"/>
      <c r="BF195" s="16"/>
      <c r="BG195" s="16"/>
      <c r="BH195" s="16"/>
      <c r="BI195" s="16"/>
      <c r="BJ195" s="16"/>
      <c r="BK195" s="16"/>
      <c r="BL195" s="16"/>
      <c r="BM195" s="16"/>
      <c r="BN195" s="16"/>
      <c r="BO195" s="16"/>
      <c r="BP195" s="16"/>
      <c r="BQ195" s="16"/>
      <c r="BR195" s="16"/>
      <c r="BS195" s="16"/>
      <c r="BT195" s="16"/>
      <c r="BU195" s="16"/>
      <c r="BV195" s="16"/>
      <c r="BW195" s="16"/>
      <c r="BX195" s="16"/>
      <c r="BY195" s="16"/>
      <c r="BZ195" s="16"/>
      <c r="CA195" s="16"/>
      <c r="CB195" s="16"/>
      <c r="CC195" s="16"/>
      <c r="CD195" s="16"/>
      <c r="CE195" s="16"/>
      <c r="CF195" s="16"/>
      <c r="CG195" s="16"/>
      <c r="CH195" s="16"/>
      <c r="CI195" s="16"/>
      <c r="CJ195" s="16"/>
      <c r="CK195" s="16"/>
      <c r="CL195" s="60"/>
      <c r="CM195" s="17"/>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c r="DU195" s="14"/>
      <c r="DV195" s="14"/>
      <c r="DW195" s="14"/>
      <c r="DX195" s="14"/>
      <c r="DY195" s="14"/>
      <c r="DZ195" s="14"/>
      <c r="EA195" s="14"/>
      <c r="EB195" s="14"/>
      <c r="EC195" s="14"/>
      <c r="ED195" s="14"/>
      <c r="EE195" s="14"/>
      <c r="EF195" s="14"/>
      <c r="EG195" s="14"/>
      <c r="EH195" s="14"/>
      <c r="EI195" s="14"/>
      <c r="EJ195" s="14"/>
      <c r="EK195" s="14"/>
      <c r="EL195" s="14"/>
      <c r="EM195" s="14"/>
      <c r="EN195" s="14"/>
      <c r="EO195" s="14"/>
      <c r="EP195" s="14"/>
      <c r="EQ195" s="14"/>
      <c r="ER195" s="14"/>
      <c r="ES195" s="14"/>
      <c r="ET195" s="14"/>
      <c r="EU195" s="14"/>
      <c r="EV195" s="14"/>
      <c r="EW195" s="14"/>
      <c r="EX195" s="14"/>
      <c r="EY195" s="14"/>
      <c r="EZ195" s="14"/>
      <c r="FA195" s="14"/>
      <c r="FB195" s="14"/>
      <c r="FC195" s="14"/>
      <c r="FD195" s="14"/>
      <c r="FE195" s="14"/>
      <c r="FF195" s="14"/>
      <c r="FG195" s="14"/>
      <c r="FH195" s="14"/>
      <c r="FI195" s="14"/>
      <c r="FJ195" s="14"/>
      <c r="FK195" s="14"/>
      <c r="FL195" s="14"/>
      <c r="FM195" s="14"/>
      <c r="FN195" s="14"/>
      <c r="FO195" s="14"/>
      <c r="FP195" s="14"/>
      <c r="FQ195" s="14"/>
      <c r="FR195" s="14"/>
      <c r="FS195" s="14"/>
      <c r="FT195" s="14"/>
      <c r="FU195" s="14"/>
      <c r="FV195" s="14"/>
      <c r="FW195" s="14"/>
      <c r="FX195" s="14"/>
      <c r="FY195" s="14"/>
      <c r="FZ195" s="14"/>
      <c r="GA195" s="14"/>
      <c r="GB195" s="14"/>
      <c r="GC195" s="14"/>
      <c r="GD195" s="14"/>
      <c r="GE195" s="14"/>
      <c r="GF195" s="14"/>
      <c r="GG195" s="14"/>
      <c r="GH195" s="14"/>
      <c r="GI195" s="66"/>
      <c r="GJ195" s="18" t="str">
        <f t="shared" si="22"/>
        <v>0189-01</v>
      </c>
      <c r="GK195" s="18" t="str">
        <f t="shared" si="23"/>
        <v>0189-02</v>
      </c>
      <c r="GL195" s="18" t="str">
        <f t="shared" si="24"/>
        <v>0189-03</v>
      </c>
      <c r="GM195" s="18" t="str">
        <f t="shared" si="25"/>
        <v>0189-04</v>
      </c>
      <c r="GN195" s="18" t="str">
        <f t="shared" si="26"/>
        <v>0189-05</v>
      </c>
      <c r="GO195" s="18" t="str">
        <f t="shared" si="27"/>
        <v>0189-06</v>
      </c>
      <c r="GP195" s="18" t="str">
        <f t="shared" si="28"/>
        <v>0189-07</v>
      </c>
      <c r="GQ195" s="18" t="str">
        <f t="shared" si="29"/>
        <v>0189-08</v>
      </c>
      <c r="GR195" s="18" t="str">
        <f t="shared" si="30"/>
        <v>0189-09</v>
      </c>
      <c r="GS195" s="18" t="str">
        <f t="shared" si="31"/>
        <v>0189-10</v>
      </c>
    </row>
    <row r="196" spans="1:201" s="11" customFormat="1" ht="19.5" x14ac:dyDescent="0.4">
      <c r="A196" s="3" t="str">
        <f t="shared" si="32"/>
        <v>0190</v>
      </c>
      <c r="B196" s="15"/>
      <c r="C196" s="15"/>
      <c r="D196" s="15"/>
      <c r="E196" s="13"/>
      <c r="F196" s="15"/>
      <c r="G196" s="15"/>
      <c r="H196" s="15"/>
      <c r="I196" s="15"/>
      <c r="J196" s="15"/>
      <c r="K196" s="3" t="str">
        <f>IF($J196="","",_xlfn.XLOOKUP($J196,カテゴリリスト!$A:$A,カテゴリリスト!B:B,,0))</f>
        <v/>
      </c>
      <c r="L196" s="3" t="str">
        <f>IF($J196="","",_xlfn.XLOOKUP($J196,カテゴリリスト!$A:$A,カテゴリリスト!C:C,,0))</f>
        <v/>
      </c>
      <c r="M196" s="3" t="str">
        <f>IF($J196="","",_xlfn.XLOOKUP($J196,カテゴリリスト!$A:$A,カテゴリリスト!D:D,,0))</f>
        <v/>
      </c>
      <c r="N196" s="3" t="str">
        <f>IF($J196="","",_xlfn.XLOOKUP($J196,カテゴリリスト!$A:$A,カテゴリリスト!E:E,,0)&amp;"")</f>
        <v/>
      </c>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59"/>
      <c r="AO196" s="59"/>
      <c r="AP196" s="60"/>
      <c r="AQ196" s="59"/>
      <c r="AR196" s="81"/>
      <c r="AS196" s="16"/>
      <c r="AT196" s="16"/>
      <c r="AU196" s="16"/>
      <c r="AV196" s="16"/>
      <c r="AW196" s="16"/>
      <c r="AX196" s="16"/>
      <c r="AY196" s="16"/>
      <c r="AZ196" s="16"/>
      <c r="BA196" s="16"/>
      <c r="BB196" s="16"/>
      <c r="BC196" s="16"/>
      <c r="BD196" s="16"/>
      <c r="BE196" s="16"/>
      <c r="BF196" s="16"/>
      <c r="BG196" s="16"/>
      <c r="BH196" s="16"/>
      <c r="BI196" s="16"/>
      <c r="BJ196" s="16"/>
      <c r="BK196" s="16"/>
      <c r="BL196" s="16"/>
      <c r="BM196" s="16"/>
      <c r="BN196" s="16"/>
      <c r="BO196" s="16"/>
      <c r="BP196" s="16"/>
      <c r="BQ196" s="16"/>
      <c r="BR196" s="16"/>
      <c r="BS196" s="16"/>
      <c r="BT196" s="16"/>
      <c r="BU196" s="16"/>
      <c r="BV196" s="16"/>
      <c r="BW196" s="16"/>
      <c r="BX196" s="16"/>
      <c r="BY196" s="16"/>
      <c r="BZ196" s="16"/>
      <c r="CA196" s="16"/>
      <c r="CB196" s="16"/>
      <c r="CC196" s="16"/>
      <c r="CD196" s="16"/>
      <c r="CE196" s="16"/>
      <c r="CF196" s="16"/>
      <c r="CG196" s="16"/>
      <c r="CH196" s="16"/>
      <c r="CI196" s="16"/>
      <c r="CJ196" s="16"/>
      <c r="CK196" s="16"/>
      <c r="CL196" s="60"/>
      <c r="CM196" s="17"/>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c r="DU196" s="14"/>
      <c r="DV196" s="14"/>
      <c r="DW196" s="14"/>
      <c r="DX196" s="14"/>
      <c r="DY196" s="14"/>
      <c r="DZ196" s="14"/>
      <c r="EA196" s="14"/>
      <c r="EB196" s="14"/>
      <c r="EC196" s="14"/>
      <c r="ED196" s="14"/>
      <c r="EE196" s="14"/>
      <c r="EF196" s="14"/>
      <c r="EG196" s="14"/>
      <c r="EH196" s="14"/>
      <c r="EI196" s="14"/>
      <c r="EJ196" s="14"/>
      <c r="EK196" s="14"/>
      <c r="EL196" s="14"/>
      <c r="EM196" s="14"/>
      <c r="EN196" s="14"/>
      <c r="EO196" s="14"/>
      <c r="EP196" s="14"/>
      <c r="EQ196" s="14"/>
      <c r="ER196" s="14"/>
      <c r="ES196" s="14"/>
      <c r="ET196" s="14"/>
      <c r="EU196" s="14"/>
      <c r="EV196" s="14"/>
      <c r="EW196" s="14"/>
      <c r="EX196" s="14"/>
      <c r="EY196" s="14"/>
      <c r="EZ196" s="14"/>
      <c r="FA196" s="14"/>
      <c r="FB196" s="14"/>
      <c r="FC196" s="14"/>
      <c r="FD196" s="14"/>
      <c r="FE196" s="14"/>
      <c r="FF196" s="14"/>
      <c r="FG196" s="14"/>
      <c r="FH196" s="14"/>
      <c r="FI196" s="14"/>
      <c r="FJ196" s="14"/>
      <c r="FK196" s="14"/>
      <c r="FL196" s="14"/>
      <c r="FM196" s="14"/>
      <c r="FN196" s="14"/>
      <c r="FO196" s="14"/>
      <c r="FP196" s="14"/>
      <c r="FQ196" s="14"/>
      <c r="FR196" s="14"/>
      <c r="FS196" s="14"/>
      <c r="FT196" s="14"/>
      <c r="FU196" s="14"/>
      <c r="FV196" s="14"/>
      <c r="FW196" s="14"/>
      <c r="FX196" s="14"/>
      <c r="FY196" s="14"/>
      <c r="FZ196" s="14"/>
      <c r="GA196" s="14"/>
      <c r="GB196" s="14"/>
      <c r="GC196" s="14"/>
      <c r="GD196" s="14"/>
      <c r="GE196" s="14"/>
      <c r="GF196" s="14"/>
      <c r="GG196" s="14"/>
      <c r="GH196" s="14"/>
      <c r="GI196" s="66"/>
      <c r="GJ196" s="18" t="str">
        <f t="shared" si="22"/>
        <v>0190-01</v>
      </c>
      <c r="GK196" s="18" t="str">
        <f t="shared" si="23"/>
        <v>0190-02</v>
      </c>
      <c r="GL196" s="18" t="str">
        <f t="shared" si="24"/>
        <v>0190-03</v>
      </c>
      <c r="GM196" s="18" t="str">
        <f t="shared" si="25"/>
        <v>0190-04</v>
      </c>
      <c r="GN196" s="18" t="str">
        <f t="shared" si="26"/>
        <v>0190-05</v>
      </c>
      <c r="GO196" s="18" t="str">
        <f t="shared" si="27"/>
        <v>0190-06</v>
      </c>
      <c r="GP196" s="18" t="str">
        <f t="shared" si="28"/>
        <v>0190-07</v>
      </c>
      <c r="GQ196" s="18" t="str">
        <f t="shared" si="29"/>
        <v>0190-08</v>
      </c>
      <c r="GR196" s="18" t="str">
        <f t="shared" si="30"/>
        <v>0190-09</v>
      </c>
      <c r="GS196" s="18" t="str">
        <f t="shared" si="31"/>
        <v>0190-10</v>
      </c>
    </row>
    <row r="197" spans="1:201" s="11" customFormat="1" ht="19.5" x14ac:dyDescent="0.4">
      <c r="A197" s="3" t="str">
        <f t="shared" si="32"/>
        <v>0191</v>
      </c>
      <c r="B197" s="15"/>
      <c r="C197" s="15"/>
      <c r="D197" s="15"/>
      <c r="E197" s="13"/>
      <c r="F197" s="15"/>
      <c r="G197" s="15"/>
      <c r="H197" s="15"/>
      <c r="I197" s="15"/>
      <c r="J197" s="15"/>
      <c r="K197" s="3" t="str">
        <f>IF($J197="","",_xlfn.XLOOKUP($J197,カテゴリリスト!$A:$A,カテゴリリスト!B:B,,0))</f>
        <v/>
      </c>
      <c r="L197" s="3" t="str">
        <f>IF($J197="","",_xlfn.XLOOKUP($J197,カテゴリリスト!$A:$A,カテゴリリスト!C:C,,0))</f>
        <v/>
      </c>
      <c r="M197" s="3" t="str">
        <f>IF($J197="","",_xlfn.XLOOKUP($J197,カテゴリリスト!$A:$A,カテゴリリスト!D:D,,0))</f>
        <v/>
      </c>
      <c r="N197" s="3" t="str">
        <f>IF($J197="","",_xlfn.XLOOKUP($J197,カテゴリリスト!$A:$A,カテゴリリスト!E:E,,0)&amp;"")</f>
        <v/>
      </c>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59"/>
      <c r="AO197" s="59"/>
      <c r="AP197" s="60"/>
      <c r="AQ197" s="59"/>
      <c r="AR197" s="81"/>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60"/>
      <c r="CM197" s="17"/>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c r="DU197" s="14"/>
      <c r="DV197" s="14"/>
      <c r="DW197" s="14"/>
      <c r="DX197" s="14"/>
      <c r="DY197" s="14"/>
      <c r="DZ197" s="14"/>
      <c r="EA197" s="14"/>
      <c r="EB197" s="14"/>
      <c r="EC197" s="14"/>
      <c r="ED197" s="14"/>
      <c r="EE197" s="14"/>
      <c r="EF197" s="14"/>
      <c r="EG197" s="14"/>
      <c r="EH197" s="14"/>
      <c r="EI197" s="14"/>
      <c r="EJ197" s="14"/>
      <c r="EK197" s="14"/>
      <c r="EL197" s="14"/>
      <c r="EM197" s="14"/>
      <c r="EN197" s="14"/>
      <c r="EO197" s="14"/>
      <c r="EP197" s="14"/>
      <c r="EQ197" s="14"/>
      <c r="ER197" s="14"/>
      <c r="ES197" s="14"/>
      <c r="ET197" s="14"/>
      <c r="EU197" s="14"/>
      <c r="EV197" s="14"/>
      <c r="EW197" s="14"/>
      <c r="EX197" s="14"/>
      <c r="EY197" s="14"/>
      <c r="EZ197" s="14"/>
      <c r="FA197" s="14"/>
      <c r="FB197" s="14"/>
      <c r="FC197" s="14"/>
      <c r="FD197" s="14"/>
      <c r="FE197" s="14"/>
      <c r="FF197" s="14"/>
      <c r="FG197" s="14"/>
      <c r="FH197" s="14"/>
      <c r="FI197" s="14"/>
      <c r="FJ197" s="14"/>
      <c r="FK197" s="14"/>
      <c r="FL197" s="14"/>
      <c r="FM197" s="14"/>
      <c r="FN197" s="14"/>
      <c r="FO197" s="14"/>
      <c r="FP197" s="14"/>
      <c r="FQ197" s="14"/>
      <c r="FR197" s="14"/>
      <c r="FS197" s="14"/>
      <c r="FT197" s="14"/>
      <c r="FU197" s="14"/>
      <c r="FV197" s="14"/>
      <c r="FW197" s="14"/>
      <c r="FX197" s="14"/>
      <c r="FY197" s="14"/>
      <c r="FZ197" s="14"/>
      <c r="GA197" s="14"/>
      <c r="GB197" s="14"/>
      <c r="GC197" s="14"/>
      <c r="GD197" s="14"/>
      <c r="GE197" s="14"/>
      <c r="GF197" s="14"/>
      <c r="GG197" s="14"/>
      <c r="GH197" s="14"/>
      <c r="GI197" s="66"/>
      <c r="GJ197" s="18" t="str">
        <f t="shared" si="22"/>
        <v>0191-01</v>
      </c>
      <c r="GK197" s="18" t="str">
        <f t="shared" si="23"/>
        <v>0191-02</v>
      </c>
      <c r="GL197" s="18" t="str">
        <f t="shared" si="24"/>
        <v>0191-03</v>
      </c>
      <c r="GM197" s="18" t="str">
        <f t="shared" si="25"/>
        <v>0191-04</v>
      </c>
      <c r="GN197" s="18" t="str">
        <f t="shared" si="26"/>
        <v>0191-05</v>
      </c>
      <c r="GO197" s="18" t="str">
        <f t="shared" si="27"/>
        <v>0191-06</v>
      </c>
      <c r="GP197" s="18" t="str">
        <f t="shared" si="28"/>
        <v>0191-07</v>
      </c>
      <c r="GQ197" s="18" t="str">
        <f t="shared" si="29"/>
        <v>0191-08</v>
      </c>
      <c r="GR197" s="18" t="str">
        <f t="shared" si="30"/>
        <v>0191-09</v>
      </c>
      <c r="GS197" s="18" t="str">
        <f t="shared" si="31"/>
        <v>0191-10</v>
      </c>
    </row>
    <row r="198" spans="1:201" s="11" customFormat="1" ht="19.5" x14ac:dyDescent="0.4">
      <c r="A198" s="3" t="str">
        <f t="shared" si="32"/>
        <v>0192</v>
      </c>
      <c r="B198" s="15"/>
      <c r="C198" s="15"/>
      <c r="D198" s="15"/>
      <c r="E198" s="13"/>
      <c r="F198" s="15"/>
      <c r="G198" s="15"/>
      <c r="H198" s="15"/>
      <c r="I198" s="15"/>
      <c r="J198" s="15"/>
      <c r="K198" s="3" t="str">
        <f>IF($J198="","",_xlfn.XLOOKUP($J198,カテゴリリスト!$A:$A,カテゴリリスト!B:B,,0))</f>
        <v/>
      </c>
      <c r="L198" s="3" t="str">
        <f>IF($J198="","",_xlfn.XLOOKUP($J198,カテゴリリスト!$A:$A,カテゴリリスト!C:C,,0))</f>
        <v/>
      </c>
      <c r="M198" s="3" t="str">
        <f>IF($J198="","",_xlfn.XLOOKUP($J198,カテゴリリスト!$A:$A,カテゴリリスト!D:D,,0))</f>
        <v/>
      </c>
      <c r="N198" s="3" t="str">
        <f>IF($J198="","",_xlfn.XLOOKUP($J198,カテゴリリスト!$A:$A,カテゴリリスト!E:E,,0)&amp;"")</f>
        <v/>
      </c>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59"/>
      <c r="AO198" s="59"/>
      <c r="AP198" s="60"/>
      <c r="AQ198" s="59"/>
      <c r="AR198" s="81"/>
      <c r="AS198" s="16"/>
      <c r="AT198" s="16"/>
      <c r="AU198" s="16"/>
      <c r="AV198" s="16"/>
      <c r="AW198" s="16"/>
      <c r="AX198" s="16"/>
      <c r="AY198" s="16"/>
      <c r="AZ198" s="16"/>
      <c r="BA198" s="16"/>
      <c r="BB198" s="16"/>
      <c r="BC198" s="16"/>
      <c r="BD198" s="16"/>
      <c r="BE198" s="16"/>
      <c r="BF198" s="16"/>
      <c r="BG198" s="16"/>
      <c r="BH198" s="16"/>
      <c r="BI198" s="16"/>
      <c r="BJ198" s="16"/>
      <c r="BK198" s="16"/>
      <c r="BL198" s="16"/>
      <c r="BM198" s="16"/>
      <c r="BN198" s="16"/>
      <c r="BO198" s="16"/>
      <c r="BP198" s="16"/>
      <c r="BQ198" s="16"/>
      <c r="BR198" s="16"/>
      <c r="BS198" s="16"/>
      <c r="BT198" s="16"/>
      <c r="BU198" s="16"/>
      <c r="BV198" s="16"/>
      <c r="BW198" s="16"/>
      <c r="BX198" s="16"/>
      <c r="BY198" s="16"/>
      <c r="BZ198" s="16"/>
      <c r="CA198" s="16"/>
      <c r="CB198" s="16"/>
      <c r="CC198" s="16"/>
      <c r="CD198" s="16"/>
      <c r="CE198" s="16"/>
      <c r="CF198" s="16"/>
      <c r="CG198" s="16"/>
      <c r="CH198" s="16"/>
      <c r="CI198" s="16"/>
      <c r="CJ198" s="16"/>
      <c r="CK198" s="16"/>
      <c r="CL198" s="60"/>
      <c r="CM198" s="17"/>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c r="DU198" s="14"/>
      <c r="DV198" s="14"/>
      <c r="DW198" s="14"/>
      <c r="DX198" s="14"/>
      <c r="DY198" s="14"/>
      <c r="DZ198" s="14"/>
      <c r="EA198" s="14"/>
      <c r="EB198" s="14"/>
      <c r="EC198" s="14"/>
      <c r="ED198" s="14"/>
      <c r="EE198" s="14"/>
      <c r="EF198" s="14"/>
      <c r="EG198" s="14"/>
      <c r="EH198" s="14"/>
      <c r="EI198" s="14"/>
      <c r="EJ198" s="14"/>
      <c r="EK198" s="14"/>
      <c r="EL198" s="14"/>
      <c r="EM198" s="14"/>
      <c r="EN198" s="14"/>
      <c r="EO198" s="14"/>
      <c r="EP198" s="14"/>
      <c r="EQ198" s="14"/>
      <c r="ER198" s="14"/>
      <c r="ES198" s="14"/>
      <c r="ET198" s="14"/>
      <c r="EU198" s="14"/>
      <c r="EV198" s="14"/>
      <c r="EW198" s="14"/>
      <c r="EX198" s="14"/>
      <c r="EY198" s="14"/>
      <c r="EZ198" s="14"/>
      <c r="FA198" s="14"/>
      <c r="FB198" s="14"/>
      <c r="FC198" s="14"/>
      <c r="FD198" s="14"/>
      <c r="FE198" s="14"/>
      <c r="FF198" s="14"/>
      <c r="FG198" s="14"/>
      <c r="FH198" s="14"/>
      <c r="FI198" s="14"/>
      <c r="FJ198" s="14"/>
      <c r="FK198" s="14"/>
      <c r="FL198" s="14"/>
      <c r="FM198" s="14"/>
      <c r="FN198" s="14"/>
      <c r="FO198" s="14"/>
      <c r="FP198" s="14"/>
      <c r="FQ198" s="14"/>
      <c r="FR198" s="14"/>
      <c r="FS198" s="14"/>
      <c r="FT198" s="14"/>
      <c r="FU198" s="14"/>
      <c r="FV198" s="14"/>
      <c r="FW198" s="14"/>
      <c r="FX198" s="14"/>
      <c r="FY198" s="14"/>
      <c r="FZ198" s="14"/>
      <c r="GA198" s="14"/>
      <c r="GB198" s="14"/>
      <c r="GC198" s="14"/>
      <c r="GD198" s="14"/>
      <c r="GE198" s="14"/>
      <c r="GF198" s="14"/>
      <c r="GG198" s="14"/>
      <c r="GH198" s="14"/>
      <c r="GI198" s="66"/>
      <c r="GJ198" s="18" t="str">
        <f t="shared" si="22"/>
        <v>0192-01</v>
      </c>
      <c r="GK198" s="18" t="str">
        <f t="shared" si="23"/>
        <v>0192-02</v>
      </c>
      <c r="GL198" s="18" t="str">
        <f t="shared" si="24"/>
        <v>0192-03</v>
      </c>
      <c r="GM198" s="18" t="str">
        <f t="shared" si="25"/>
        <v>0192-04</v>
      </c>
      <c r="GN198" s="18" t="str">
        <f t="shared" si="26"/>
        <v>0192-05</v>
      </c>
      <c r="GO198" s="18" t="str">
        <f t="shared" si="27"/>
        <v>0192-06</v>
      </c>
      <c r="GP198" s="18" t="str">
        <f t="shared" si="28"/>
        <v>0192-07</v>
      </c>
      <c r="GQ198" s="18" t="str">
        <f t="shared" si="29"/>
        <v>0192-08</v>
      </c>
      <c r="GR198" s="18" t="str">
        <f t="shared" si="30"/>
        <v>0192-09</v>
      </c>
      <c r="GS198" s="18" t="str">
        <f t="shared" si="31"/>
        <v>0192-10</v>
      </c>
    </row>
    <row r="199" spans="1:201" s="11" customFormat="1" ht="19.5" x14ac:dyDescent="0.4">
      <c r="A199" s="3" t="str">
        <f t="shared" si="32"/>
        <v>0193</v>
      </c>
      <c r="B199" s="15"/>
      <c r="C199" s="15"/>
      <c r="D199" s="15"/>
      <c r="E199" s="13"/>
      <c r="F199" s="15"/>
      <c r="G199" s="15"/>
      <c r="H199" s="15"/>
      <c r="I199" s="15"/>
      <c r="J199" s="15"/>
      <c r="K199" s="3" t="str">
        <f>IF($J199="","",_xlfn.XLOOKUP($J199,カテゴリリスト!$A:$A,カテゴリリスト!B:B,,0))</f>
        <v/>
      </c>
      <c r="L199" s="3" t="str">
        <f>IF($J199="","",_xlfn.XLOOKUP($J199,カテゴリリスト!$A:$A,カテゴリリスト!C:C,,0))</f>
        <v/>
      </c>
      <c r="M199" s="3" t="str">
        <f>IF($J199="","",_xlfn.XLOOKUP($J199,カテゴリリスト!$A:$A,カテゴリリスト!D:D,,0))</f>
        <v/>
      </c>
      <c r="N199" s="3" t="str">
        <f>IF($J199="","",_xlfn.XLOOKUP($J199,カテゴリリスト!$A:$A,カテゴリリスト!E:E,,0)&amp;"")</f>
        <v/>
      </c>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59"/>
      <c r="AO199" s="59"/>
      <c r="AP199" s="60"/>
      <c r="AQ199" s="59"/>
      <c r="AR199" s="81"/>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60"/>
      <c r="CM199" s="17"/>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c r="DU199" s="14"/>
      <c r="DV199" s="14"/>
      <c r="DW199" s="14"/>
      <c r="DX199" s="14"/>
      <c r="DY199" s="14"/>
      <c r="DZ199" s="14"/>
      <c r="EA199" s="14"/>
      <c r="EB199" s="14"/>
      <c r="EC199" s="14"/>
      <c r="ED199" s="14"/>
      <c r="EE199" s="14"/>
      <c r="EF199" s="14"/>
      <c r="EG199" s="14"/>
      <c r="EH199" s="14"/>
      <c r="EI199" s="14"/>
      <c r="EJ199" s="14"/>
      <c r="EK199" s="14"/>
      <c r="EL199" s="14"/>
      <c r="EM199" s="14"/>
      <c r="EN199" s="14"/>
      <c r="EO199" s="14"/>
      <c r="EP199" s="14"/>
      <c r="EQ199" s="14"/>
      <c r="ER199" s="14"/>
      <c r="ES199" s="14"/>
      <c r="ET199" s="14"/>
      <c r="EU199" s="14"/>
      <c r="EV199" s="14"/>
      <c r="EW199" s="14"/>
      <c r="EX199" s="14"/>
      <c r="EY199" s="14"/>
      <c r="EZ199" s="14"/>
      <c r="FA199" s="14"/>
      <c r="FB199" s="14"/>
      <c r="FC199" s="14"/>
      <c r="FD199" s="14"/>
      <c r="FE199" s="14"/>
      <c r="FF199" s="14"/>
      <c r="FG199" s="14"/>
      <c r="FH199" s="14"/>
      <c r="FI199" s="14"/>
      <c r="FJ199" s="14"/>
      <c r="FK199" s="14"/>
      <c r="FL199" s="14"/>
      <c r="FM199" s="14"/>
      <c r="FN199" s="14"/>
      <c r="FO199" s="14"/>
      <c r="FP199" s="14"/>
      <c r="FQ199" s="14"/>
      <c r="FR199" s="14"/>
      <c r="FS199" s="14"/>
      <c r="FT199" s="14"/>
      <c r="FU199" s="14"/>
      <c r="FV199" s="14"/>
      <c r="FW199" s="14"/>
      <c r="FX199" s="14"/>
      <c r="FY199" s="14"/>
      <c r="FZ199" s="14"/>
      <c r="GA199" s="14"/>
      <c r="GB199" s="14"/>
      <c r="GC199" s="14"/>
      <c r="GD199" s="14"/>
      <c r="GE199" s="14"/>
      <c r="GF199" s="14"/>
      <c r="GG199" s="14"/>
      <c r="GH199" s="14"/>
      <c r="GI199" s="66"/>
      <c r="GJ199" s="18" t="str">
        <f t="shared" ref="GJ199:GJ262" si="33">$A199&amp;"-01"</f>
        <v>0193-01</v>
      </c>
      <c r="GK199" s="18" t="str">
        <f t="shared" ref="GK199:GK262" si="34">$A199&amp;"-02"</f>
        <v>0193-02</v>
      </c>
      <c r="GL199" s="18" t="str">
        <f t="shared" ref="GL199:GL262" si="35">$A199&amp;"-03"</f>
        <v>0193-03</v>
      </c>
      <c r="GM199" s="18" t="str">
        <f t="shared" ref="GM199:GM262" si="36">$A199&amp;"-04"</f>
        <v>0193-04</v>
      </c>
      <c r="GN199" s="18" t="str">
        <f t="shared" ref="GN199:GN262" si="37">$A199&amp;"-05"</f>
        <v>0193-05</v>
      </c>
      <c r="GO199" s="18" t="str">
        <f t="shared" ref="GO199:GO262" si="38">$A199&amp;"-06"</f>
        <v>0193-06</v>
      </c>
      <c r="GP199" s="18" t="str">
        <f t="shared" ref="GP199:GP262" si="39">$A199&amp;"-07"</f>
        <v>0193-07</v>
      </c>
      <c r="GQ199" s="18" t="str">
        <f t="shared" ref="GQ199:GQ262" si="40">$A199&amp;"-08"</f>
        <v>0193-08</v>
      </c>
      <c r="GR199" s="18" t="str">
        <f t="shared" ref="GR199:GR262" si="41">$A199&amp;"-09"</f>
        <v>0193-09</v>
      </c>
      <c r="GS199" s="18" t="str">
        <f t="shared" ref="GS199:GS262" si="42">$A199&amp;"-10"</f>
        <v>0193-10</v>
      </c>
    </row>
    <row r="200" spans="1:201" s="11" customFormat="1" ht="19.5" x14ac:dyDescent="0.4">
      <c r="A200" s="3" t="str">
        <f t="shared" si="32"/>
        <v>0194</v>
      </c>
      <c r="B200" s="15"/>
      <c r="C200" s="15"/>
      <c r="D200" s="15"/>
      <c r="E200" s="13"/>
      <c r="F200" s="15"/>
      <c r="G200" s="15"/>
      <c r="H200" s="15"/>
      <c r="I200" s="15"/>
      <c r="J200" s="15"/>
      <c r="K200" s="3" t="str">
        <f>IF($J200="","",_xlfn.XLOOKUP($J200,カテゴリリスト!$A:$A,カテゴリリスト!B:B,,0))</f>
        <v/>
      </c>
      <c r="L200" s="3" t="str">
        <f>IF($J200="","",_xlfn.XLOOKUP($J200,カテゴリリスト!$A:$A,カテゴリリスト!C:C,,0))</f>
        <v/>
      </c>
      <c r="M200" s="3" t="str">
        <f>IF($J200="","",_xlfn.XLOOKUP($J200,カテゴリリスト!$A:$A,カテゴリリスト!D:D,,0))</f>
        <v/>
      </c>
      <c r="N200" s="3" t="str">
        <f>IF($J200="","",_xlfn.XLOOKUP($J200,カテゴリリスト!$A:$A,カテゴリリスト!E:E,,0)&amp;"")</f>
        <v/>
      </c>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59"/>
      <c r="AO200" s="59"/>
      <c r="AP200" s="60"/>
      <c r="AQ200" s="59"/>
      <c r="AR200" s="81"/>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60"/>
      <c r="CM200" s="17"/>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c r="DU200" s="14"/>
      <c r="DV200" s="14"/>
      <c r="DW200" s="14"/>
      <c r="DX200" s="14"/>
      <c r="DY200" s="14"/>
      <c r="DZ200" s="14"/>
      <c r="EA200" s="14"/>
      <c r="EB200" s="14"/>
      <c r="EC200" s="14"/>
      <c r="ED200" s="14"/>
      <c r="EE200" s="14"/>
      <c r="EF200" s="14"/>
      <c r="EG200" s="14"/>
      <c r="EH200" s="14"/>
      <c r="EI200" s="14"/>
      <c r="EJ200" s="14"/>
      <c r="EK200" s="14"/>
      <c r="EL200" s="14"/>
      <c r="EM200" s="14"/>
      <c r="EN200" s="14"/>
      <c r="EO200" s="14"/>
      <c r="EP200" s="14"/>
      <c r="EQ200" s="14"/>
      <c r="ER200" s="14"/>
      <c r="ES200" s="14"/>
      <c r="ET200" s="14"/>
      <c r="EU200" s="14"/>
      <c r="EV200" s="14"/>
      <c r="EW200" s="14"/>
      <c r="EX200" s="14"/>
      <c r="EY200" s="14"/>
      <c r="EZ200" s="14"/>
      <c r="FA200" s="14"/>
      <c r="FB200" s="14"/>
      <c r="FC200" s="14"/>
      <c r="FD200" s="14"/>
      <c r="FE200" s="14"/>
      <c r="FF200" s="14"/>
      <c r="FG200" s="14"/>
      <c r="FH200" s="14"/>
      <c r="FI200" s="14"/>
      <c r="FJ200" s="14"/>
      <c r="FK200" s="14"/>
      <c r="FL200" s="14"/>
      <c r="FM200" s="14"/>
      <c r="FN200" s="14"/>
      <c r="FO200" s="14"/>
      <c r="FP200" s="14"/>
      <c r="FQ200" s="14"/>
      <c r="FR200" s="14"/>
      <c r="FS200" s="14"/>
      <c r="FT200" s="14"/>
      <c r="FU200" s="14"/>
      <c r="FV200" s="14"/>
      <c r="FW200" s="14"/>
      <c r="FX200" s="14"/>
      <c r="FY200" s="14"/>
      <c r="FZ200" s="14"/>
      <c r="GA200" s="14"/>
      <c r="GB200" s="14"/>
      <c r="GC200" s="14"/>
      <c r="GD200" s="14"/>
      <c r="GE200" s="14"/>
      <c r="GF200" s="14"/>
      <c r="GG200" s="14"/>
      <c r="GH200" s="14"/>
      <c r="GI200" s="66"/>
      <c r="GJ200" s="18" t="str">
        <f t="shared" si="33"/>
        <v>0194-01</v>
      </c>
      <c r="GK200" s="18" t="str">
        <f t="shared" si="34"/>
        <v>0194-02</v>
      </c>
      <c r="GL200" s="18" t="str">
        <f t="shared" si="35"/>
        <v>0194-03</v>
      </c>
      <c r="GM200" s="18" t="str">
        <f t="shared" si="36"/>
        <v>0194-04</v>
      </c>
      <c r="GN200" s="18" t="str">
        <f t="shared" si="37"/>
        <v>0194-05</v>
      </c>
      <c r="GO200" s="18" t="str">
        <f t="shared" si="38"/>
        <v>0194-06</v>
      </c>
      <c r="GP200" s="18" t="str">
        <f t="shared" si="39"/>
        <v>0194-07</v>
      </c>
      <c r="GQ200" s="18" t="str">
        <f t="shared" si="40"/>
        <v>0194-08</v>
      </c>
      <c r="GR200" s="18" t="str">
        <f t="shared" si="41"/>
        <v>0194-09</v>
      </c>
      <c r="GS200" s="18" t="str">
        <f t="shared" si="42"/>
        <v>0194-10</v>
      </c>
    </row>
    <row r="201" spans="1:201" s="11" customFormat="1" ht="19.5" x14ac:dyDescent="0.4">
      <c r="A201" s="3" t="str">
        <f t="shared" ref="A201:A264" si="43">TEXT(VALUE(A200)+1,"0000")</f>
        <v>0195</v>
      </c>
      <c r="B201" s="15"/>
      <c r="C201" s="15"/>
      <c r="D201" s="15"/>
      <c r="E201" s="13"/>
      <c r="F201" s="15"/>
      <c r="G201" s="15"/>
      <c r="H201" s="15"/>
      <c r="I201" s="15"/>
      <c r="J201" s="15"/>
      <c r="K201" s="3" t="str">
        <f>IF($J201="","",_xlfn.XLOOKUP($J201,カテゴリリスト!$A:$A,カテゴリリスト!B:B,,0))</f>
        <v/>
      </c>
      <c r="L201" s="3" t="str">
        <f>IF($J201="","",_xlfn.XLOOKUP($J201,カテゴリリスト!$A:$A,カテゴリリスト!C:C,,0))</f>
        <v/>
      </c>
      <c r="M201" s="3" t="str">
        <f>IF($J201="","",_xlfn.XLOOKUP($J201,カテゴリリスト!$A:$A,カテゴリリスト!D:D,,0))</f>
        <v/>
      </c>
      <c r="N201" s="3" t="str">
        <f>IF($J201="","",_xlfn.XLOOKUP($J201,カテゴリリスト!$A:$A,カテゴリリスト!E:E,,0)&amp;"")</f>
        <v/>
      </c>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59"/>
      <c r="AO201" s="59"/>
      <c r="AP201" s="60"/>
      <c r="AQ201" s="59"/>
      <c r="AR201" s="81"/>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60"/>
      <c r="CM201" s="17"/>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c r="DU201" s="14"/>
      <c r="DV201" s="14"/>
      <c r="DW201" s="14"/>
      <c r="DX201" s="14"/>
      <c r="DY201" s="14"/>
      <c r="DZ201" s="14"/>
      <c r="EA201" s="14"/>
      <c r="EB201" s="14"/>
      <c r="EC201" s="14"/>
      <c r="ED201" s="14"/>
      <c r="EE201" s="14"/>
      <c r="EF201" s="14"/>
      <c r="EG201" s="14"/>
      <c r="EH201" s="14"/>
      <c r="EI201" s="14"/>
      <c r="EJ201" s="14"/>
      <c r="EK201" s="14"/>
      <c r="EL201" s="14"/>
      <c r="EM201" s="14"/>
      <c r="EN201" s="14"/>
      <c r="EO201" s="14"/>
      <c r="EP201" s="14"/>
      <c r="EQ201" s="14"/>
      <c r="ER201" s="14"/>
      <c r="ES201" s="14"/>
      <c r="ET201" s="14"/>
      <c r="EU201" s="14"/>
      <c r="EV201" s="14"/>
      <c r="EW201" s="14"/>
      <c r="EX201" s="14"/>
      <c r="EY201" s="14"/>
      <c r="EZ201" s="14"/>
      <c r="FA201" s="14"/>
      <c r="FB201" s="14"/>
      <c r="FC201" s="14"/>
      <c r="FD201" s="14"/>
      <c r="FE201" s="14"/>
      <c r="FF201" s="14"/>
      <c r="FG201" s="14"/>
      <c r="FH201" s="14"/>
      <c r="FI201" s="14"/>
      <c r="FJ201" s="14"/>
      <c r="FK201" s="14"/>
      <c r="FL201" s="14"/>
      <c r="FM201" s="14"/>
      <c r="FN201" s="14"/>
      <c r="FO201" s="14"/>
      <c r="FP201" s="14"/>
      <c r="FQ201" s="14"/>
      <c r="FR201" s="14"/>
      <c r="FS201" s="14"/>
      <c r="FT201" s="14"/>
      <c r="FU201" s="14"/>
      <c r="FV201" s="14"/>
      <c r="FW201" s="14"/>
      <c r="FX201" s="14"/>
      <c r="FY201" s="14"/>
      <c r="FZ201" s="14"/>
      <c r="GA201" s="14"/>
      <c r="GB201" s="14"/>
      <c r="GC201" s="14"/>
      <c r="GD201" s="14"/>
      <c r="GE201" s="14"/>
      <c r="GF201" s="14"/>
      <c r="GG201" s="14"/>
      <c r="GH201" s="14"/>
      <c r="GI201" s="66"/>
      <c r="GJ201" s="18" t="str">
        <f t="shared" si="33"/>
        <v>0195-01</v>
      </c>
      <c r="GK201" s="18" t="str">
        <f t="shared" si="34"/>
        <v>0195-02</v>
      </c>
      <c r="GL201" s="18" t="str">
        <f t="shared" si="35"/>
        <v>0195-03</v>
      </c>
      <c r="GM201" s="18" t="str">
        <f t="shared" si="36"/>
        <v>0195-04</v>
      </c>
      <c r="GN201" s="18" t="str">
        <f t="shared" si="37"/>
        <v>0195-05</v>
      </c>
      <c r="GO201" s="18" t="str">
        <f t="shared" si="38"/>
        <v>0195-06</v>
      </c>
      <c r="GP201" s="18" t="str">
        <f t="shared" si="39"/>
        <v>0195-07</v>
      </c>
      <c r="GQ201" s="18" t="str">
        <f t="shared" si="40"/>
        <v>0195-08</v>
      </c>
      <c r="GR201" s="18" t="str">
        <f t="shared" si="41"/>
        <v>0195-09</v>
      </c>
      <c r="GS201" s="18" t="str">
        <f t="shared" si="42"/>
        <v>0195-10</v>
      </c>
    </row>
    <row r="202" spans="1:201" s="11" customFormat="1" ht="19.5" x14ac:dyDescent="0.4">
      <c r="A202" s="3" t="str">
        <f t="shared" si="43"/>
        <v>0196</v>
      </c>
      <c r="B202" s="15"/>
      <c r="C202" s="15"/>
      <c r="D202" s="15"/>
      <c r="E202" s="13"/>
      <c r="F202" s="15"/>
      <c r="G202" s="15"/>
      <c r="H202" s="15"/>
      <c r="I202" s="15"/>
      <c r="J202" s="15"/>
      <c r="K202" s="3" t="str">
        <f>IF($J202="","",_xlfn.XLOOKUP($J202,カテゴリリスト!$A:$A,カテゴリリスト!B:B,,0))</f>
        <v/>
      </c>
      <c r="L202" s="3" t="str">
        <f>IF($J202="","",_xlfn.XLOOKUP($J202,カテゴリリスト!$A:$A,カテゴリリスト!C:C,,0))</f>
        <v/>
      </c>
      <c r="M202" s="3" t="str">
        <f>IF($J202="","",_xlfn.XLOOKUP($J202,カテゴリリスト!$A:$A,カテゴリリスト!D:D,,0))</f>
        <v/>
      </c>
      <c r="N202" s="3" t="str">
        <f>IF($J202="","",_xlfn.XLOOKUP($J202,カテゴリリスト!$A:$A,カテゴリリスト!E:E,,0)&amp;"")</f>
        <v/>
      </c>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59"/>
      <c r="AO202" s="59"/>
      <c r="AP202" s="60"/>
      <c r="AQ202" s="59"/>
      <c r="AR202" s="81"/>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60"/>
      <c r="CM202" s="17"/>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c r="DU202" s="14"/>
      <c r="DV202" s="14"/>
      <c r="DW202" s="14"/>
      <c r="DX202" s="14"/>
      <c r="DY202" s="14"/>
      <c r="DZ202" s="14"/>
      <c r="EA202" s="14"/>
      <c r="EB202" s="14"/>
      <c r="EC202" s="14"/>
      <c r="ED202" s="14"/>
      <c r="EE202" s="14"/>
      <c r="EF202" s="14"/>
      <c r="EG202" s="14"/>
      <c r="EH202" s="14"/>
      <c r="EI202" s="14"/>
      <c r="EJ202" s="14"/>
      <c r="EK202" s="14"/>
      <c r="EL202" s="14"/>
      <c r="EM202" s="14"/>
      <c r="EN202" s="14"/>
      <c r="EO202" s="14"/>
      <c r="EP202" s="14"/>
      <c r="EQ202" s="14"/>
      <c r="ER202" s="14"/>
      <c r="ES202" s="14"/>
      <c r="ET202" s="14"/>
      <c r="EU202" s="14"/>
      <c r="EV202" s="14"/>
      <c r="EW202" s="14"/>
      <c r="EX202" s="14"/>
      <c r="EY202" s="14"/>
      <c r="EZ202" s="14"/>
      <c r="FA202" s="14"/>
      <c r="FB202" s="14"/>
      <c r="FC202" s="14"/>
      <c r="FD202" s="14"/>
      <c r="FE202" s="14"/>
      <c r="FF202" s="14"/>
      <c r="FG202" s="14"/>
      <c r="FH202" s="14"/>
      <c r="FI202" s="14"/>
      <c r="FJ202" s="14"/>
      <c r="FK202" s="14"/>
      <c r="FL202" s="14"/>
      <c r="FM202" s="14"/>
      <c r="FN202" s="14"/>
      <c r="FO202" s="14"/>
      <c r="FP202" s="14"/>
      <c r="FQ202" s="14"/>
      <c r="FR202" s="14"/>
      <c r="FS202" s="14"/>
      <c r="FT202" s="14"/>
      <c r="FU202" s="14"/>
      <c r="FV202" s="14"/>
      <c r="FW202" s="14"/>
      <c r="FX202" s="14"/>
      <c r="FY202" s="14"/>
      <c r="FZ202" s="14"/>
      <c r="GA202" s="14"/>
      <c r="GB202" s="14"/>
      <c r="GC202" s="14"/>
      <c r="GD202" s="14"/>
      <c r="GE202" s="14"/>
      <c r="GF202" s="14"/>
      <c r="GG202" s="14"/>
      <c r="GH202" s="14"/>
      <c r="GI202" s="66"/>
      <c r="GJ202" s="18" t="str">
        <f t="shared" si="33"/>
        <v>0196-01</v>
      </c>
      <c r="GK202" s="18" t="str">
        <f t="shared" si="34"/>
        <v>0196-02</v>
      </c>
      <c r="GL202" s="18" t="str">
        <f t="shared" si="35"/>
        <v>0196-03</v>
      </c>
      <c r="GM202" s="18" t="str">
        <f t="shared" si="36"/>
        <v>0196-04</v>
      </c>
      <c r="GN202" s="18" t="str">
        <f t="shared" si="37"/>
        <v>0196-05</v>
      </c>
      <c r="GO202" s="18" t="str">
        <f t="shared" si="38"/>
        <v>0196-06</v>
      </c>
      <c r="GP202" s="18" t="str">
        <f t="shared" si="39"/>
        <v>0196-07</v>
      </c>
      <c r="GQ202" s="18" t="str">
        <f t="shared" si="40"/>
        <v>0196-08</v>
      </c>
      <c r="GR202" s="18" t="str">
        <f t="shared" si="41"/>
        <v>0196-09</v>
      </c>
      <c r="GS202" s="18" t="str">
        <f t="shared" si="42"/>
        <v>0196-10</v>
      </c>
    </row>
    <row r="203" spans="1:201" s="11" customFormat="1" ht="19.5" x14ac:dyDescent="0.4">
      <c r="A203" s="3" t="str">
        <f t="shared" si="43"/>
        <v>0197</v>
      </c>
      <c r="B203" s="15"/>
      <c r="C203" s="15"/>
      <c r="D203" s="15"/>
      <c r="E203" s="13"/>
      <c r="F203" s="15"/>
      <c r="G203" s="15"/>
      <c r="H203" s="15"/>
      <c r="I203" s="15"/>
      <c r="J203" s="15"/>
      <c r="K203" s="3" t="str">
        <f>IF($J203="","",_xlfn.XLOOKUP($J203,カテゴリリスト!$A:$A,カテゴリリスト!B:B,,0))</f>
        <v/>
      </c>
      <c r="L203" s="3" t="str">
        <f>IF($J203="","",_xlfn.XLOOKUP($J203,カテゴリリスト!$A:$A,カテゴリリスト!C:C,,0))</f>
        <v/>
      </c>
      <c r="M203" s="3" t="str">
        <f>IF($J203="","",_xlfn.XLOOKUP($J203,カテゴリリスト!$A:$A,カテゴリリスト!D:D,,0))</f>
        <v/>
      </c>
      <c r="N203" s="3" t="str">
        <f>IF($J203="","",_xlfn.XLOOKUP($J203,カテゴリリスト!$A:$A,カテゴリリスト!E:E,,0)&amp;"")</f>
        <v/>
      </c>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59"/>
      <c r="AO203" s="59"/>
      <c r="AP203" s="60"/>
      <c r="AQ203" s="59"/>
      <c r="AR203" s="81"/>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60"/>
      <c r="CM203" s="17"/>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c r="DU203" s="14"/>
      <c r="DV203" s="14"/>
      <c r="DW203" s="14"/>
      <c r="DX203" s="14"/>
      <c r="DY203" s="14"/>
      <c r="DZ203" s="14"/>
      <c r="EA203" s="14"/>
      <c r="EB203" s="14"/>
      <c r="EC203" s="14"/>
      <c r="ED203" s="14"/>
      <c r="EE203" s="14"/>
      <c r="EF203" s="14"/>
      <c r="EG203" s="14"/>
      <c r="EH203" s="14"/>
      <c r="EI203" s="14"/>
      <c r="EJ203" s="14"/>
      <c r="EK203" s="14"/>
      <c r="EL203" s="14"/>
      <c r="EM203" s="14"/>
      <c r="EN203" s="14"/>
      <c r="EO203" s="14"/>
      <c r="EP203" s="14"/>
      <c r="EQ203" s="14"/>
      <c r="ER203" s="14"/>
      <c r="ES203" s="14"/>
      <c r="ET203" s="14"/>
      <c r="EU203" s="14"/>
      <c r="EV203" s="14"/>
      <c r="EW203" s="14"/>
      <c r="EX203" s="14"/>
      <c r="EY203" s="14"/>
      <c r="EZ203" s="14"/>
      <c r="FA203" s="14"/>
      <c r="FB203" s="14"/>
      <c r="FC203" s="14"/>
      <c r="FD203" s="14"/>
      <c r="FE203" s="14"/>
      <c r="FF203" s="14"/>
      <c r="FG203" s="14"/>
      <c r="FH203" s="14"/>
      <c r="FI203" s="14"/>
      <c r="FJ203" s="14"/>
      <c r="FK203" s="14"/>
      <c r="FL203" s="14"/>
      <c r="FM203" s="14"/>
      <c r="FN203" s="14"/>
      <c r="FO203" s="14"/>
      <c r="FP203" s="14"/>
      <c r="FQ203" s="14"/>
      <c r="FR203" s="14"/>
      <c r="FS203" s="14"/>
      <c r="FT203" s="14"/>
      <c r="FU203" s="14"/>
      <c r="FV203" s="14"/>
      <c r="FW203" s="14"/>
      <c r="FX203" s="14"/>
      <c r="FY203" s="14"/>
      <c r="FZ203" s="14"/>
      <c r="GA203" s="14"/>
      <c r="GB203" s="14"/>
      <c r="GC203" s="14"/>
      <c r="GD203" s="14"/>
      <c r="GE203" s="14"/>
      <c r="GF203" s="14"/>
      <c r="GG203" s="14"/>
      <c r="GH203" s="14"/>
      <c r="GI203" s="66"/>
      <c r="GJ203" s="18" t="str">
        <f t="shared" si="33"/>
        <v>0197-01</v>
      </c>
      <c r="GK203" s="18" t="str">
        <f t="shared" si="34"/>
        <v>0197-02</v>
      </c>
      <c r="GL203" s="18" t="str">
        <f t="shared" si="35"/>
        <v>0197-03</v>
      </c>
      <c r="GM203" s="18" t="str">
        <f t="shared" si="36"/>
        <v>0197-04</v>
      </c>
      <c r="GN203" s="18" t="str">
        <f t="shared" si="37"/>
        <v>0197-05</v>
      </c>
      <c r="GO203" s="18" t="str">
        <f t="shared" si="38"/>
        <v>0197-06</v>
      </c>
      <c r="GP203" s="18" t="str">
        <f t="shared" si="39"/>
        <v>0197-07</v>
      </c>
      <c r="GQ203" s="18" t="str">
        <f t="shared" si="40"/>
        <v>0197-08</v>
      </c>
      <c r="GR203" s="18" t="str">
        <f t="shared" si="41"/>
        <v>0197-09</v>
      </c>
      <c r="GS203" s="18" t="str">
        <f t="shared" si="42"/>
        <v>0197-10</v>
      </c>
    </row>
    <row r="204" spans="1:201" s="11" customFormat="1" ht="19.5" x14ac:dyDescent="0.4">
      <c r="A204" s="3" t="str">
        <f t="shared" si="43"/>
        <v>0198</v>
      </c>
      <c r="B204" s="15"/>
      <c r="C204" s="15"/>
      <c r="D204" s="15"/>
      <c r="E204" s="13"/>
      <c r="F204" s="15"/>
      <c r="G204" s="15"/>
      <c r="H204" s="15"/>
      <c r="I204" s="15"/>
      <c r="J204" s="15"/>
      <c r="K204" s="3" t="str">
        <f>IF($J204="","",_xlfn.XLOOKUP($J204,カテゴリリスト!$A:$A,カテゴリリスト!B:B,,0))</f>
        <v/>
      </c>
      <c r="L204" s="3" t="str">
        <f>IF($J204="","",_xlfn.XLOOKUP($J204,カテゴリリスト!$A:$A,カテゴリリスト!C:C,,0))</f>
        <v/>
      </c>
      <c r="M204" s="3" t="str">
        <f>IF($J204="","",_xlfn.XLOOKUP($J204,カテゴリリスト!$A:$A,カテゴリリスト!D:D,,0))</f>
        <v/>
      </c>
      <c r="N204" s="3" t="str">
        <f>IF($J204="","",_xlfn.XLOOKUP($J204,カテゴリリスト!$A:$A,カテゴリリスト!E:E,,0)&amp;"")</f>
        <v/>
      </c>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59"/>
      <c r="AO204" s="59"/>
      <c r="AP204" s="60"/>
      <c r="AQ204" s="59"/>
      <c r="AR204" s="81"/>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60"/>
      <c r="CM204" s="17"/>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c r="DU204" s="14"/>
      <c r="DV204" s="14"/>
      <c r="DW204" s="14"/>
      <c r="DX204" s="14"/>
      <c r="DY204" s="14"/>
      <c r="DZ204" s="14"/>
      <c r="EA204" s="14"/>
      <c r="EB204" s="14"/>
      <c r="EC204" s="14"/>
      <c r="ED204" s="14"/>
      <c r="EE204" s="14"/>
      <c r="EF204" s="14"/>
      <c r="EG204" s="14"/>
      <c r="EH204" s="14"/>
      <c r="EI204" s="14"/>
      <c r="EJ204" s="14"/>
      <c r="EK204" s="14"/>
      <c r="EL204" s="14"/>
      <c r="EM204" s="14"/>
      <c r="EN204" s="14"/>
      <c r="EO204" s="14"/>
      <c r="EP204" s="14"/>
      <c r="EQ204" s="14"/>
      <c r="ER204" s="14"/>
      <c r="ES204" s="14"/>
      <c r="ET204" s="14"/>
      <c r="EU204" s="14"/>
      <c r="EV204" s="14"/>
      <c r="EW204" s="14"/>
      <c r="EX204" s="14"/>
      <c r="EY204" s="14"/>
      <c r="EZ204" s="14"/>
      <c r="FA204" s="14"/>
      <c r="FB204" s="14"/>
      <c r="FC204" s="14"/>
      <c r="FD204" s="14"/>
      <c r="FE204" s="14"/>
      <c r="FF204" s="14"/>
      <c r="FG204" s="14"/>
      <c r="FH204" s="14"/>
      <c r="FI204" s="14"/>
      <c r="FJ204" s="14"/>
      <c r="FK204" s="14"/>
      <c r="FL204" s="14"/>
      <c r="FM204" s="14"/>
      <c r="FN204" s="14"/>
      <c r="FO204" s="14"/>
      <c r="FP204" s="14"/>
      <c r="FQ204" s="14"/>
      <c r="FR204" s="14"/>
      <c r="FS204" s="14"/>
      <c r="FT204" s="14"/>
      <c r="FU204" s="14"/>
      <c r="FV204" s="14"/>
      <c r="FW204" s="14"/>
      <c r="FX204" s="14"/>
      <c r="FY204" s="14"/>
      <c r="FZ204" s="14"/>
      <c r="GA204" s="14"/>
      <c r="GB204" s="14"/>
      <c r="GC204" s="14"/>
      <c r="GD204" s="14"/>
      <c r="GE204" s="14"/>
      <c r="GF204" s="14"/>
      <c r="GG204" s="14"/>
      <c r="GH204" s="14"/>
      <c r="GI204" s="66"/>
      <c r="GJ204" s="18" t="str">
        <f t="shared" si="33"/>
        <v>0198-01</v>
      </c>
      <c r="GK204" s="18" t="str">
        <f t="shared" si="34"/>
        <v>0198-02</v>
      </c>
      <c r="GL204" s="18" t="str">
        <f t="shared" si="35"/>
        <v>0198-03</v>
      </c>
      <c r="GM204" s="18" t="str">
        <f t="shared" si="36"/>
        <v>0198-04</v>
      </c>
      <c r="GN204" s="18" t="str">
        <f t="shared" si="37"/>
        <v>0198-05</v>
      </c>
      <c r="GO204" s="18" t="str">
        <f t="shared" si="38"/>
        <v>0198-06</v>
      </c>
      <c r="GP204" s="18" t="str">
        <f t="shared" si="39"/>
        <v>0198-07</v>
      </c>
      <c r="GQ204" s="18" t="str">
        <f t="shared" si="40"/>
        <v>0198-08</v>
      </c>
      <c r="GR204" s="18" t="str">
        <f t="shared" si="41"/>
        <v>0198-09</v>
      </c>
      <c r="GS204" s="18" t="str">
        <f t="shared" si="42"/>
        <v>0198-10</v>
      </c>
    </row>
    <row r="205" spans="1:201" s="11" customFormat="1" ht="19.5" x14ac:dyDescent="0.4">
      <c r="A205" s="3" t="str">
        <f t="shared" si="43"/>
        <v>0199</v>
      </c>
      <c r="B205" s="15"/>
      <c r="C205" s="15"/>
      <c r="D205" s="15"/>
      <c r="E205" s="13"/>
      <c r="F205" s="15"/>
      <c r="G205" s="15"/>
      <c r="H205" s="15"/>
      <c r="I205" s="15"/>
      <c r="J205" s="15"/>
      <c r="K205" s="3" t="str">
        <f>IF($J205="","",_xlfn.XLOOKUP($J205,カテゴリリスト!$A:$A,カテゴリリスト!B:B,,0))</f>
        <v/>
      </c>
      <c r="L205" s="3" t="str">
        <f>IF($J205="","",_xlfn.XLOOKUP($J205,カテゴリリスト!$A:$A,カテゴリリスト!C:C,,0))</f>
        <v/>
      </c>
      <c r="M205" s="3" t="str">
        <f>IF($J205="","",_xlfn.XLOOKUP($J205,カテゴリリスト!$A:$A,カテゴリリスト!D:D,,0))</f>
        <v/>
      </c>
      <c r="N205" s="3" t="str">
        <f>IF($J205="","",_xlfn.XLOOKUP($J205,カテゴリリスト!$A:$A,カテゴリリスト!E:E,,0)&amp;"")</f>
        <v/>
      </c>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59"/>
      <c r="AO205" s="59"/>
      <c r="AP205" s="60"/>
      <c r="AQ205" s="59"/>
      <c r="AR205" s="81"/>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c r="CJ205" s="16"/>
      <c r="CK205" s="16"/>
      <c r="CL205" s="60"/>
      <c r="CM205" s="17"/>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c r="DU205" s="14"/>
      <c r="DV205" s="14"/>
      <c r="DW205" s="14"/>
      <c r="DX205" s="14"/>
      <c r="DY205" s="14"/>
      <c r="DZ205" s="14"/>
      <c r="EA205" s="14"/>
      <c r="EB205" s="14"/>
      <c r="EC205" s="14"/>
      <c r="ED205" s="14"/>
      <c r="EE205" s="14"/>
      <c r="EF205" s="14"/>
      <c r="EG205" s="14"/>
      <c r="EH205" s="14"/>
      <c r="EI205" s="14"/>
      <c r="EJ205" s="14"/>
      <c r="EK205" s="14"/>
      <c r="EL205" s="14"/>
      <c r="EM205" s="14"/>
      <c r="EN205" s="14"/>
      <c r="EO205" s="14"/>
      <c r="EP205" s="14"/>
      <c r="EQ205" s="14"/>
      <c r="ER205" s="14"/>
      <c r="ES205" s="14"/>
      <c r="ET205" s="14"/>
      <c r="EU205" s="14"/>
      <c r="EV205" s="14"/>
      <c r="EW205" s="14"/>
      <c r="EX205" s="14"/>
      <c r="EY205" s="14"/>
      <c r="EZ205" s="14"/>
      <c r="FA205" s="14"/>
      <c r="FB205" s="14"/>
      <c r="FC205" s="14"/>
      <c r="FD205" s="14"/>
      <c r="FE205" s="14"/>
      <c r="FF205" s="14"/>
      <c r="FG205" s="14"/>
      <c r="FH205" s="14"/>
      <c r="FI205" s="14"/>
      <c r="FJ205" s="14"/>
      <c r="FK205" s="14"/>
      <c r="FL205" s="14"/>
      <c r="FM205" s="14"/>
      <c r="FN205" s="14"/>
      <c r="FO205" s="14"/>
      <c r="FP205" s="14"/>
      <c r="FQ205" s="14"/>
      <c r="FR205" s="14"/>
      <c r="FS205" s="14"/>
      <c r="FT205" s="14"/>
      <c r="FU205" s="14"/>
      <c r="FV205" s="14"/>
      <c r="FW205" s="14"/>
      <c r="FX205" s="14"/>
      <c r="FY205" s="14"/>
      <c r="FZ205" s="14"/>
      <c r="GA205" s="14"/>
      <c r="GB205" s="14"/>
      <c r="GC205" s="14"/>
      <c r="GD205" s="14"/>
      <c r="GE205" s="14"/>
      <c r="GF205" s="14"/>
      <c r="GG205" s="14"/>
      <c r="GH205" s="14"/>
      <c r="GI205" s="66"/>
      <c r="GJ205" s="18" t="str">
        <f t="shared" si="33"/>
        <v>0199-01</v>
      </c>
      <c r="GK205" s="18" t="str">
        <f t="shared" si="34"/>
        <v>0199-02</v>
      </c>
      <c r="GL205" s="18" t="str">
        <f t="shared" si="35"/>
        <v>0199-03</v>
      </c>
      <c r="GM205" s="18" t="str">
        <f t="shared" si="36"/>
        <v>0199-04</v>
      </c>
      <c r="GN205" s="18" t="str">
        <f t="shared" si="37"/>
        <v>0199-05</v>
      </c>
      <c r="GO205" s="18" t="str">
        <f t="shared" si="38"/>
        <v>0199-06</v>
      </c>
      <c r="GP205" s="18" t="str">
        <f t="shared" si="39"/>
        <v>0199-07</v>
      </c>
      <c r="GQ205" s="18" t="str">
        <f t="shared" si="40"/>
        <v>0199-08</v>
      </c>
      <c r="GR205" s="18" t="str">
        <f t="shared" si="41"/>
        <v>0199-09</v>
      </c>
      <c r="GS205" s="18" t="str">
        <f t="shared" si="42"/>
        <v>0199-10</v>
      </c>
    </row>
    <row r="206" spans="1:201" s="11" customFormat="1" ht="19.5" x14ac:dyDescent="0.4">
      <c r="A206" s="3" t="str">
        <f t="shared" si="43"/>
        <v>0200</v>
      </c>
      <c r="B206" s="15"/>
      <c r="C206" s="15"/>
      <c r="D206" s="15"/>
      <c r="E206" s="13"/>
      <c r="F206" s="15"/>
      <c r="G206" s="15"/>
      <c r="H206" s="15"/>
      <c r="I206" s="15"/>
      <c r="J206" s="15"/>
      <c r="K206" s="3" t="str">
        <f>IF($J206="","",_xlfn.XLOOKUP($J206,カテゴリリスト!$A:$A,カテゴリリスト!B:B,,0))</f>
        <v/>
      </c>
      <c r="L206" s="3" t="str">
        <f>IF($J206="","",_xlfn.XLOOKUP($J206,カテゴリリスト!$A:$A,カテゴリリスト!C:C,,0))</f>
        <v/>
      </c>
      <c r="M206" s="3" t="str">
        <f>IF($J206="","",_xlfn.XLOOKUP($J206,カテゴリリスト!$A:$A,カテゴリリスト!D:D,,0))</f>
        <v/>
      </c>
      <c r="N206" s="3" t="str">
        <f>IF($J206="","",_xlfn.XLOOKUP($J206,カテゴリリスト!$A:$A,カテゴリリスト!E:E,,0)&amp;"")</f>
        <v/>
      </c>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59"/>
      <c r="AO206" s="59"/>
      <c r="AP206" s="60"/>
      <c r="AQ206" s="59"/>
      <c r="AR206" s="81"/>
      <c r="AS206" s="16"/>
      <c r="AT206" s="16"/>
      <c r="AU206" s="16"/>
      <c r="AV206" s="16"/>
      <c r="AW206" s="16"/>
      <c r="AX206" s="16"/>
      <c r="AY206" s="16"/>
      <c r="AZ206" s="16"/>
      <c r="BA206" s="16"/>
      <c r="BB206" s="16"/>
      <c r="BC206" s="16"/>
      <c r="BD206" s="16"/>
      <c r="BE206" s="16"/>
      <c r="BF206" s="16"/>
      <c r="BG206" s="16"/>
      <c r="BH206" s="16"/>
      <c r="BI206" s="16"/>
      <c r="BJ206" s="16"/>
      <c r="BK206" s="16"/>
      <c r="BL206" s="16"/>
      <c r="BM206" s="16"/>
      <c r="BN206" s="16"/>
      <c r="BO206" s="16"/>
      <c r="BP206" s="16"/>
      <c r="BQ206" s="16"/>
      <c r="BR206" s="16"/>
      <c r="BS206" s="16"/>
      <c r="BT206" s="16"/>
      <c r="BU206" s="16"/>
      <c r="BV206" s="16"/>
      <c r="BW206" s="16"/>
      <c r="BX206" s="16"/>
      <c r="BY206" s="16"/>
      <c r="BZ206" s="16"/>
      <c r="CA206" s="16"/>
      <c r="CB206" s="16"/>
      <c r="CC206" s="16"/>
      <c r="CD206" s="16"/>
      <c r="CE206" s="16"/>
      <c r="CF206" s="16"/>
      <c r="CG206" s="16"/>
      <c r="CH206" s="16"/>
      <c r="CI206" s="16"/>
      <c r="CJ206" s="16"/>
      <c r="CK206" s="16"/>
      <c r="CL206" s="60"/>
      <c r="CM206" s="17"/>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c r="DU206" s="14"/>
      <c r="DV206" s="14"/>
      <c r="DW206" s="14"/>
      <c r="DX206" s="14"/>
      <c r="DY206" s="14"/>
      <c r="DZ206" s="14"/>
      <c r="EA206" s="14"/>
      <c r="EB206" s="14"/>
      <c r="EC206" s="14"/>
      <c r="ED206" s="14"/>
      <c r="EE206" s="14"/>
      <c r="EF206" s="14"/>
      <c r="EG206" s="14"/>
      <c r="EH206" s="14"/>
      <c r="EI206" s="14"/>
      <c r="EJ206" s="14"/>
      <c r="EK206" s="14"/>
      <c r="EL206" s="14"/>
      <c r="EM206" s="14"/>
      <c r="EN206" s="14"/>
      <c r="EO206" s="14"/>
      <c r="EP206" s="14"/>
      <c r="EQ206" s="14"/>
      <c r="ER206" s="14"/>
      <c r="ES206" s="14"/>
      <c r="ET206" s="14"/>
      <c r="EU206" s="14"/>
      <c r="EV206" s="14"/>
      <c r="EW206" s="14"/>
      <c r="EX206" s="14"/>
      <c r="EY206" s="14"/>
      <c r="EZ206" s="14"/>
      <c r="FA206" s="14"/>
      <c r="FB206" s="14"/>
      <c r="FC206" s="14"/>
      <c r="FD206" s="14"/>
      <c r="FE206" s="14"/>
      <c r="FF206" s="14"/>
      <c r="FG206" s="14"/>
      <c r="FH206" s="14"/>
      <c r="FI206" s="14"/>
      <c r="FJ206" s="14"/>
      <c r="FK206" s="14"/>
      <c r="FL206" s="14"/>
      <c r="FM206" s="14"/>
      <c r="FN206" s="14"/>
      <c r="FO206" s="14"/>
      <c r="FP206" s="14"/>
      <c r="FQ206" s="14"/>
      <c r="FR206" s="14"/>
      <c r="FS206" s="14"/>
      <c r="FT206" s="14"/>
      <c r="FU206" s="14"/>
      <c r="FV206" s="14"/>
      <c r="FW206" s="14"/>
      <c r="FX206" s="14"/>
      <c r="FY206" s="14"/>
      <c r="FZ206" s="14"/>
      <c r="GA206" s="14"/>
      <c r="GB206" s="14"/>
      <c r="GC206" s="14"/>
      <c r="GD206" s="14"/>
      <c r="GE206" s="14"/>
      <c r="GF206" s="14"/>
      <c r="GG206" s="14"/>
      <c r="GH206" s="14"/>
      <c r="GI206" s="66"/>
      <c r="GJ206" s="18" t="str">
        <f t="shared" si="33"/>
        <v>0200-01</v>
      </c>
      <c r="GK206" s="18" t="str">
        <f t="shared" si="34"/>
        <v>0200-02</v>
      </c>
      <c r="GL206" s="18" t="str">
        <f t="shared" si="35"/>
        <v>0200-03</v>
      </c>
      <c r="GM206" s="18" t="str">
        <f t="shared" si="36"/>
        <v>0200-04</v>
      </c>
      <c r="GN206" s="18" t="str">
        <f t="shared" si="37"/>
        <v>0200-05</v>
      </c>
      <c r="GO206" s="18" t="str">
        <f t="shared" si="38"/>
        <v>0200-06</v>
      </c>
      <c r="GP206" s="18" t="str">
        <f t="shared" si="39"/>
        <v>0200-07</v>
      </c>
      <c r="GQ206" s="18" t="str">
        <f t="shared" si="40"/>
        <v>0200-08</v>
      </c>
      <c r="GR206" s="18" t="str">
        <f t="shared" si="41"/>
        <v>0200-09</v>
      </c>
      <c r="GS206" s="18" t="str">
        <f t="shared" si="42"/>
        <v>0200-10</v>
      </c>
    </row>
    <row r="207" spans="1:201" s="11" customFormat="1" ht="19.5" x14ac:dyDescent="0.4">
      <c r="A207" s="3" t="str">
        <f t="shared" si="43"/>
        <v>0201</v>
      </c>
      <c r="B207" s="15"/>
      <c r="C207" s="15"/>
      <c r="D207" s="15"/>
      <c r="E207" s="13"/>
      <c r="F207" s="15"/>
      <c r="G207" s="15"/>
      <c r="H207" s="15"/>
      <c r="I207" s="15"/>
      <c r="J207" s="15"/>
      <c r="K207" s="3" t="str">
        <f>IF($J207="","",_xlfn.XLOOKUP($J207,カテゴリリスト!$A:$A,カテゴリリスト!B:B,,0))</f>
        <v/>
      </c>
      <c r="L207" s="3" t="str">
        <f>IF($J207="","",_xlfn.XLOOKUP($J207,カテゴリリスト!$A:$A,カテゴリリスト!C:C,,0))</f>
        <v/>
      </c>
      <c r="M207" s="3" t="str">
        <f>IF($J207="","",_xlfn.XLOOKUP($J207,カテゴリリスト!$A:$A,カテゴリリスト!D:D,,0))</f>
        <v/>
      </c>
      <c r="N207" s="3" t="str">
        <f>IF($J207="","",_xlfn.XLOOKUP($J207,カテゴリリスト!$A:$A,カテゴリリスト!E:E,,0)&amp;"")</f>
        <v/>
      </c>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59"/>
      <c r="AO207" s="59"/>
      <c r="AP207" s="60"/>
      <c r="AQ207" s="59"/>
      <c r="AR207" s="81"/>
      <c r="AS207" s="16"/>
      <c r="AT207" s="16"/>
      <c r="AU207" s="16"/>
      <c r="AV207" s="16"/>
      <c r="AW207" s="16"/>
      <c r="AX207" s="16"/>
      <c r="AY207" s="16"/>
      <c r="AZ207" s="16"/>
      <c r="BA207" s="16"/>
      <c r="BB207" s="16"/>
      <c r="BC207" s="16"/>
      <c r="BD207" s="16"/>
      <c r="BE207" s="16"/>
      <c r="BF207" s="16"/>
      <c r="BG207" s="16"/>
      <c r="BH207" s="16"/>
      <c r="BI207" s="16"/>
      <c r="BJ207" s="16"/>
      <c r="BK207" s="16"/>
      <c r="BL207" s="16"/>
      <c r="BM207" s="16"/>
      <c r="BN207" s="16"/>
      <c r="BO207" s="16"/>
      <c r="BP207" s="16"/>
      <c r="BQ207" s="16"/>
      <c r="BR207" s="16"/>
      <c r="BS207" s="16"/>
      <c r="BT207" s="16"/>
      <c r="BU207" s="16"/>
      <c r="BV207" s="16"/>
      <c r="BW207" s="16"/>
      <c r="BX207" s="16"/>
      <c r="BY207" s="16"/>
      <c r="BZ207" s="16"/>
      <c r="CA207" s="16"/>
      <c r="CB207" s="16"/>
      <c r="CC207" s="16"/>
      <c r="CD207" s="16"/>
      <c r="CE207" s="16"/>
      <c r="CF207" s="16"/>
      <c r="CG207" s="16"/>
      <c r="CH207" s="16"/>
      <c r="CI207" s="16"/>
      <c r="CJ207" s="16"/>
      <c r="CK207" s="16"/>
      <c r="CL207" s="60"/>
      <c r="CM207" s="17"/>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c r="DU207" s="14"/>
      <c r="DV207" s="14"/>
      <c r="DW207" s="14"/>
      <c r="DX207" s="14"/>
      <c r="DY207" s="14"/>
      <c r="DZ207" s="14"/>
      <c r="EA207" s="14"/>
      <c r="EB207" s="14"/>
      <c r="EC207" s="14"/>
      <c r="ED207" s="14"/>
      <c r="EE207" s="14"/>
      <c r="EF207" s="14"/>
      <c r="EG207" s="14"/>
      <c r="EH207" s="14"/>
      <c r="EI207" s="14"/>
      <c r="EJ207" s="14"/>
      <c r="EK207" s="14"/>
      <c r="EL207" s="14"/>
      <c r="EM207" s="14"/>
      <c r="EN207" s="14"/>
      <c r="EO207" s="14"/>
      <c r="EP207" s="14"/>
      <c r="EQ207" s="14"/>
      <c r="ER207" s="14"/>
      <c r="ES207" s="14"/>
      <c r="ET207" s="14"/>
      <c r="EU207" s="14"/>
      <c r="EV207" s="14"/>
      <c r="EW207" s="14"/>
      <c r="EX207" s="14"/>
      <c r="EY207" s="14"/>
      <c r="EZ207" s="14"/>
      <c r="FA207" s="14"/>
      <c r="FB207" s="14"/>
      <c r="FC207" s="14"/>
      <c r="FD207" s="14"/>
      <c r="FE207" s="14"/>
      <c r="FF207" s="14"/>
      <c r="FG207" s="14"/>
      <c r="FH207" s="14"/>
      <c r="FI207" s="14"/>
      <c r="FJ207" s="14"/>
      <c r="FK207" s="14"/>
      <c r="FL207" s="14"/>
      <c r="FM207" s="14"/>
      <c r="FN207" s="14"/>
      <c r="FO207" s="14"/>
      <c r="FP207" s="14"/>
      <c r="FQ207" s="14"/>
      <c r="FR207" s="14"/>
      <c r="FS207" s="14"/>
      <c r="FT207" s="14"/>
      <c r="FU207" s="14"/>
      <c r="FV207" s="14"/>
      <c r="FW207" s="14"/>
      <c r="FX207" s="14"/>
      <c r="FY207" s="14"/>
      <c r="FZ207" s="14"/>
      <c r="GA207" s="14"/>
      <c r="GB207" s="14"/>
      <c r="GC207" s="14"/>
      <c r="GD207" s="14"/>
      <c r="GE207" s="14"/>
      <c r="GF207" s="14"/>
      <c r="GG207" s="14"/>
      <c r="GH207" s="14"/>
      <c r="GI207" s="66"/>
      <c r="GJ207" s="18" t="str">
        <f t="shared" si="33"/>
        <v>0201-01</v>
      </c>
      <c r="GK207" s="18" t="str">
        <f t="shared" si="34"/>
        <v>0201-02</v>
      </c>
      <c r="GL207" s="18" t="str">
        <f t="shared" si="35"/>
        <v>0201-03</v>
      </c>
      <c r="GM207" s="18" t="str">
        <f t="shared" si="36"/>
        <v>0201-04</v>
      </c>
      <c r="GN207" s="18" t="str">
        <f t="shared" si="37"/>
        <v>0201-05</v>
      </c>
      <c r="GO207" s="18" t="str">
        <f t="shared" si="38"/>
        <v>0201-06</v>
      </c>
      <c r="GP207" s="18" t="str">
        <f t="shared" si="39"/>
        <v>0201-07</v>
      </c>
      <c r="GQ207" s="18" t="str">
        <f t="shared" si="40"/>
        <v>0201-08</v>
      </c>
      <c r="GR207" s="18" t="str">
        <f t="shared" si="41"/>
        <v>0201-09</v>
      </c>
      <c r="GS207" s="18" t="str">
        <f t="shared" si="42"/>
        <v>0201-10</v>
      </c>
    </row>
    <row r="208" spans="1:201" s="11" customFormat="1" ht="19.5" x14ac:dyDescent="0.4">
      <c r="A208" s="3" t="str">
        <f t="shared" si="43"/>
        <v>0202</v>
      </c>
      <c r="B208" s="15"/>
      <c r="C208" s="15"/>
      <c r="D208" s="15"/>
      <c r="E208" s="13"/>
      <c r="F208" s="15"/>
      <c r="G208" s="15"/>
      <c r="H208" s="15"/>
      <c r="I208" s="15"/>
      <c r="J208" s="15"/>
      <c r="K208" s="3" t="str">
        <f>IF($J208="","",_xlfn.XLOOKUP($J208,カテゴリリスト!$A:$A,カテゴリリスト!B:B,,0))</f>
        <v/>
      </c>
      <c r="L208" s="3" t="str">
        <f>IF($J208="","",_xlfn.XLOOKUP($J208,カテゴリリスト!$A:$A,カテゴリリスト!C:C,,0))</f>
        <v/>
      </c>
      <c r="M208" s="3" t="str">
        <f>IF($J208="","",_xlfn.XLOOKUP($J208,カテゴリリスト!$A:$A,カテゴリリスト!D:D,,0))</f>
        <v/>
      </c>
      <c r="N208" s="3" t="str">
        <f>IF($J208="","",_xlfn.XLOOKUP($J208,カテゴリリスト!$A:$A,カテゴリリスト!E:E,,0)&amp;"")</f>
        <v/>
      </c>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59"/>
      <c r="AO208" s="59"/>
      <c r="AP208" s="60"/>
      <c r="AQ208" s="59"/>
      <c r="AR208" s="81"/>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c r="BU208" s="16"/>
      <c r="BV208" s="16"/>
      <c r="BW208" s="16"/>
      <c r="BX208" s="16"/>
      <c r="BY208" s="16"/>
      <c r="BZ208" s="16"/>
      <c r="CA208" s="16"/>
      <c r="CB208" s="16"/>
      <c r="CC208" s="16"/>
      <c r="CD208" s="16"/>
      <c r="CE208" s="16"/>
      <c r="CF208" s="16"/>
      <c r="CG208" s="16"/>
      <c r="CH208" s="16"/>
      <c r="CI208" s="16"/>
      <c r="CJ208" s="16"/>
      <c r="CK208" s="16"/>
      <c r="CL208" s="60"/>
      <c r="CM208" s="17"/>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c r="DU208" s="14"/>
      <c r="DV208" s="14"/>
      <c r="DW208" s="14"/>
      <c r="DX208" s="14"/>
      <c r="DY208" s="14"/>
      <c r="DZ208" s="14"/>
      <c r="EA208" s="14"/>
      <c r="EB208" s="14"/>
      <c r="EC208" s="14"/>
      <c r="ED208" s="14"/>
      <c r="EE208" s="14"/>
      <c r="EF208" s="14"/>
      <c r="EG208" s="14"/>
      <c r="EH208" s="14"/>
      <c r="EI208" s="14"/>
      <c r="EJ208" s="14"/>
      <c r="EK208" s="14"/>
      <c r="EL208" s="14"/>
      <c r="EM208" s="14"/>
      <c r="EN208" s="14"/>
      <c r="EO208" s="14"/>
      <c r="EP208" s="14"/>
      <c r="EQ208" s="14"/>
      <c r="ER208" s="14"/>
      <c r="ES208" s="14"/>
      <c r="ET208" s="14"/>
      <c r="EU208" s="14"/>
      <c r="EV208" s="14"/>
      <c r="EW208" s="14"/>
      <c r="EX208" s="14"/>
      <c r="EY208" s="14"/>
      <c r="EZ208" s="14"/>
      <c r="FA208" s="14"/>
      <c r="FB208" s="14"/>
      <c r="FC208" s="14"/>
      <c r="FD208" s="14"/>
      <c r="FE208" s="14"/>
      <c r="FF208" s="14"/>
      <c r="FG208" s="14"/>
      <c r="FH208" s="14"/>
      <c r="FI208" s="14"/>
      <c r="FJ208" s="14"/>
      <c r="FK208" s="14"/>
      <c r="FL208" s="14"/>
      <c r="FM208" s="14"/>
      <c r="FN208" s="14"/>
      <c r="FO208" s="14"/>
      <c r="FP208" s="14"/>
      <c r="FQ208" s="14"/>
      <c r="FR208" s="14"/>
      <c r="FS208" s="14"/>
      <c r="FT208" s="14"/>
      <c r="FU208" s="14"/>
      <c r="FV208" s="14"/>
      <c r="FW208" s="14"/>
      <c r="FX208" s="14"/>
      <c r="FY208" s="14"/>
      <c r="FZ208" s="14"/>
      <c r="GA208" s="14"/>
      <c r="GB208" s="14"/>
      <c r="GC208" s="14"/>
      <c r="GD208" s="14"/>
      <c r="GE208" s="14"/>
      <c r="GF208" s="14"/>
      <c r="GG208" s="14"/>
      <c r="GH208" s="14"/>
      <c r="GI208" s="66"/>
      <c r="GJ208" s="18" t="str">
        <f t="shared" si="33"/>
        <v>0202-01</v>
      </c>
      <c r="GK208" s="18" t="str">
        <f t="shared" si="34"/>
        <v>0202-02</v>
      </c>
      <c r="GL208" s="18" t="str">
        <f t="shared" si="35"/>
        <v>0202-03</v>
      </c>
      <c r="GM208" s="18" t="str">
        <f t="shared" si="36"/>
        <v>0202-04</v>
      </c>
      <c r="GN208" s="18" t="str">
        <f t="shared" si="37"/>
        <v>0202-05</v>
      </c>
      <c r="GO208" s="18" t="str">
        <f t="shared" si="38"/>
        <v>0202-06</v>
      </c>
      <c r="GP208" s="18" t="str">
        <f t="shared" si="39"/>
        <v>0202-07</v>
      </c>
      <c r="GQ208" s="18" t="str">
        <f t="shared" si="40"/>
        <v>0202-08</v>
      </c>
      <c r="GR208" s="18" t="str">
        <f t="shared" si="41"/>
        <v>0202-09</v>
      </c>
      <c r="GS208" s="18" t="str">
        <f t="shared" si="42"/>
        <v>0202-10</v>
      </c>
    </row>
    <row r="209" spans="1:201" s="11" customFormat="1" ht="19.5" x14ac:dyDescent="0.4">
      <c r="A209" s="3" t="str">
        <f t="shared" si="43"/>
        <v>0203</v>
      </c>
      <c r="B209" s="15"/>
      <c r="C209" s="15"/>
      <c r="D209" s="15"/>
      <c r="E209" s="13"/>
      <c r="F209" s="15"/>
      <c r="G209" s="15"/>
      <c r="H209" s="15"/>
      <c r="I209" s="15"/>
      <c r="J209" s="15"/>
      <c r="K209" s="3" t="str">
        <f>IF($J209="","",_xlfn.XLOOKUP($J209,カテゴリリスト!$A:$A,カテゴリリスト!B:B,,0))</f>
        <v/>
      </c>
      <c r="L209" s="3" t="str">
        <f>IF($J209="","",_xlfn.XLOOKUP($J209,カテゴリリスト!$A:$A,カテゴリリスト!C:C,,0))</f>
        <v/>
      </c>
      <c r="M209" s="3" t="str">
        <f>IF($J209="","",_xlfn.XLOOKUP($J209,カテゴリリスト!$A:$A,カテゴリリスト!D:D,,0))</f>
        <v/>
      </c>
      <c r="N209" s="3" t="str">
        <f>IF($J209="","",_xlfn.XLOOKUP($J209,カテゴリリスト!$A:$A,カテゴリリスト!E:E,,0)&amp;"")</f>
        <v/>
      </c>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59"/>
      <c r="AO209" s="59"/>
      <c r="AP209" s="60"/>
      <c r="AQ209" s="59"/>
      <c r="AR209" s="81"/>
      <c r="AS209" s="16"/>
      <c r="AT209" s="16"/>
      <c r="AU209" s="16"/>
      <c r="AV209" s="16"/>
      <c r="AW209" s="16"/>
      <c r="AX209" s="16"/>
      <c r="AY209" s="16"/>
      <c r="AZ209" s="16"/>
      <c r="BA209" s="16"/>
      <c r="BB209" s="16"/>
      <c r="BC209" s="16"/>
      <c r="BD209" s="16"/>
      <c r="BE209" s="16"/>
      <c r="BF209" s="16"/>
      <c r="BG209" s="16"/>
      <c r="BH209" s="16"/>
      <c r="BI209" s="16"/>
      <c r="BJ209" s="16"/>
      <c r="BK209" s="16"/>
      <c r="BL209" s="16"/>
      <c r="BM209" s="16"/>
      <c r="BN209" s="16"/>
      <c r="BO209" s="16"/>
      <c r="BP209" s="16"/>
      <c r="BQ209" s="16"/>
      <c r="BR209" s="16"/>
      <c r="BS209" s="16"/>
      <c r="BT209" s="16"/>
      <c r="BU209" s="16"/>
      <c r="BV209" s="16"/>
      <c r="BW209" s="16"/>
      <c r="BX209" s="16"/>
      <c r="BY209" s="16"/>
      <c r="BZ209" s="16"/>
      <c r="CA209" s="16"/>
      <c r="CB209" s="16"/>
      <c r="CC209" s="16"/>
      <c r="CD209" s="16"/>
      <c r="CE209" s="16"/>
      <c r="CF209" s="16"/>
      <c r="CG209" s="16"/>
      <c r="CH209" s="16"/>
      <c r="CI209" s="16"/>
      <c r="CJ209" s="16"/>
      <c r="CK209" s="16"/>
      <c r="CL209" s="60"/>
      <c r="CM209" s="17"/>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c r="DU209" s="14"/>
      <c r="DV209" s="14"/>
      <c r="DW209" s="14"/>
      <c r="DX209" s="14"/>
      <c r="DY209" s="14"/>
      <c r="DZ209" s="14"/>
      <c r="EA209" s="14"/>
      <c r="EB209" s="14"/>
      <c r="EC209" s="14"/>
      <c r="ED209" s="14"/>
      <c r="EE209" s="14"/>
      <c r="EF209" s="14"/>
      <c r="EG209" s="14"/>
      <c r="EH209" s="14"/>
      <c r="EI209" s="14"/>
      <c r="EJ209" s="14"/>
      <c r="EK209" s="14"/>
      <c r="EL209" s="14"/>
      <c r="EM209" s="14"/>
      <c r="EN209" s="14"/>
      <c r="EO209" s="14"/>
      <c r="EP209" s="14"/>
      <c r="EQ209" s="14"/>
      <c r="ER209" s="14"/>
      <c r="ES209" s="14"/>
      <c r="ET209" s="14"/>
      <c r="EU209" s="14"/>
      <c r="EV209" s="14"/>
      <c r="EW209" s="14"/>
      <c r="EX209" s="14"/>
      <c r="EY209" s="14"/>
      <c r="EZ209" s="14"/>
      <c r="FA209" s="14"/>
      <c r="FB209" s="14"/>
      <c r="FC209" s="14"/>
      <c r="FD209" s="14"/>
      <c r="FE209" s="14"/>
      <c r="FF209" s="14"/>
      <c r="FG209" s="14"/>
      <c r="FH209" s="14"/>
      <c r="FI209" s="14"/>
      <c r="FJ209" s="14"/>
      <c r="FK209" s="14"/>
      <c r="FL209" s="14"/>
      <c r="FM209" s="14"/>
      <c r="FN209" s="14"/>
      <c r="FO209" s="14"/>
      <c r="FP209" s="14"/>
      <c r="FQ209" s="14"/>
      <c r="FR209" s="14"/>
      <c r="FS209" s="14"/>
      <c r="FT209" s="14"/>
      <c r="FU209" s="14"/>
      <c r="FV209" s="14"/>
      <c r="FW209" s="14"/>
      <c r="FX209" s="14"/>
      <c r="FY209" s="14"/>
      <c r="FZ209" s="14"/>
      <c r="GA209" s="14"/>
      <c r="GB209" s="14"/>
      <c r="GC209" s="14"/>
      <c r="GD209" s="14"/>
      <c r="GE209" s="14"/>
      <c r="GF209" s="14"/>
      <c r="GG209" s="14"/>
      <c r="GH209" s="14"/>
      <c r="GI209" s="66"/>
      <c r="GJ209" s="18" t="str">
        <f t="shared" si="33"/>
        <v>0203-01</v>
      </c>
      <c r="GK209" s="18" t="str">
        <f t="shared" si="34"/>
        <v>0203-02</v>
      </c>
      <c r="GL209" s="18" t="str">
        <f t="shared" si="35"/>
        <v>0203-03</v>
      </c>
      <c r="GM209" s="18" t="str">
        <f t="shared" si="36"/>
        <v>0203-04</v>
      </c>
      <c r="GN209" s="18" t="str">
        <f t="shared" si="37"/>
        <v>0203-05</v>
      </c>
      <c r="GO209" s="18" t="str">
        <f t="shared" si="38"/>
        <v>0203-06</v>
      </c>
      <c r="GP209" s="18" t="str">
        <f t="shared" si="39"/>
        <v>0203-07</v>
      </c>
      <c r="GQ209" s="18" t="str">
        <f t="shared" si="40"/>
        <v>0203-08</v>
      </c>
      <c r="GR209" s="18" t="str">
        <f t="shared" si="41"/>
        <v>0203-09</v>
      </c>
      <c r="GS209" s="18" t="str">
        <f t="shared" si="42"/>
        <v>0203-10</v>
      </c>
    </row>
    <row r="210" spans="1:201" s="11" customFormat="1" ht="19.5" x14ac:dyDescent="0.4">
      <c r="A210" s="3" t="str">
        <f t="shared" si="43"/>
        <v>0204</v>
      </c>
      <c r="B210" s="15"/>
      <c r="C210" s="15"/>
      <c r="D210" s="15"/>
      <c r="E210" s="13"/>
      <c r="F210" s="15"/>
      <c r="G210" s="15"/>
      <c r="H210" s="15"/>
      <c r="I210" s="15"/>
      <c r="J210" s="15"/>
      <c r="K210" s="3" t="str">
        <f>IF($J210="","",_xlfn.XLOOKUP($J210,カテゴリリスト!$A:$A,カテゴリリスト!B:B,,0))</f>
        <v/>
      </c>
      <c r="L210" s="3" t="str">
        <f>IF($J210="","",_xlfn.XLOOKUP($J210,カテゴリリスト!$A:$A,カテゴリリスト!C:C,,0))</f>
        <v/>
      </c>
      <c r="M210" s="3" t="str">
        <f>IF($J210="","",_xlfn.XLOOKUP($J210,カテゴリリスト!$A:$A,カテゴリリスト!D:D,,0))</f>
        <v/>
      </c>
      <c r="N210" s="3" t="str">
        <f>IF($J210="","",_xlfn.XLOOKUP($J210,カテゴリリスト!$A:$A,カテゴリリスト!E:E,,0)&amp;"")</f>
        <v/>
      </c>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59"/>
      <c r="AO210" s="59"/>
      <c r="AP210" s="60"/>
      <c r="AQ210" s="59"/>
      <c r="AR210" s="81"/>
      <c r="AS210" s="16"/>
      <c r="AT210" s="16"/>
      <c r="AU210" s="16"/>
      <c r="AV210" s="16"/>
      <c r="AW210" s="16"/>
      <c r="AX210" s="16"/>
      <c r="AY210" s="16"/>
      <c r="AZ210" s="16"/>
      <c r="BA210" s="16"/>
      <c r="BB210" s="16"/>
      <c r="BC210" s="16"/>
      <c r="BD210" s="16"/>
      <c r="BE210" s="16"/>
      <c r="BF210" s="16"/>
      <c r="BG210" s="16"/>
      <c r="BH210" s="16"/>
      <c r="BI210" s="16"/>
      <c r="BJ210" s="16"/>
      <c r="BK210" s="16"/>
      <c r="BL210" s="16"/>
      <c r="BM210" s="16"/>
      <c r="BN210" s="16"/>
      <c r="BO210" s="16"/>
      <c r="BP210" s="16"/>
      <c r="BQ210" s="16"/>
      <c r="BR210" s="16"/>
      <c r="BS210" s="16"/>
      <c r="BT210" s="16"/>
      <c r="BU210" s="16"/>
      <c r="BV210" s="16"/>
      <c r="BW210" s="16"/>
      <c r="BX210" s="16"/>
      <c r="BY210" s="16"/>
      <c r="BZ210" s="16"/>
      <c r="CA210" s="16"/>
      <c r="CB210" s="16"/>
      <c r="CC210" s="16"/>
      <c r="CD210" s="16"/>
      <c r="CE210" s="16"/>
      <c r="CF210" s="16"/>
      <c r="CG210" s="16"/>
      <c r="CH210" s="16"/>
      <c r="CI210" s="16"/>
      <c r="CJ210" s="16"/>
      <c r="CK210" s="16"/>
      <c r="CL210" s="60"/>
      <c r="CM210" s="17"/>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c r="DU210" s="14"/>
      <c r="DV210" s="14"/>
      <c r="DW210" s="14"/>
      <c r="DX210" s="14"/>
      <c r="DY210" s="14"/>
      <c r="DZ210" s="14"/>
      <c r="EA210" s="14"/>
      <c r="EB210" s="14"/>
      <c r="EC210" s="14"/>
      <c r="ED210" s="14"/>
      <c r="EE210" s="14"/>
      <c r="EF210" s="14"/>
      <c r="EG210" s="14"/>
      <c r="EH210" s="14"/>
      <c r="EI210" s="14"/>
      <c r="EJ210" s="14"/>
      <c r="EK210" s="14"/>
      <c r="EL210" s="14"/>
      <c r="EM210" s="14"/>
      <c r="EN210" s="14"/>
      <c r="EO210" s="14"/>
      <c r="EP210" s="14"/>
      <c r="EQ210" s="14"/>
      <c r="ER210" s="14"/>
      <c r="ES210" s="14"/>
      <c r="ET210" s="14"/>
      <c r="EU210" s="14"/>
      <c r="EV210" s="14"/>
      <c r="EW210" s="14"/>
      <c r="EX210" s="14"/>
      <c r="EY210" s="14"/>
      <c r="EZ210" s="14"/>
      <c r="FA210" s="14"/>
      <c r="FB210" s="14"/>
      <c r="FC210" s="14"/>
      <c r="FD210" s="14"/>
      <c r="FE210" s="14"/>
      <c r="FF210" s="14"/>
      <c r="FG210" s="14"/>
      <c r="FH210" s="14"/>
      <c r="FI210" s="14"/>
      <c r="FJ210" s="14"/>
      <c r="FK210" s="14"/>
      <c r="FL210" s="14"/>
      <c r="FM210" s="14"/>
      <c r="FN210" s="14"/>
      <c r="FO210" s="14"/>
      <c r="FP210" s="14"/>
      <c r="FQ210" s="14"/>
      <c r="FR210" s="14"/>
      <c r="FS210" s="14"/>
      <c r="FT210" s="14"/>
      <c r="FU210" s="14"/>
      <c r="FV210" s="14"/>
      <c r="FW210" s="14"/>
      <c r="FX210" s="14"/>
      <c r="FY210" s="14"/>
      <c r="FZ210" s="14"/>
      <c r="GA210" s="14"/>
      <c r="GB210" s="14"/>
      <c r="GC210" s="14"/>
      <c r="GD210" s="14"/>
      <c r="GE210" s="14"/>
      <c r="GF210" s="14"/>
      <c r="GG210" s="14"/>
      <c r="GH210" s="14"/>
      <c r="GI210" s="66"/>
      <c r="GJ210" s="18" t="str">
        <f t="shared" si="33"/>
        <v>0204-01</v>
      </c>
      <c r="GK210" s="18" t="str">
        <f t="shared" si="34"/>
        <v>0204-02</v>
      </c>
      <c r="GL210" s="18" t="str">
        <f t="shared" si="35"/>
        <v>0204-03</v>
      </c>
      <c r="GM210" s="18" t="str">
        <f t="shared" si="36"/>
        <v>0204-04</v>
      </c>
      <c r="GN210" s="18" t="str">
        <f t="shared" si="37"/>
        <v>0204-05</v>
      </c>
      <c r="GO210" s="18" t="str">
        <f t="shared" si="38"/>
        <v>0204-06</v>
      </c>
      <c r="GP210" s="18" t="str">
        <f t="shared" si="39"/>
        <v>0204-07</v>
      </c>
      <c r="GQ210" s="18" t="str">
        <f t="shared" si="40"/>
        <v>0204-08</v>
      </c>
      <c r="GR210" s="18" t="str">
        <f t="shared" si="41"/>
        <v>0204-09</v>
      </c>
      <c r="GS210" s="18" t="str">
        <f t="shared" si="42"/>
        <v>0204-10</v>
      </c>
    </row>
    <row r="211" spans="1:201" s="11" customFormat="1" ht="19.5" x14ac:dyDescent="0.4">
      <c r="A211" s="3" t="str">
        <f t="shared" si="43"/>
        <v>0205</v>
      </c>
      <c r="B211" s="15"/>
      <c r="C211" s="15"/>
      <c r="D211" s="15"/>
      <c r="E211" s="13"/>
      <c r="F211" s="15"/>
      <c r="G211" s="15"/>
      <c r="H211" s="15"/>
      <c r="I211" s="15"/>
      <c r="J211" s="15"/>
      <c r="K211" s="3" t="str">
        <f>IF($J211="","",_xlfn.XLOOKUP($J211,カテゴリリスト!$A:$A,カテゴリリスト!B:B,,0))</f>
        <v/>
      </c>
      <c r="L211" s="3" t="str">
        <f>IF($J211="","",_xlfn.XLOOKUP($J211,カテゴリリスト!$A:$A,カテゴリリスト!C:C,,0))</f>
        <v/>
      </c>
      <c r="M211" s="3" t="str">
        <f>IF($J211="","",_xlfn.XLOOKUP($J211,カテゴリリスト!$A:$A,カテゴリリスト!D:D,,0))</f>
        <v/>
      </c>
      <c r="N211" s="3" t="str">
        <f>IF($J211="","",_xlfn.XLOOKUP($J211,カテゴリリスト!$A:$A,カテゴリリスト!E:E,,0)&amp;"")</f>
        <v/>
      </c>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59"/>
      <c r="AO211" s="59"/>
      <c r="AP211" s="60"/>
      <c r="AQ211" s="59"/>
      <c r="AR211" s="81"/>
      <c r="AS211" s="16"/>
      <c r="AT211" s="16"/>
      <c r="AU211" s="16"/>
      <c r="AV211" s="16"/>
      <c r="AW211" s="16"/>
      <c r="AX211" s="16"/>
      <c r="AY211" s="16"/>
      <c r="AZ211" s="16"/>
      <c r="BA211" s="16"/>
      <c r="BB211" s="16"/>
      <c r="BC211" s="16"/>
      <c r="BD211" s="16"/>
      <c r="BE211" s="16"/>
      <c r="BF211" s="16"/>
      <c r="BG211" s="16"/>
      <c r="BH211" s="16"/>
      <c r="BI211" s="16"/>
      <c r="BJ211" s="16"/>
      <c r="BK211" s="16"/>
      <c r="BL211" s="16"/>
      <c r="BM211" s="16"/>
      <c r="BN211" s="16"/>
      <c r="BO211" s="16"/>
      <c r="BP211" s="16"/>
      <c r="BQ211" s="16"/>
      <c r="BR211" s="16"/>
      <c r="BS211" s="16"/>
      <c r="BT211" s="16"/>
      <c r="BU211" s="16"/>
      <c r="BV211" s="16"/>
      <c r="BW211" s="16"/>
      <c r="BX211" s="16"/>
      <c r="BY211" s="16"/>
      <c r="BZ211" s="16"/>
      <c r="CA211" s="16"/>
      <c r="CB211" s="16"/>
      <c r="CC211" s="16"/>
      <c r="CD211" s="16"/>
      <c r="CE211" s="16"/>
      <c r="CF211" s="16"/>
      <c r="CG211" s="16"/>
      <c r="CH211" s="16"/>
      <c r="CI211" s="16"/>
      <c r="CJ211" s="16"/>
      <c r="CK211" s="16"/>
      <c r="CL211" s="60"/>
      <c r="CM211" s="17"/>
      <c r="CN211" s="14"/>
      <c r="CO211" s="14"/>
      <c r="CP211" s="14"/>
      <c r="CQ211" s="14"/>
      <c r="CR211" s="14"/>
      <c r="CS211" s="14"/>
      <c r="CT211" s="14"/>
      <c r="CU211" s="14"/>
      <c r="CV211" s="14"/>
      <c r="CW211" s="14"/>
      <c r="CX211" s="14"/>
      <c r="CY211" s="14"/>
      <c r="CZ211" s="14"/>
      <c r="DA211" s="14"/>
      <c r="DB211" s="14"/>
      <c r="DC211" s="14"/>
      <c r="DD211" s="14"/>
      <c r="DE211" s="14"/>
      <c r="DF211" s="14"/>
      <c r="DG211" s="14"/>
      <c r="DH211" s="14"/>
      <c r="DI211" s="14"/>
      <c r="DJ211" s="14"/>
      <c r="DK211" s="14"/>
      <c r="DL211" s="14"/>
      <c r="DM211" s="14"/>
      <c r="DN211" s="14"/>
      <c r="DO211" s="14"/>
      <c r="DP211" s="14"/>
      <c r="DQ211" s="14"/>
      <c r="DR211" s="14"/>
      <c r="DS211" s="14"/>
      <c r="DT211" s="14"/>
      <c r="DU211" s="14"/>
      <c r="DV211" s="14"/>
      <c r="DW211" s="14"/>
      <c r="DX211" s="14"/>
      <c r="DY211" s="14"/>
      <c r="DZ211" s="14"/>
      <c r="EA211" s="14"/>
      <c r="EB211" s="14"/>
      <c r="EC211" s="14"/>
      <c r="ED211" s="14"/>
      <c r="EE211" s="14"/>
      <c r="EF211" s="14"/>
      <c r="EG211" s="14"/>
      <c r="EH211" s="14"/>
      <c r="EI211" s="14"/>
      <c r="EJ211" s="14"/>
      <c r="EK211" s="14"/>
      <c r="EL211" s="14"/>
      <c r="EM211" s="14"/>
      <c r="EN211" s="14"/>
      <c r="EO211" s="14"/>
      <c r="EP211" s="14"/>
      <c r="EQ211" s="14"/>
      <c r="ER211" s="14"/>
      <c r="ES211" s="14"/>
      <c r="ET211" s="14"/>
      <c r="EU211" s="14"/>
      <c r="EV211" s="14"/>
      <c r="EW211" s="14"/>
      <c r="EX211" s="14"/>
      <c r="EY211" s="14"/>
      <c r="EZ211" s="14"/>
      <c r="FA211" s="14"/>
      <c r="FB211" s="14"/>
      <c r="FC211" s="14"/>
      <c r="FD211" s="14"/>
      <c r="FE211" s="14"/>
      <c r="FF211" s="14"/>
      <c r="FG211" s="14"/>
      <c r="FH211" s="14"/>
      <c r="FI211" s="14"/>
      <c r="FJ211" s="14"/>
      <c r="FK211" s="14"/>
      <c r="FL211" s="14"/>
      <c r="FM211" s="14"/>
      <c r="FN211" s="14"/>
      <c r="FO211" s="14"/>
      <c r="FP211" s="14"/>
      <c r="FQ211" s="14"/>
      <c r="FR211" s="14"/>
      <c r="FS211" s="14"/>
      <c r="FT211" s="14"/>
      <c r="FU211" s="14"/>
      <c r="FV211" s="14"/>
      <c r="FW211" s="14"/>
      <c r="FX211" s="14"/>
      <c r="FY211" s="14"/>
      <c r="FZ211" s="14"/>
      <c r="GA211" s="14"/>
      <c r="GB211" s="14"/>
      <c r="GC211" s="14"/>
      <c r="GD211" s="14"/>
      <c r="GE211" s="14"/>
      <c r="GF211" s="14"/>
      <c r="GG211" s="14"/>
      <c r="GH211" s="14"/>
      <c r="GI211" s="66"/>
      <c r="GJ211" s="18" t="str">
        <f t="shared" si="33"/>
        <v>0205-01</v>
      </c>
      <c r="GK211" s="18" t="str">
        <f t="shared" si="34"/>
        <v>0205-02</v>
      </c>
      <c r="GL211" s="18" t="str">
        <f t="shared" si="35"/>
        <v>0205-03</v>
      </c>
      <c r="GM211" s="18" t="str">
        <f t="shared" si="36"/>
        <v>0205-04</v>
      </c>
      <c r="GN211" s="18" t="str">
        <f t="shared" si="37"/>
        <v>0205-05</v>
      </c>
      <c r="GO211" s="18" t="str">
        <f t="shared" si="38"/>
        <v>0205-06</v>
      </c>
      <c r="GP211" s="18" t="str">
        <f t="shared" si="39"/>
        <v>0205-07</v>
      </c>
      <c r="GQ211" s="18" t="str">
        <f t="shared" si="40"/>
        <v>0205-08</v>
      </c>
      <c r="GR211" s="18" t="str">
        <f t="shared" si="41"/>
        <v>0205-09</v>
      </c>
      <c r="GS211" s="18" t="str">
        <f t="shared" si="42"/>
        <v>0205-10</v>
      </c>
    </row>
    <row r="212" spans="1:201" s="11" customFormat="1" ht="19.5" x14ac:dyDescent="0.4">
      <c r="A212" s="3" t="str">
        <f t="shared" si="43"/>
        <v>0206</v>
      </c>
      <c r="B212" s="15"/>
      <c r="C212" s="15"/>
      <c r="D212" s="15"/>
      <c r="E212" s="13"/>
      <c r="F212" s="15"/>
      <c r="G212" s="15"/>
      <c r="H212" s="15"/>
      <c r="I212" s="15"/>
      <c r="J212" s="15"/>
      <c r="K212" s="3" t="str">
        <f>IF($J212="","",_xlfn.XLOOKUP($J212,カテゴリリスト!$A:$A,カテゴリリスト!B:B,,0))</f>
        <v/>
      </c>
      <c r="L212" s="3" t="str">
        <f>IF($J212="","",_xlfn.XLOOKUP($J212,カテゴリリスト!$A:$A,カテゴリリスト!C:C,,0))</f>
        <v/>
      </c>
      <c r="M212" s="3" t="str">
        <f>IF($J212="","",_xlfn.XLOOKUP($J212,カテゴリリスト!$A:$A,カテゴリリスト!D:D,,0))</f>
        <v/>
      </c>
      <c r="N212" s="3" t="str">
        <f>IF($J212="","",_xlfn.XLOOKUP($J212,カテゴリリスト!$A:$A,カテゴリリスト!E:E,,0)&amp;"")</f>
        <v/>
      </c>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59"/>
      <c r="AO212" s="59"/>
      <c r="AP212" s="60"/>
      <c r="AQ212" s="59"/>
      <c r="AR212" s="81"/>
      <c r="AS212" s="16"/>
      <c r="AT212" s="16"/>
      <c r="AU212" s="16"/>
      <c r="AV212" s="16"/>
      <c r="AW212" s="16"/>
      <c r="AX212" s="16"/>
      <c r="AY212" s="16"/>
      <c r="AZ212" s="16"/>
      <c r="BA212" s="16"/>
      <c r="BB212" s="16"/>
      <c r="BC212" s="16"/>
      <c r="BD212" s="16"/>
      <c r="BE212" s="16"/>
      <c r="BF212" s="16"/>
      <c r="BG212" s="16"/>
      <c r="BH212" s="16"/>
      <c r="BI212" s="16"/>
      <c r="BJ212" s="16"/>
      <c r="BK212" s="16"/>
      <c r="BL212" s="16"/>
      <c r="BM212" s="16"/>
      <c r="BN212" s="16"/>
      <c r="BO212" s="16"/>
      <c r="BP212" s="16"/>
      <c r="BQ212" s="16"/>
      <c r="BR212" s="16"/>
      <c r="BS212" s="16"/>
      <c r="BT212" s="16"/>
      <c r="BU212" s="16"/>
      <c r="BV212" s="16"/>
      <c r="BW212" s="16"/>
      <c r="BX212" s="16"/>
      <c r="BY212" s="16"/>
      <c r="BZ212" s="16"/>
      <c r="CA212" s="16"/>
      <c r="CB212" s="16"/>
      <c r="CC212" s="16"/>
      <c r="CD212" s="16"/>
      <c r="CE212" s="16"/>
      <c r="CF212" s="16"/>
      <c r="CG212" s="16"/>
      <c r="CH212" s="16"/>
      <c r="CI212" s="16"/>
      <c r="CJ212" s="16"/>
      <c r="CK212" s="16"/>
      <c r="CL212" s="60"/>
      <c r="CM212" s="17"/>
      <c r="CN212" s="14"/>
      <c r="CO212" s="14"/>
      <c r="CP212" s="14"/>
      <c r="CQ212" s="14"/>
      <c r="CR212" s="14"/>
      <c r="CS212" s="14"/>
      <c r="CT212" s="14"/>
      <c r="CU212" s="14"/>
      <c r="CV212" s="14"/>
      <c r="CW212" s="14"/>
      <c r="CX212" s="14"/>
      <c r="CY212" s="14"/>
      <c r="CZ212" s="14"/>
      <c r="DA212" s="14"/>
      <c r="DB212" s="14"/>
      <c r="DC212" s="14"/>
      <c r="DD212" s="14"/>
      <c r="DE212" s="14"/>
      <c r="DF212" s="14"/>
      <c r="DG212" s="14"/>
      <c r="DH212" s="14"/>
      <c r="DI212" s="14"/>
      <c r="DJ212" s="14"/>
      <c r="DK212" s="14"/>
      <c r="DL212" s="14"/>
      <c r="DM212" s="14"/>
      <c r="DN212" s="14"/>
      <c r="DO212" s="14"/>
      <c r="DP212" s="14"/>
      <c r="DQ212" s="14"/>
      <c r="DR212" s="14"/>
      <c r="DS212" s="14"/>
      <c r="DT212" s="14"/>
      <c r="DU212" s="14"/>
      <c r="DV212" s="14"/>
      <c r="DW212" s="14"/>
      <c r="DX212" s="14"/>
      <c r="DY212" s="14"/>
      <c r="DZ212" s="14"/>
      <c r="EA212" s="14"/>
      <c r="EB212" s="14"/>
      <c r="EC212" s="14"/>
      <c r="ED212" s="14"/>
      <c r="EE212" s="14"/>
      <c r="EF212" s="14"/>
      <c r="EG212" s="14"/>
      <c r="EH212" s="14"/>
      <c r="EI212" s="14"/>
      <c r="EJ212" s="14"/>
      <c r="EK212" s="14"/>
      <c r="EL212" s="14"/>
      <c r="EM212" s="14"/>
      <c r="EN212" s="14"/>
      <c r="EO212" s="14"/>
      <c r="EP212" s="14"/>
      <c r="EQ212" s="14"/>
      <c r="ER212" s="14"/>
      <c r="ES212" s="14"/>
      <c r="ET212" s="14"/>
      <c r="EU212" s="14"/>
      <c r="EV212" s="14"/>
      <c r="EW212" s="14"/>
      <c r="EX212" s="14"/>
      <c r="EY212" s="14"/>
      <c r="EZ212" s="14"/>
      <c r="FA212" s="14"/>
      <c r="FB212" s="14"/>
      <c r="FC212" s="14"/>
      <c r="FD212" s="14"/>
      <c r="FE212" s="14"/>
      <c r="FF212" s="14"/>
      <c r="FG212" s="14"/>
      <c r="FH212" s="14"/>
      <c r="FI212" s="14"/>
      <c r="FJ212" s="14"/>
      <c r="FK212" s="14"/>
      <c r="FL212" s="14"/>
      <c r="FM212" s="14"/>
      <c r="FN212" s="14"/>
      <c r="FO212" s="14"/>
      <c r="FP212" s="14"/>
      <c r="FQ212" s="14"/>
      <c r="FR212" s="14"/>
      <c r="FS212" s="14"/>
      <c r="FT212" s="14"/>
      <c r="FU212" s="14"/>
      <c r="FV212" s="14"/>
      <c r="FW212" s="14"/>
      <c r="FX212" s="14"/>
      <c r="FY212" s="14"/>
      <c r="FZ212" s="14"/>
      <c r="GA212" s="14"/>
      <c r="GB212" s="14"/>
      <c r="GC212" s="14"/>
      <c r="GD212" s="14"/>
      <c r="GE212" s="14"/>
      <c r="GF212" s="14"/>
      <c r="GG212" s="14"/>
      <c r="GH212" s="14"/>
      <c r="GI212" s="66"/>
      <c r="GJ212" s="18" t="str">
        <f t="shared" si="33"/>
        <v>0206-01</v>
      </c>
      <c r="GK212" s="18" t="str">
        <f t="shared" si="34"/>
        <v>0206-02</v>
      </c>
      <c r="GL212" s="18" t="str">
        <f t="shared" si="35"/>
        <v>0206-03</v>
      </c>
      <c r="GM212" s="18" t="str">
        <f t="shared" si="36"/>
        <v>0206-04</v>
      </c>
      <c r="GN212" s="18" t="str">
        <f t="shared" si="37"/>
        <v>0206-05</v>
      </c>
      <c r="GO212" s="18" t="str">
        <f t="shared" si="38"/>
        <v>0206-06</v>
      </c>
      <c r="GP212" s="18" t="str">
        <f t="shared" si="39"/>
        <v>0206-07</v>
      </c>
      <c r="GQ212" s="18" t="str">
        <f t="shared" si="40"/>
        <v>0206-08</v>
      </c>
      <c r="GR212" s="18" t="str">
        <f t="shared" si="41"/>
        <v>0206-09</v>
      </c>
      <c r="GS212" s="18" t="str">
        <f t="shared" si="42"/>
        <v>0206-10</v>
      </c>
    </row>
    <row r="213" spans="1:201" s="11" customFormat="1" ht="19.5" x14ac:dyDescent="0.4">
      <c r="A213" s="3" t="str">
        <f t="shared" si="43"/>
        <v>0207</v>
      </c>
      <c r="B213" s="15"/>
      <c r="C213" s="15"/>
      <c r="D213" s="15"/>
      <c r="E213" s="13"/>
      <c r="F213" s="15"/>
      <c r="G213" s="15"/>
      <c r="H213" s="15"/>
      <c r="I213" s="15"/>
      <c r="J213" s="15"/>
      <c r="K213" s="3" t="str">
        <f>IF($J213="","",_xlfn.XLOOKUP($J213,カテゴリリスト!$A:$A,カテゴリリスト!B:B,,0))</f>
        <v/>
      </c>
      <c r="L213" s="3" t="str">
        <f>IF($J213="","",_xlfn.XLOOKUP($J213,カテゴリリスト!$A:$A,カテゴリリスト!C:C,,0))</f>
        <v/>
      </c>
      <c r="M213" s="3" t="str">
        <f>IF($J213="","",_xlfn.XLOOKUP($J213,カテゴリリスト!$A:$A,カテゴリリスト!D:D,,0))</f>
        <v/>
      </c>
      <c r="N213" s="3" t="str">
        <f>IF($J213="","",_xlfn.XLOOKUP($J213,カテゴリリスト!$A:$A,カテゴリリスト!E:E,,0)&amp;"")</f>
        <v/>
      </c>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59"/>
      <c r="AO213" s="59"/>
      <c r="AP213" s="60"/>
      <c r="AQ213" s="59"/>
      <c r="AR213" s="81"/>
      <c r="AS213" s="16"/>
      <c r="AT213" s="16"/>
      <c r="AU213" s="16"/>
      <c r="AV213" s="16"/>
      <c r="AW213" s="16"/>
      <c r="AX213" s="16"/>
      <c r="AY213" s="16"/>
      <c r="AZ213" s="16"/>
      <c r="BA213" s="16"/>
      <c r="BB213" s="16"/>
      <c r="BC213" s="16"/>
      <c r="BD213" s="16"/>
      <c r="BE213" s="16"/>
      <c r="BF213" s="16"/>
      <c r="BG213" s="16"/>
      <c r="BH213" s="16"/>
      <c r="BI213" s="16"/>
      <c r="BJ213" s="16"/>
      <c r="BK213" s="16"/>
      <c r="BL213" s="16"/>
      <c r="BM213" s="16"/>
      <c r="BN213" s="16"/>
      <c r="BO213" s="16"/>
      <c r="BP213" s="16"/>
      <c r="BQ213" s="16"/>
      <c r="BR213" s="16"/>
      <c r="BS213" s="16"/>
      <c r="BT213" s="16"/>
      <c r="BU213" s="16"/>
      <c r="BV213" s="16"/>
      <c r="BW213" s="16"/>
      <c r="BX213" s="16"/>
      <c r="BY213" s="16"/>
      <c r="BZ213" s="16"/>
      <c r="CA213" s="16"/>
      <c r="CB213" s="16"/>
      <c r="CC213" s="16"/>
      <c r="CD213" s="16"/>
      <c r="CE213" s="16"/>
      <c r="CF213" s="16"/>
      <c r="CG213" s="16"/>
      <c r="CH213" s="16"/>
      <c r="CI213" s="16"/>
      <c r="CJ213" s="16"/>
      <c r="CK213" s="16"/>
      <c r="CL213" s="60"/>
      <c r="CM213" s="17"/>
      <c r="CN213" s="14"/>
      <c r="CO213" s="14"/>
      <c r="CP213" s="14"/>
      <c r="CQ213" s="14"/>
      <c r="CR213" s="14"/>
      <c r="CS213" s="14"/>
      <c r="CT213" s="14"/>
      <c r="CU213" s="14"/>
      <c r="CV213" s="14"/>
      <c r="CW213" s="14"/>
      <c r="CX213" s="14"/>
      <c r="CY213" s="14"/>
      <c r="CZ213" s="14"/>
      <c r="DA213" s="14"/>
      <c r="DB213" s="14"/>
      <c r="DC213" s="14"/>
      <c r="DD213" s="14"/>
      <c r="DE213" s="14"/>
      <c r="DF213" s="14"/>
      <c r="DG213" s="14"/>
      <c r="DH213" s="14"/>
      <c r="DI213" s="14"/>
      <c r="DJ213" s="14"/>
      <c r="DK213" s="14"/>
      <c r="DL213" s="14"/>
      <c r="DM213" s="14"/>
      <c r="DN213" s="14"/>
      <c r="DO213" s="14"/>
      <c r="DP213" s="14"/>
      <c r="DQ213" s="14"/>
      <c r="DR213" s="14"/>
      <c r="DS213" s="14"/>
      <c r="DT213" s="14"/>
      <c r="DU213" s="14"/>
      <c r="DV213" s="14"/>
      <c r="DW213" s="14"/>
      <c r="DX213" s="14"/>
      <c r="DY213" s="14"/>
      <c r="DZ213" s="14"/>
      <c r="EA213" s="14"/>
      <c r="EB213" s="14"/>
      <c r="EC213" s="14"/>
      <c r="ED213" s="14"/>
      <c r="EE213" s="14"/>
      <c r="EF213" s="14"/>
      <c r="EG213" s="14"/>
      <c r="EH213" s="14"/>
      <c r="EI213" s="14"/>
      <c r="EJ213" s="14"/>
      <c r="EK213" s="14"/>
      <c r="EL213" s="14"/>
      <c r="EM213" s="14"/>
      <c r="EN213" s="14"/>
      <c r="EO213" s="14"/>
      <c r="EP213" s="14"/>
      <c r="EQ213" s="14"/>
      <c r="ER213" s="14"/>
      <c r="ES213" s="14"/>
      <c r="ET213" s="14"/>
      <c r="EU213" s="14"/>
      <c r="EV213" s="14"/>
      <c r="EW213" s="14"/>
      <c r="EX213" s="14"/>
      <c r="EY213" s="14"/>
      <c r="EZ213" s="14"/>
      <c r="FA213" s="14"/>
      <c r="FB213" s="14"/>
      <c r="FC213" s="14"/>
      <c r="FD213" s="14"/>
      <c r="FE213" s="14"/>
      <c r="FF213" s="14"/>
      <c r="FG213" s="14"/>
      <c r="FH213" s="14"/>
      <c r="FI213" s="14"/>
      <c r="FJ213" s="14"/>
      <c r="FK213" s="14"/>
      <c r="FL213" s="14"/>
      <c r="FM213" s="14"/>
      <c r="FN213" s="14"/>
      <c r="FO213" s="14"/>
      <c r="FP213" s="14"/>
      <c r="FQ213" s="14"/>
      <c r="FR213" s="14"/>
      <c r="FS213" s="14"/>
      <c r="FT213" s="14"/>
      <c r="FU213" s="14"/>
      <c r="FV213" s="14"/>
      <c r="FW213" s="14"/>
      <c r="FX213" s="14"/>
      <c r="FY213" s="14"/>
      <c r="FZ213" s="14"/>
      <c r="GA213" s="14"/>
      <c r="GB213" s="14"/>
      <c r="GC213" s="14"/>
      <c r="GD213" s="14"/>
      <c r="GE213" s="14"/>
      <c r="GF213" s="14"/>
      <c r="GG213" s="14"/>
      <c r="GH213" s="14"/>
      <c r="GI213" s="66"/>
      <c r="GJ213" s="18" t="str">
        <f t="shared" si="33"/>
        <v>0207-01</v>
      </c>
      <c r="GK213" s="18" t="str">
        <f t="shared" si="34"/>
        <v>0207-02</v>
      </c>
      <c r="GL213" s="18" t="str">
        <f t="shared" si="35"/>
        <v>0207-03</v>
      </c>
      <c r="GM213" s="18" t="str">
        <f t="shared" si="36"/>
        <v>0207-04</v>
      </c>
      <c r="GN213" s="18" t="str">
        <f t="shared" si="37"/>
        <v>0207-05</v>
      </c>
      <c r="GO213" s="18" t="str">
        <f t="shared" si="38"/>
        <v>0207-06</v>
      </c>
      <c r="GP213" s="18" t="str">
        <f t="shared" si="39"/>
        <v>0207-07</v>
      </c>
      <c r="GQ213" s="18" t="str">
        <f t="shared" si="40"/>
        <v>0207-08</v>
      </c>
      <c r="GR213" s="18" t="str">
        <f t="shared" si="41"/>
        <v>0207-09</v>
      </c>
      <c r="GS213" s="18" t="str">
        <f t="shared" si="42"/>
        <v>0207-10</v>
      </c>
    </row>
    <row r="214" spans="1:201" s="11" customFormat="1" ht="19.5" x14ac:dyDescent="0.4">
      <c r="A214" s="3" t="str">
        <f t="shared" si="43"/>
        <v>0208</v>
      </c>
      <c r="B214" s="15"/>
      <c r="C214" s="15"/>
      <c r="D214" s="15"/>
      <c r="E214" s="13"/>
      <c r="F214" s="15"/>
      <c r="G214" s="15"/>
      <c r="H214" s="15"/>
      <c r="I214" s="15"/>
      <c r="J214" s="15"/>
      <c r="K214" s="3" t="str">
        <f>IF($J214="","",_xlfn.XLOOKUP($J214,カテゴリリスト!$A:$A,カテゴリリスト!B:B,,0))</f>
        <v/>
      </c>
      <c r="L214" s="3" t="str">
        <f>IF($J214="","",_xlfn.XLOOKUP($J214,カテゴリリスト!$A:$A,カテゴリリスト!C:C,,0))</f>
        <v/>
      </c>
      <c r="M214" s="3" t="str">
        <f>IF($J214="","",_xlfn.XLOOKUP($J214,カテゴリリスト!$A:$A,カテゴリリスト!D:D,,0))</f>
        <v/>
      </c>
      <c r="N214" s="3" t="str">
        <f>IF($J214="","",_xlfn.XLOOKUP($J214,カテゴリリスト!$A:$A,カテゴリリスト!E:E,,0)&amp;"")</f>
        <v/>
      </c>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59"/>
      <c r="AO214" s="59"/>
      <c r="AP214" s="60"/>
      <c r="AQ214" s="59"/>
      <c r="AR214" s="81"/>
      <c r="AS214" s="16"/>
      <c r="AT214" s="16"/>
      <c r="AU214" s="16"/>
      <c r="AV214" s="16"/>
      <c r="AW214" s="16"/>
      <c r="AX214" s="16"/>
      <c r="AY214" s="16"/>
      <c r="AZ214" s="16"/>
      <c r="BA214" s="16"/>
      <c r="BB214" s="16"/>
      <c r="BC214" s="16"/>
      <c r="BD214" s="16"/>
      <c r="BE214" s="16"/>
      <c r="BF214" s="16"/>
      <c r="BG214" s="16"/>
      <c r="BH214" s="16"/>
      <c r="BI214" s="16"/>
      <c r="BJ214" s="16"/>
      <c r="BK214" s="16"/>
      <c r="BL214" s="16"/>
      <c r="BM214" s="16"/>
      <c r="BN214" s="16"/>
      <c r="BO214" s="16"/>
      <c r="BP214" s="16"/>
      <c r="BQ214" s="16"/>
      <c r="BR214" s="16"/>
      <c r="BS214" s="16"/>
      <c r="BT214" s="16"/>
      <c r="BU214" s="16"/>
      <c r="BV214" s="16"/>
      <c r="BW214" s="16"/>
      <c r="BX214" s="16"/>
      <c r="BY214" s="16"/>
      <c r="BZ214" s="16"/>
      <c r="CA214" s="16"/>
      <c r="CB214" s="16"/>
      <c r="CC214" s="16"/>
      <c r="CD214" s="16"/>
      <c r="CE214" s="16"/>
      <c r="CF214" s="16"/>
      <c r="CG214" s="16"/>
      <c r="CH214" s="16"/>
      <c r="CI214" s="16"/>
      <c r="CJ214" s="16"/>
      <c r="CK214" s="16"/>
      <c r="CL214" s="60"/>
      <c r="CM214" s="17"/>
      <c r="CN214" s="14"/>
      <c r="CO214" s="14"/>
      <c r="CP214" s="14"/>
      <c r="CQ214" s="14"/>
      <c r="CR214" s="14"/>
      <c r="CS214" s="14"/>
      <c r="CT214" s="14"/>
      <c r="CU214" s="14"/>
      <c r="CV214" s="14"/>
      <c r="CW214" s="14"/>
      <c r="CX214" s="14"/>
      <c r="CY214" s="14"/>
      <c r="CZ214" s="14"/>
      <c r="DA214" s="14"/>
      <c r="DB214" s="14"/>
      <c r="DC214" s="14"/>
      <c r="DD214" s="14"/>
      <c r="DE214" s="14"/>
      <c r="DF214" s="14"/>
      <c r="DG214" s="14"/>
      <c r="DH214" s="14"/>
      <c r="DI214" s="14"/>
      <c r="DJ214" s="14"/>
      <c r="DK214" s="14"/>
      <c r="DL214" s="14"/>
      <c r="DM214" s="14"/>
      <c r="DN214" s="14"/>
      <c r="DO214" s="14"/>
      <c r="DP214" s="14"/>
      <c r="DQ214" s="14"/>
      <c r="DR214" s="14"/>
      <c r="DS214" s="14"/>
      <c r="DT214" s="14"/>
      <c r="DU214" s="14"/>
      <c r="DV214" s="14"/>
      <c r="DW214" s="14"/>
      <c r="DX214" s="14"/>
      <c r="DY214" s="14"/>
      <c r="DZ214" s="14"/>
      <c r="EA214" s="14"/>
      <c r="EB214" s="14"/>
      <c r="EC214" s="14"/>
      <c r="ED214" s="14"/>
      <c r="EE214" s="14"/>
      <c r="EF214" s="14"/>
      <c r="EG214" s="14"/>
      <c r="EH214" s="14"/>
      <c r="EI214" s="14"/>
      <c r="EJ214" s="14"/>
      <c r="EK214" s="14"/>
      <c r="EL214" s="14"/>
      <c r="EM214" s="14"/>
      <c r="EN214" s="14"/>
      <c r="EO214" s="14"/>
      <c r="EP214" s="14"/>
      <c r="EQ214" s="14"/>
      <c r="ER214" s="14"/>
      <c r="ES214" s="14"/>
      <c r="ET214" s="14"/>
      <c r="EU214" s="14"/>
      <c r="EV214" s="14"/>
      <c r="EW214" s="14"/>
      <c r="EX214" s="14"/>
      <c r="EY214" s="14"/>
      <c r="EZ214" s="14"/>
      <c r="FA214" s="14"/>
      <c r="FB214" s="14"/>
      <c r="FC214" s="14"/>
      <c r="FD214" s="14"/>
      <c r="FE214" s="14"/>
      <c r="FF214" s="14"/>
      <c r="FG214" s="14"/>
      <c r="FH214" s="14"/>
      <c r="FI214" s="14"/>
      <c r="FJ214" s="14"/>
      <c r="FK214" s="14"/>
      <c r="FL214" s="14"/>
      <c r="FM214" s="14"/>
      <c r="FN214" s="14"/>
      <c r="FO214" s="14"/>
      <c r="FP214" s="14"/>
      <c r="FQ214" s="14"/>
      <c r="FR214" s="14"/>
      <c r="FS214" s="14"/>
      <c r="FT214" s="14"/>
      <c r="FU214" s="14"/>
      <c r="FV214" s="14"/>
      <c r="FW214" s="14"/>
      <c r="FX214" s="14"/>
      <c r="FY214" s="14"/>
      <c r="FZ214" s="14"/>
      <c r="GA214" s="14"/>
      <c r="GB214" s="14"/>
      <c r="GC214" s="14"/>
      <c r="GD214" s="14"/>
      <c r="GE214" s="14"/>
      <c r="GF214" s="14"/>
      <c r="GG214" s="14"/>
      <c r="GH214" s="14"/>
      <c r="GI214" s="66"/>
      <c r="GJ214" s="18" t="str">
        <f t="shared" si="33"/>
        <v>0208-01</v>
      </c>
      <c r="GK214" s="18" t="str">
        <f t="shared" si="34"/>
        <v>0208-02</v>
      </c>
      <c r="GL214" s="18" t="str">
        <f t="shared" si="35"/>
        <v>0208-03</v>
      </c>
      <c r="GM214" s="18" t="str">
        <f t="shared" si="36"/>
        <v>0208-04</v>
      </c>
      <c r="GN214" s="18" t="str">
        <f t="shared" si="37"/>
        <v>0208-05</v>
      </c>
      <c r="GO214" s="18" t="str">
        <f t="shared" si="38"/>
        <v>0208-06</v>
      </c>
      <c r="GP214" s="18" t="str">
        <f t="shared" si="39"/>
        <v>0208-07</v>
      </c>
      <c r="GQ214" s="18" t="str">
        <f t="shared" si="40"/>
        <v>0208-08</v>
      </c>
      <c r="GR214" s="18" t="str">
        <f t="shared" si="41"/>
        <v>0208-09</v>
      </c>
      <c r="GS214" s="18" t="str">
        <f t="shared" si="42"/>
        <v>0208-10</v>
      </c>
    </row>
    <row r="215" spans="1:201" s="11" customFormat="1" ht="19.5" x14ac:dyDescent="0.4">
      <c r="A215" s="3" t="str">
        <f t="shared" si="43"/>
        <v>0209</v>
      </c>
      <c r="B215" s="15"/>
      <c r="C215" s="15"/>
      <c r="D215" s="15"/>
      <c r="E215" s="13"/>
      <c r="F215" s="15"/>
      <c r="G215" s="15"/>
      <c r="H215" s="15"/>
      <c r="I215" s="15"/>
      <c r="J215" s="15"/>
      <c r="K215" s="3" t="str">
        <f>IF($J215="","",_xlfn.XLOOKUP($J215,カテゴリリスト!$A:$A,カテゴリリスト!B:B,,0))</f>
        <v/>
      </c>
      <c r="L215" s="3" t="str">
        <f>IF($J215="","",_xlfn.XLOOKUP($J215,カテゴリリスト!$A:$A,カテゴリリスト!C:C,,0))</f>
        <v/>
      </c>
      <c r="M215" s="3" t="str">
        <f>IF($J215="","",_xlfn.XLOOKUP($J215,カテゴリリスト!$A:$A,カテゴリリスト!D:D,,0))</f>
        <v/>
      </c>
      <c r="N215" s="3" t="str">
        <f>IF($J215="","",_xlfn.XLOOKUP($J215,カテゴリリスト!$A:$A,カテゴリリスト!E:E,,0)&amp;"")</f>
        <v/>
      </c>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59"/>
      <c r="AO215" s="59"/>
      <c r="AP215" s="60"/>
      <c r="AQ215" s="59"/>
      <c r="AR215" s="81"/>
      <c r="AS215" s="16"/>
      <c r="AT215" s="16"/>
      <c r="AU215" s="16"/>
      <c r="AV215" s="16"/>
      <c r="AW215" s="16"/>
      <c r="AX215" s="16"/>
      <c r="AY215" s="16"/>
      <c r="AZ215" s="16"/>
      <c r="BA215" s="16"/>
      <c r="BB215" s="16"/>
      <c r="BC215" s="16"/>
      <c r="BD215" s="16"/>
      <c r="BE215" s="16"/>
      <c r="BF215" s="16"/>
      <c r="BG215" s="16"/>
      <c r="BH215" s="16"/>
      <c r="BI215" s="16"/>
      <c r="BJ215" s="16"/>
      <c r="BK215" s="16"/>
      <c r="BL215" s="16"/>
      <c r="BM215" s="16"/>
      <c r="BN215" s="16"/>
      <c r="BO215" s="16"/>
      <c r="BP215" s="16"/>
      <c r="BQ215" s="16"/>
      <c r="BR215" s="16"/>
      <c r="BS215" s="16"/>
      <c r="BT215" s="16"/>
      <c r="BU215" s="16"/>
      <c r="BV215" s="16"/>
      <c r="BW215" s="16"/>
      <c r="BX215" s="16"/>
      <c r="BY215" s="16"/>
      <c r="BZ215" s="16"/>
      <c r="CA215" s="16"/>
      <c r="CB215" s="16"/>
      <c r="CC215" s="16"/>
      <c r="CD215" s="16"/>
      <c r="CE215" s="16"/>
      <c r="CF215" s="16"/>
      <c r="CG215" s="16"/>
      <c r="CH215" s="16"/>
      <c r="CI215" s="16"/>
      <c r="CJ215" s="16"/>
      <c r="CK215" s="16"/>
      <c r="CL215" s="60"/>
      <c r="CM215" s="17"/>
      <c r="CN215" s="14"/>
      <c r="CO215" s="14"/>
      <c r="CP215" s="14"/>
      <c r="CQ215" s="14"/>
      <c r="CR215" s="14"/>
      <c r="CS215" s="14"/>
      <c r="CT215" s="14"/>
      <c r="CU215" s="14"/>
      <c r="CV215" s="14"/>
      <c r="CW215" s="14"/>
      <c r="CX215" s="14"/>
      <c r="CY215" s="14"/>
      <c r="CZ215" s="14"/>
      <c r="DA215" s="14"/>
      <c r="DB215" s="14"/>
      <c r="DC215" s="14"/>
      <c r="DD215" s="14"/>
      <c r="DE215" s="14"/>
      <c r="DF215" s="14"/>
      <c r="DG215" s="14"/>
      <c r="DH215" s="14"/>
      <c r="DI215" s="14"/>
      <c r="DJ215" s="14"/>
      <c r="DK215" s="14"/>
      <c r="DL215" s="14"/>
      <c r="DM215" s="14"/>
      <c r="DN215" s="14"/>
      <c r="DO215" s="14"/>
      <c r="DP215" s="14"/>
      <c r="DQ215" s="14"/>
      <c r="DR215" s="14"/>
      <c r="DS215" s="14"/>
      <c r="DT215" s="14"/>
      <c r="DU215" s="14"/>
      <c r="DV215" s="14"/>
      <c r="DW215" s="14"/>
      <c r="DX215" s="14"/>
      <c r="DY215" s="14"/>
      <c r="DZ215" s="14"/>
      <c r="EA215" s="14"/>
      <c r="EB215" s="14"/>
      <c r="EC215" s="14"/>
      <c r="ED215" s="14"/>
      <c r="EE215" s="14"/>
      <c r="EF215" s="14"/>
      <c r="EG215" s="14"/>
      <c r="EH215" s="14"/>
      <c r="EI215" s="14"/>
      <c r="EJ215" s="14"/>
      <c r="EK215" s="14"/>
      <c r="EL215" s="14"/>
      <c r="EM215" s="14"/>
      <c r="EN215" s="14"/>
      <c r="EO215" s="14"/>
      <c r="EP215" s="14"/>
      <c r="EQ215" s="14"/>
      <c r="ER215" s="14"/>
      <c r="ES215" s="14"/>
      <c r="ET215" s="14"/>
      <c r="EU215" s="14"/>
      <c r="EV215" s="14"/>
      <c r="EW215" s="14"/>
      <c r="EX215" s="14"/>
      <c r="EY215" s="14"/>
      <c r="EZ215" s="14"/>
      <c r="FA215" s="14"/>
      <c r="FB215" s="14"/>
      <c r="FC215" s="14"/>
      <c r="FD215" s="14"/>
      <c r="FE215" s="14"/>
      <c r="FF215" s="14"/>
      <c r="FG215" s="14"/>
      <c r="FH215" s="14"/>
      <c r="FI215" s="14"/>
      <c r="FJ215" s="14"/>
      <c r="FK215" s="14"/>
      <c r="FL215" s="14"/>
      <c r="FM215" s="14"/>
      <c r="FN215" s="14"/>
      <c r="FO215" s="14"/>
      <c r="FP215" s="14"/>
      <c r="FQ215" s="14"/>
      <c r="FR215" s="14"/>
      <c r="FS215" s="14"/>
      <c r="FT215" s="14"/>
      <c r="FU215" s="14"/>
      <c r="FV215" s="14"/>
      <c r="FW215" s="14"/>
      <c r="FX215" s="14"/>
      <c r="FY215" s="14"/>
      <c r="FZ215" s="14"/>
      <c r="GA215" s="14"/>
      <c r="GB215" s="14"/>
      <c r="GC215" s="14"/>
      <c r="GD215" s="14"/>
      <c r="GE215" s="14"/>
      <c r="GF215" s="14"/>
      <c r="GG215" s="14"/>
      <c r="GH215" s="14"/>
      <c r="GI215" s="66"/>
      <c r="GJ215" s="18" t="str">
        <f t="shared" si="33"/>
        <v>0209-01</v>
      </c>
      <c r="GK215" s="18" t="str">
        <f t="shared" si="34"/>
        <v>0209-02</v>
      </c>
      <c r="GL215" s="18" t="str">
        <f t="shared" si="35"/>
        <v>0209-03</v>
      </c>
      <c r="GM215" s="18" t="str">
        <f t="shared" si="36"/>
        <v>0209-04</v>
      </c>
      <c r="GN215" s="18" t="str">
        <f t="shared" si="37"/>
        <v>0209-05</v>
      </c>
      <c r="GO215" s="18" t="str">
        <f t="shared" si="38"/>
        <v>0209-06</v>
      </c>
      <c r="GP215" s="18" t="str">
        <f t="shared" si="39"/>
        <v>0209-07</v>
      </c>
      <c r="GQ215" s="18" t="str">
        <f t="shared" si="40"/>
        <v>0209-08</v>
      </c>
      <c r="GR215" s="18" t="str">
        <f t="shared" si="41"/>
        <v>0209-09</v>
      </c>
      <c r="GS215" s="18" t="str">
        <f t="shared" si="42"/>
        <v>0209-10</v>
      </c>
    </row>
    <row r="216" spans="1:201" s="11" customFormat="1" ht="19.5" x14ac:dyDescent="0.4">
      <c r="A216" s="3" t="str">
        <f t="shared" si="43"/>
        <v>0210</v>
      </c>
      <c r="B216" s="15"/>
      <c r="C216" s="15"/>
      <c r="D216" s="15"/>
      <c r="E216" s="13"/>
      <c r="F216" s="15"/>
      <c r="G216" s="15"/>
      <c r="H216" s="15"/>
      <c r="I216" s="15"/>
      <c r="J216" s="15"/>
      <c r="K216" s="3" t="str">
        <f>IF($J216="","",_xlfn.XLOOKUP($J216,カテゴリリスト!$A:$A,カテゴリリスト!B:B,,0))</f>
        <v/>
      </c>
      <c r="L216" s="3" t="str">
        <f>IF($J216="","",_xlfn.XLOOKUP($J216,カテゴリリスト!$A:$A,カテゴリリスト!C:C,,0))</f>
        <v/>
      </c>
      <c r="M216" s="3" t="str">
        <f>IF($J216="","",_xlfn.XLOOKUP($J216,カテゴリリスト!$A:$A,カテゴリリスト!D:D,,0))</f>
        <v/>
      </c>
      <c r="N216" s="3" t="str">
        <f>IF($J216="","",_xlfn.XLOOKUP($J216,カテゴリリスト!$A:$A,カテゴリリスト!E:E,,0)&amp;"")</f>
        <v/>
      </c>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59"/>
      <c r="AO216" s="59"/>
      <c r="AP216" s="60"/>
      <c r="AQ216" s="59"/>
      <c r="AR216" s="81"/>
      <c r="AS216" s="16"/>
      <c r="AT216" s="16"/>
      <c r="AU216" s="16"/>
      <c r="AV216" s="16"/>
      <c r="AW216" s="16"/>
      <c r="AX216" s="16"/>
      <c r="AY216" s="16"/>
      <c r="AZ216" s="16"/>
      <c r="BA216" s="16"/>
      <c r="BB216" s="16"/>
      <c r="BC216" s="16"/>
      <c r="BD216" s="16"/>
      <c r="BE216" s="16"/>
      <c r="BF216" s="16"/>
      <c r="BG216" s="16"/>
      <c r="BH216" s="16"/>
      <c r="BI216" s="16"/>
      <c r="BJ216" s="16"/>
      <c r="BK216" s="16"/>
      <c r="BL216" s="16"/>
      <c r="BM216" s="16"/>
      <c r="BN216" s="16"/>
      <c r="BO216" s="16"/>
      <c r="BP216" s="16"/>
      <c r="BQ216" s="16"/>
      <c r="BR216" s="16"/>
      <c r="BS216" s="16"/>
      <c r="BT216" s="16"/>
      <c r="BU216" s="16"/>
      <c r="BV216" s="16"/>
      <c r="BW216" s="16"/>
      <c r="BX216" s="16"/>
      <c r="BY216" s="16"/>
      <c r="BZ216" s="16"/>
      <c r="CA216" s="16"/>
      <c r="CB216" s="16"/>
      <c r="CC216" s="16"/>
      <c r="CD216" s="16"/>
      <c r="CE216" s="16"/>
      <c r="CF216" s="16"/>
      <c r="CG216" s="16"/>
      <c r="CH216" s="16"/>
      <c r="CI216" s="16"/>
      <c r="CJ216" s="16"/>
      <c r="CK216" s="16"/>
      <c r="CL216" s="60"/>
      <c r="CM216" s="17"/>
      <c r="CN216" s="14"/>
      <c r="CO216" s="14"/>
      <c r="CP216" s="14"/>
      <c r="CQ216" s="14"/>
      <c r="CR216" s="14"/>
      <c r="CS216" s="14"/>
      <c r="CT216" s="14"/>
      <c r="CU216" s="14"/>
      <c r="CV216" s="14"/>
      <c r="CW216" s="14"/>
      <c r="CX216" s="14"/>
      <c r="CY216" s="14"/>
      <c r="CZ216" s="14"/>
      <c r="DA216" s="14"/>
      <c r="DB216" s="14"/>
      <c r="DC216" s="14"/>
      <c r="DD216" s="14"/>
      <c r="DE216" s="14"/>
      <c r="DF216" s="14"/>
      <c r="DG216" s="14"/>
      <c r="DH216" s="14"/>
      <c r="DI216" s="14"/>
      <c r="DJ216" s="14"/>
      <c r="DK216" s="14"/>
      <c r="DL216" s="14"/>
      <c r="DM216" s="14"/>
      <c r="DN216" s="14"/>
      <c r="DO216" s="14"/>
      <c r="DP216" s="14"/>
      <c r="DQ216" s="14"/>
      <c r="DR216" s="14"/>
      <c r="DS216" s="14"/>
      <c r="DT216" s="14"/>
      <c r="DU216" s="14"/>
      <c r="DV216" s="14"/>
      <c r="DW216" s="14"/>
      <c r="DX216" s="14"/>
      <c r="DY216" s="14"/>
      <c r="DZ216" s="14"/>
      <c r="EA216" s="14"/>
      <c r="EB216" s="14"/>
      <c r="EC216" s="14"/>
      <c r="ED216" s="14"/>
      <c r="EE216" s="14"/>
      <c r="EF216" s="14"/>
      <c r="EG216" s="14"/>
      <c r="EH216" s="14"/>
      <c r="EI216" s="14"/>
      <c r="EJ216" s="14"/>
      <c r="EK216" s="14"/>
      <c r="EL216" s="14"/>
      <c r="EM216" s="14"/>
      <c r="EN216" s="14"/>
      <c r="EO216" s="14"/>
      <c r="EP216" s="14"/>
      <c r="EQ216" s="14"/>
      <c r="ER216" s="14"/>
      <c r="ES216" s="14"/>
      <c r="ET216" s="14"/>
      <c r="EU216" s="14"/>
      <c r="EV216" s="14"/>
      <c r="EW216" s="14"/>
      <c r="EX216" s="14"/>
      <c r="EY216" s="14"/>
      <c r="EZ216" s="14"/>
      <c r="FA216" s="14"/>
      <c r="FB216" s="14"/>
      <c r="FC216" s="14"/>
      <c r="FD216" s="14"/>
      <c r="FE216" s="14"/>
      <c r="FF216" s="14"/>
      <c r="FG216" s="14"/>
      <c r="FH216" s="14"/>
      <c r="FI216" s="14"/>
      <c r="FJ216" s="14"/>
      <c r="FK216" s="14"/>
      <c r="FL216" s="14"/>
      <c r="FM216" s="14"/>
      <c r="FN216" s="14"/>
      <c r="FO216" s="14"/>
      <c r="FP216" s="14"/>
      <c r="FQ216" s="14"/>
      <c r="FR216" s="14"/>
      <c r="FS216" s="14"/>
      <c r="FT216" s="14"/>
      <c r="FU216" s="14"/>
      <c r="FV216" s="14"/>
      <c r="FW216" s="14"/>
      <c r="FX216" s="14"/>
      <c r="FY216" s="14"/>
      <c r="FZ216" s="14"/>
      <c r="GA216" s="14"/>
      <c r="GB216" s="14"/>
      <c r="GC216" s="14"/>
      <c r="GD216" s="14"/>
      <c r="GE216" s="14"/>
      <c r="GF216" s="14"/>
      <c r="GG216" s="14"/>
      <c r="GH216" s="14"/>
      <c r="GI216" s="66"/>
      <c r="GJ216" s="18" t="str">
        <f t="shared" si="33"/>
        <v>0210-01</v>
      </c>
      <c r="GK216" s="18" t="str">
        <f t="shared" si="34"/>
        <v>0210-02</v>
      </c>
      <c r="GL216" s="18" t="str">
        <f t="shared" si="35"/>
        <v>0210-03</v>
      </c>
      <c r="GM216" s="18" t="str">
        <f t="shared" si="36"/>
        <v>0210-04</v>
      </c>
      <c r="GN216" s="18" t="str">
        <f t="shared" si="37"/>
        <v>0210-05</v>
      </c>
      <c r="GO216" s="18" t="str">
        <f t="shared" si="38"/>
        <v>0210-06</v>
      </c>
      <c r="GP216" s="18" t="str">
        <f t="shared" si="39"/>
        <v>0210-07</v>
      </c>
      <c r="GQ216" s="18" t="str">
        <f t="shared" si="40"/>
        <v>0210-08</v>
      </c>
      <c r="GR216" s="18" t="str">
        <f t="shared" si="41"/>
        <v>0210-09</v>
      </c>
      <c r="GS216" s="18" t="str">
        <f t="shared" si="42"/>
        <v>0210-10</v>
      </c>
    </row>
    <row r="217" spans="1:201" s="11" customFormat="1" ht="19.5" x14ac:dyDescent="0.4">
      <c r="A217" s="3" t="str">
        <f t="shared" si="43"/>
        <v>0211</v>
      </c>
      <c r="B217" s="15"/>
      <c r="C217" s="15"/>
      <c r="D217" s="15"/>
      <c r="E217" s="13"/>
      <c r="F217" s="15"/>
      <c r="G217" s="15"/>
      <c r="H217" s="15"/>
      <c r="I217" s="15"/>
      <c r="J217" s="15"/>
      <c r="K217" s="3" t="str">
        <f>IF($J217="","",_xlfn.XLOOKUP($J217,カテゴリリスト!$A:$A,カテゴリリスト!B:B,,0))</f>
        <v/>
      </c>
      <c r="L217" s="3" t="str">
        <f>IF($J217="","",_xlfn.XLOOKUP($J217,カテゴリリスト!$A:$A,カテゴリリスト!C:C,,0))</f>
        <v/>
      </c>
      <c r="M217" s="3" t="str">
        <f>IF($J217="","",_xlfn.XLOOKUP($J217,カテゴリリスト!$A:$A,カテゴリリスト!D:D,,0))</f>
        <v/>
      </c>
      <c r="N217" s="3" t="str">
        <f>IF($J217="","",_xlfn.XLOOKUP($J217,カテゴリリスト!$A:$A,カテゴリリスト!E:E,,0)&amp;"")</f>
        <v/>
      </c>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59"/>
      <c r="AO217" s="59"/>
      <c r="AP217" s="60"/>
      <c r="AQ217" s="59"/>
      <c r="AR217" s="81"/>
      <c r="AS217" s="16"/>
      <c r="AT217" s="16"/>
      <c r="AU217" s="16"/>
      <c r="AV217" s="16"/>
      <c r="AW217" s="16"/>
      <c r="AX217" s="16"/>
      <c r="AY217" s="16"/>
      <c r="AZ217" s="16"/>
      <c r="BA217" s="16"/>
      <c r="BB217" s="16"/>
      <c r="BC217" s="16"/>
      <c r="BD217" s="16"/>
      <c r="BE217" s="16"/>
      <c r="BF217" s="16"/>
      <c r="BG217" s="16"/>
      <c r="BH217" s="16"/>
      <c r="BI217" s="16"/>
      <c r="BJ217" s="16"/>
      <c r="BK217" s="16"/>
      <c r="BL217" s="16"/>
      <c r="BM217" s="16"/>
      <c r="BN217" s="16"/>
      <c r="BO217" s="16"/>
      <c r="BP217" s="16"/>
      <c r="BQ217" s="16"/>
      <c r="BR217" s="16"/>
      <c r="BS217" s="16"/>
      <c r="BT217" s="16"/>
      <c r="BU217" s="16"/>
      <c r="BV217" s="16"/>
      <c r="BW217" s="16"/>
      <c r="BX217" s="16"/>
      <c r="BY217" s="16"/>
      <c r="BZ217" s="16"/>
      <c r="CA217" s="16"/>
      <c r="CB217" s="16"/>
      <c r="CC217" s="16"/>
      <c r="CD217" s="16"/>
      <c r="CE217" s="16"/>
      <c r="CF217" s="16"/>
      <c r="CG217" s="16"/>
      <c r="CH217" s="16"/>
      <c r="CI217" s="16"/>
      <c r="CJ217" s="16"/>
      <c r="CK217" s="16"/>
      <c r="CL217" s="60"/>
      <c r="CM217" s="17"/>
      <c r="CN217" s="14"/>
      <c r="CO217" s="14"/>
      <c r="CP217" s="14"/>
      <c r="CQ217" s="14"/>
      <c r="CR217" s="14"/>
      <c r="CS217" s="14"/>
      <c r="CT217" s="14"/>
      <c r="CU217" s="14"/>
      <c r="CV217" s="14"/>
      <c r="CW217" s="14"/>
      <c r="CX217" s="14"/>
      <c r="CY217" s="14"/>
      <c r="CZ217" s="14"/>
      <c r="DA217" s="14"/>
      <c r="DB217" s="14"/>
      <c r="DC217" s="14"/>
      <c r="DD217" s="14"/>
      <c r="DE217" s="14"/>
      <c r="DF217" s="14"/>
      <c r="DG217" s="14"/>
      <c r="DH217" s="14"/>
      <c r="DI217" s="14"/>
      <c r="DJ217" s="14"/>
      <c r="DK217" s="14"/>
      <c r="DL217" s="14"/>
      <c r="DM217" s="14"/>
      <c r="DN217" s="14"/>
      <c r="DO217" s="14"/>
      <c r="DP217" s="14"/>
      <c r="DQ217" s="14"/>
      <c r="DR217" s="14"/>
      <c r="DS217" s="14"/>
      <c r="DT217" s="14"/>
      <c r="DU217" s="14"/>
      <c r="DV217" s="14"/>
      <c r="DW217" s="14"/>
      <c r="DX217" s="14"/>
      <c r="DY217" s="14"/>
      <c r="DZ217" s="14"/>
      <c r="EA217" s="14"/>
      <c r="EB217" s="14"/>
      <c r="EC217" s="14"/>
      <c r="ED217" s="14"/>
      <c r="EE217" s="14"/>
      <c r="EF217" s="14"/>
      <c r="EG217" s="14"/>
      <c r="EH217" s="14"/>
      <c r="EI217" s="14"/>
      <c r="EJ217" s="14"/>
      <c r="EK217" s="14"/>
      <c r="EL217" s="14"/>
      <c r="EM217" s="14"/>
      <c r="EN217" s="14"/>
      <c r="EO217" s="14"/>
      <c r="EP217" s="14"/>
      <c r="EQ217" s="14"/>
      <c r="ER217" s="14"/>
      <c r="ES217" s="14"/>
      <c r="ET217" s="14"/>
      <c r="EU217" s="14"/>
      <c r="EV217" s="14"/>
      <c r="EW217" s="14"/>
      <c r="EX217" s="14"/>
      <c r="EY217" s="14"/>
      <c r="EZ217" s="14"/>
      <c r="FA217" s="14"/>
      <c r="FB217" s="14"/>
      <c r="FC217" s="14"/>
      <c r="FD217" s="14"/>
      <c r="FE217" s="14"/>
      <c r="FF217" s="14"/>
      <c r="FG217" s="14"/>
      <c r="FH217" s="14"/>
      <c r="FI217" s="14"/>
      <c r="FJ217" s="14"/>
      <c r="FK217" s="14"/>
      <c r="FL217" s="14"/>
      <c r="FM217" s="14"/>
      <c r="FN217" s="14"/>
      <c r="FO217" s="14"/>
      <c r="FP217" s="14"/>
      <c r="FQ217" s="14"/>
      <c r="FR217" s="14"/>
      <c r="FS217" s="14"/>
      <c r="FT217" s="14"/>
      <c r="FU217" s="14"/>
      <c r="FV217" s="14"/>
      <c r="FW217" s="14"/>
      <c r="FX217" s="14"/>
      <c r="FY217" s="14"/>
      <c r="FZ217" s="14"/>
      <c r="GA217" s="14"/>
      <c r="GB217" s="14"/>
      <c r="GC217" s="14"/>
      <c r="GD217" s="14"/>
      <c r="GE217" s="14"/>
      <c r="GF217" s="14"/>
      <c r="GG217" s="14"/>
      <c r="GH217" s="14"/>
      <c r="GI217" s="66"/>
      <c r="GJ217" s="18" t="str">
        <f t="shared" si="33"/>
        <v>0211-01</v>
      </c>
      <c r="GK217" s="18" t="str">
        <f t="shared" si="34"/>
        <v>0211-02</v>
      </c>
      <c r="GL217" s="18" t="str">
        <f t="shared" si="35"/>
        <v>0211-03</v>
      </c>
      <c r="GM217" s="18" t="str">
        <f t="shared" si="36"/>
        <v>0211-04</v>
      </c>
      <c r="GN217" s="18" t="str">
        <f t="shared" si="37"/>
        <v>0211-05</v>
      </c>
      <c r="GO217" s="18" t="str">
        <f t="shared" si="38"/>
        <v>0211-06</v>
      </c>
      <c r="GP217" s="18" t="str">
        <f t="shared" si="39"/>
        <v>0211-07</v>
      </c>
      <c r="GQ217" s="18" t="str">
        <f t="shared" si="40"/>
        <v>0211-08</v>
      </c>
      <c r="GR217" s="18" t="str">
        <f t="shared" si="41"/>
        <v>0211-09</v>
      </c>
      <c r="GS217" s="18" t="str">
        <f t="shared" si="42"/>
        <v>0211-10</v>
      </c>
    </row>
    <row r="218" spans="1:201" s="11" customFormat="1" ht="19.5" x14ac:dyDescent="0.4">
      <c r="A218" s="3" t="str">
        <f t="shared" si="43"/>
        <v>0212</v>
      </c>
      <c r="B218" s="15"/>
      <c r="C218" s="15"/>
      <c r="D218" s="15"/>
      <c r="E218" s="13"/>
      <c r="F218" s="15"/>
      <c r="G218" s="15"/>
      <c r="H218" s="15"/>
      <c r="I218" s="15"/>
      <c r="J218" s="15"/>
      <c r="K218" s="3" t="str">
        <f>IF($J218="","",_xlfn.XLOOKUP($J218,カテゴリリスト!$A:$A,カテゴリリスト!B:B,,0))</f>
        <v/>
      </c>
      <c r="L218" s="3" t="str">
        <f>IF($J218="","",_xlfn.XLOOKUP($J218,カテゴリリスト!$A:$A,カテゴリリスト!C:C,,0))</f>
        <v/>
      </c>
      <c r="M218" s="3" t="str">
        <f>IF($J218="","",_xlfn.XLOOKUP($J218,カテゴリリスト!$A:$A,カテゴリリスト!D:D,,0))</f>
        <v/>
      </c>
      <c r="N218" s="3" t="str">
        <f>IF($J218="","",_xlfn.XLOOKUP($J218,カテゴリリスト!$A:$A,カテゴリリスト!E:E,,0)&amp;"")</f>
        <v/>
      </c>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59"/>
      <c r="AO218" s="59"/>
      <c r="AP218" s="60"/>
      <c r="AQ218" s="59"/>
      <c r="AR218" s="81"/>
      <c r="AS218" s="16"/>
      <c r="AT218" s="16"/>
      <c r="AU218" s="16"/>
      <c r="AV218" s="16"/>
      <c r="AW218" s="16"/>
      <c r="AX218" s="16"/>
      <c r="AY218" s="16"/>
      <c r="AZ218" s="16"/>
      <c r="BA218" s="16"/>
      <c r="BB218" s="16"/>
      <c r="BC218" s="16"/>
      <c r="BD218" s="16"/>
      <c r="BE218" s="16"/>
      <c r="BF218" s="16"/>
      <c r="BG218" s="16"/>
      <c r="BH218" s="16"/>
      <c r="BI218" s="16"/>
      <c r="BJ218" s="16"/>
      <c r="BK218" s="16"/>
      <c r="BL218" s="16"/>
      <c r="BM218" s="16"/>
      <c r="BN218" s="16"/>
      <c r="BO218" s="16"/>
      <c r="BP218" s="16"/>
      <c r="BQ218" s="16"/>
      <c r="BR218" s="16"/>
      <c r="BS218" s="16"/>
      <c r="BT218" s="16"/>
      <c r="BU218" s="16"/>
      <c r="BV218" s="16"/>
      <c r="BW218" s="16"/>
      <c r="BX218" s="16"/>
      <c r="BY218" s="16"/>
      <c r="BZ218" s="16"/>
      <c r="CA218" s="16"/>
      <c r="CB218" s="16"/>
      <c r="CC218" s="16"/>
      <c r="CD218" s="16"/>
      <c r="CE218" s="16"/>
      <c r="CF218" s="16"/>
      <c r="CG218" s="16"/>
      <c r="CH218" s="16"/>
      <c r="CI218" s="16"/>
      <c r="CJ218" s="16"/>
      <c r="CK218" s="16"/>
      <c r="CL218" s="60"/>
      <c r="CM218" s="17"/>
      <c r="CN218" s="14"/>
      <c r="CO218" s="14"/>
      <c r="CP218" s="14"/>
      <c r="CQ218" s="14"/>
      <c r="CR218" s="14"/>
      <c r="CS218" s="14"/>
      <c r="CT218" s="14"/>
      <c r="CU218" s="14"/>
      <c r="CV218" s="14"/>
      <c r="CW218" s="14"/>
      <c r="CX218" s="14"/>
      <c r="CY218" s="14"/>
      <c r="CZ218" s="14"/>
      <c r="DA218" s="14"/>
      <c r="DB218" s="14"/>
      <c r="DC218" s="14"/>
      <c r="DD218" s="14"/>
      <c r="DE218" s="14"/>
      <c r="DF218" s="14"/>
      <c r="DG218" s="14"/>
      <c r="DH218" s="14"/>
      <c r="DI218" s="14"/>
      <c r="DJ218" s="14"/>
      <c r="DK218" s="14"/>
      <c r="DL218" s="14"/>
      <c r="DM218" s="14"/>
      <c r="DN218" s="14"/>
      <c r="DO218" s="14"/>
      <c r="DP218" s="14"/>
      <c r="DQ218" s="14"/>
      <c r="DR218" s="14"/>
      <c r="DS218" s="14"/>
      <c r="DT218" s="14"/>
      <c r="DU218" s="14"/>
      <c r="DV218" s="14"/>
      <c r="DW218" s="14"/>
      <c r="DX218" s="14"/>
      <c r="DY218" s="14"/>
      <c r="DZ218" s="14"/>
      <c r="EA218" s="14"/>
      <c r="EB218" s="14"/>
      <c r="EC218" s="14"/>
      <c r="ED218" s="14"/>
      <c r="EE218" s="14"/>
      <c r="EF218" s="14"/>
      <c r="EG218" s="14"/>
      <c r="EH218" s="14"/>
      <c r="EI218" s="14"/>
      <c r="EJ218" s="14"/>
      <c r="EK218" s="14"/>
      <c r="EL218" s="14"/>
      <c r="EM218" s="14"/>
      <c r="EN218" s="14"/>
      <c r="EO218" s="14"/>
      <c r="EP218" s="14"/>
      <c r="EQ218" s="14"/>
      <c r="ER218" s="14"/>
      <c r="ES218" s="14"/>
      <c r="ET218" s="14"/>
      <c r="EU218" s="14"/>
      <c r="EV218" s="14"/>
      <c r="EW218" s="14"/>
      <c r="EX218" s="14"/>
      <c r="EY218" s="14"/>
      <c r="EZ218" s="14"/>
      <c r="FA218" s="14"/>
      <c r="FB218" s="14"/>
      <c r="FC218" s="14"/>
      <c r="FD218" s="14"/>
      <c r="FE218" s="14"/>
      <c r="FF218" s="14"/>
      <c r="FG218" s="14"/>
      <c r="FH218" s="14"/>
      <c r="FI218" s="14"/>
      <c r="FJ218" s="14"/>
      <c r="FK218" s="14"/>
      <c r="FL218" s="14"/>
      <c r="FM218" s="14"/>
      <c r="FN218" s="14"/>
      <c r="FO218" s="14"/>
      <c r="FP218" s="14"/>
      <c r="FQ218" s="14"/>
      <c r="FR218" s="14"/>
      <c r="FS218" s="14"/>
      <c r="FT218" s="14"/>
      <c r="FU218" s="14"/>
      <c r="FV218" s="14"/>
      <c r="FW218" s="14"/>
      <c r="FX218" s="14"/>
      <c r="FY218" s="14"/>
      <c r="FZ218" s="14"/>
      <c r="GA218" s="14"/>
      <c r="GB218" s="14"/>
      <c r="GC218" s="14"/>
      <c r="GD218" s="14"/>
      <c r="GE218" s="14"/>
      <c r="GF218" s="14"/>
      <c r="GG218" s="14"/>
      <c r="GH218" s="14"/>
      <c r="GI218" s="66"/>
      <c r="GJ218" s="18" t="str">
        <f t="shared" si="33"/>
        <v>0212-01</v>
      </c>
      <c r="GK218" s="18" t="str">
        <f t="shared" si="34"/>
        <v>0212-02</v>
      </c>
      <c r="GL218" s="18" t="str">
        <f t="shared" si="35"/>
        <v>0212-03</v>
      </c>
      <c r="GM218" s="18" t="str">
        <f t="shared" si="36"/>
        <v>0212-04</v>
      </c>
      <c r="GN218" s="18" t="str">
        <f t="shared" si="37"/>
        <v>0212-05</v>
      </c>
      <c r="GO218" s="18" t="str">
        <f t="shared" si="38"/>
        <v>0212-06</v>
      </c>
      <c r="GP218" s="18" t="str">
        <f t="shared" si="39"/>
        <v>0212-07</v>
      </c>
      <c r="GQ218" s="18" t="str">
        <f t="shared" si="40"/>
        <v>0212-08</v>
      </c>
      <c r="GR218" s="18" t="str">
        <f t="shared" si="41"/>
        <v>0212-09</v>
      </c>
      <c r="GS218" s="18" t="str">
        <f t="shared" si="42"/>
        <v>0212-10</v>
      </c>
    </row>
    <row r="219" spans="1:201" s="11" customFormat="1" ht="19.5" x14ac:dyDescent="0.4">
      <c r="A219" s="3" t="str">
        <f t="shared" si="43"/>
        <v>0213</v>
      </c>
      <c r="B219" s="15"/>
      <c r="C219" s="15"/>
      <c r="D219" s="15"/>
      <c r="E219" s="13"/>
      <c r="F219" s="15"/>
      <c r="G219" s="15"/>
      <c r="H219" s="15"/>
      <c r="I219" s="15"/>
      <c r="J219" s="15"/>
      <c r="K219" s="3" t="str">
        <f>IF($J219="","",_xlfn.XLOOKUP($J219,カテゴリリスト!$A:$A,カテゴリリスト!B:B,,0))</f>
        <v/>
      </c>
      <c r="L219" s="3" t="str">
        <f>IF($J219="","",_xlfn.XLOOKUP($J219,カテゴリリスト!$A:$A,カテゴリリスト!C:C,,0))</f>
        <v/>
      </c>
      <c r="M219" s="3" t="str">
        <f>IF($J219="","",_xlfn.XLOOKUP($J219,カテゴリリスト!$A:$A,カテゴリリスト!D:D,,0))</f>
        <v/>
      </c>
      <c r="N219" s="3" t="str">
        <f>IF($J219="","",_xlfn.XLOOKUP($J219,カテゴリリスト!$A:$A,カテゴリリスト!E:E,,0)&amp;"")</f>
        <v/>
      </c>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59"/>
      <c r="AO219" s="59"/>
      <c r="AP219" s="60"/>
      <c r="AQ219" s="59"/>
      <c r="AR219" s="81"/>
      <c r="AS219" s="16"/>
      <c r="AT219" s="16"/>
      <c r="AU219" s="16"/>
      <c r="AV219" s="16"/>
      <c r="AW219" s="16"/>
      <c r="AX219" s="16"/>
      <c r="AY219" s="16"/>
      <c r="AZ219" s="16"/>
      <c r="BA219" s="16"/>
      <c r="BB219" s="16"/>
      <c r="BC219" s="16"/>
      <c r="BD219" s="16"/>
      <c r="BE219" s="16"/>
      <c r="BF219" s="16"/>
      <c r="BG219" s="16"/>
      <c r="BH219" s="16"/>
      <c r="BI219" s="16"/>
      <c r="BJ219" s="16"/>
      <c r="BK219" s="16"/>
      <c r="BL219" s="16"/>
      <c r="BM219" s="16"/>
      <c r="BN219" s="16"/>
      <c r="BO219" s="16"/>
      <c r="BP219" s="16"/>
      <c r="BQ219" s="16"/>
      <c r="BR219" s="16"/>
      <c r="BS219" s="16"/>
      <c r="BT219" s="16"/>
      <c r="BU219" s="16"/>
      <c r="BV219" s="16"/>
      <c r="BW219" s="16"/>
      <c r="BX219" s="16"/>
      <c r="BY219" s="16"/>
      <c r="BZ219" s="16"/>
      <c r="CA219" s="16"/>
      <c r="CB219" s="16"/>
      <c r="CC219" s="16"/>
      <c r="CD219" s="16"/>
      <c r="CE219" s="16"/>
      <c r="CF219" s="16"/>
      <c r="CG219" s="16"/>
      <c r="CH219" s="16"/>
      <c r="CI219" s="16"/>
      <c r="CJ219" s="16"/>
      <c r="CK219" s="16"/>
      <c r="CL219" s="60"/>
      <c r="CM219" s="17"/>
      <c r="CN219" s="14"/>
      <c r="CO219" s="14"/>
      <c r="CP219" s="14"/>
      <c r="CQ219" s="14"/>
      <c r="CR219" s="14"/>
      <c r="CS219" s="14"/>
      <c r="CT219" s="14"/>
      <c r="CU219" s="14"/>
      <c r="CV219" s="14"/>
      <c r="CW219" s="14"/>
      <c r="CX219" s="14"/>
      <c r="CY219" s="14"/>
      <c r="CZ219" s="14"/>
      <c r="DA219" s="14"/>
      <c r="DB219" s="14"/>
      <c r="DC219" s="14"/>
      <c r="DD219" s="14"/>
      <c r="DE219" s="14"/>
      <c r="DF219" s="14"/>
      <c r="DG219" s="14"/>
      <c r="DH219" s="14"/>
      <c r="DI219" s="14"/>
      <c r="DJ219" s="14"/>
      <c r="DK219" s="14"/>
      <c r="DL219" s="14"/>
      <c r="DM219" s="14"/>
      <c r="DN219" s="14"/>
      <c r="DO219" s="14"/>
      <c r="DP219" s="14"/>
      <c r="DQ219" s="14"/>
      <c r="DR219" s="14"/>
      <c r="DS219" s="14"/>
      <c r="DT219" s="14"/>
      <c r="DU219" s="14"/>
      <c r="DV219" s="14"/>
      <c r="DW219" s="14"/>
      <c r="DX219" s="14"/>
      <c r="DY219" s="14"/>
      <c r="DZ219" s="14"/>
      <c r="EA219" s="14"/>
      <c r="EB219" s="14"/>
      <c r="EC219" s="14"/>
      <c r="ED219" s="14"/>
      <c r="EE219" s="14"/>
      <c r="EF219" s="14"/>
      <c r="EG219" s="14"/>
      <c r="EH219" s="14"/>
      <c r="EI219" s="14"/>
      <c r="EJ219" s="14"/>
      <c r="EK219" s="14"/>
      <c r="EL219" s="14"/>
      <c r="EM219" s="14"/>
      <c r="EN219" s="14"/>
      <c r="EO219" s="14"/>
      <c r="EP219" s="14"/>
      <c r="EQ219" s="14"/>
      <c r="ER219" s="14"/>
      <c r="ES219" s="14"/>
      <c r="ET219" s="14"/>
      <c r="EU219" s="14"/>
      <c r="EV219" s="14"/>
      <c r="EW219" s="14"/>
      <c r="EX219" s="14"/>
      <c r="EY219" s="14"/>
      <c r="EZ219" s="14"/>
      <c r="FA219" s="14"/>
      <c r="FB219" s="14"/>
      <c r="FC219" s="14"/>
      <c r="FD219" s="14"/>
      <c r="FE219" s="14"/>
      <c r="FF219" s="14"/>
      <c r="FG219" s="14"/>
      <c r="FH219" s="14"/>
      <c r="FI219" s="14"/>
      <c r="FJ219" s="14"/>
      <c r="FK219" s="14"/>
      <c r="FL219" s="14"/>
      <c r="FM219" s="14"/>
      <c r="FN219" s="14"/>
      <c r="FO219" s="14"/>
      <c r="FP219" s="14"/>
      <c r="FQ219" s="14"/>
      <c r="FR219" s="14"/>
      <c r="FS219" s="14"/>
      <c r="FT219" s="14"/>
      <c r="FU219" s="14"/>
      <c r="FV219" s="14"/>
      <c r="FW219" s="14"/>
      <c r="FX219" s="14"/>
      <c r="FY219" s="14"/>
      <c r="FZ219" s="14"/>
      <c r="GA219" s="14"/>
      <c r="GB219" s="14"/>
      <c r="GC219" s="14"/>
      <c r="GD219" s="14"/>
      <c r="GE219" s="14"/>
      <c r="GF219" s="14"/>
      <c r="GG219" s="14"/>
      <c r="GH219" s="14"/>
      <c r="GI219" s="66"/>
      <c r="GJ219" s="18" t="str">
        <f t="shared" si="33"/>
        <v>0213-01</v>
      </c>
      <c r="GK219" s="18" t="str">
        <f t="shared" si="34"/>
        <v>0213-02</v>
      </c>
      <c r="GL219" s="18" t="str">
        <f t="shared" si="35"/>
        <v>0213-03</v>
      </c>
      <c r="GM219" s="18" t="str">
        <f t="shared" si="36"/>
        <v>0213-04</v>
      </c>
      <c r="GN219" s="18" t="str">
        <f t="shared" si="37"/>
        <v>0213-05</v>
      </c>
      <c r="GO219" s="18" t="str">
        <f t="shared" si="38"/>
        <v>0213-06</v>
      </c>
      <c r="GP219" s="18" t="str">
        <f t="shared" si="39"/>
        <v>0213-07</v>
      </c>
      <c r="GQ219" s="18" t="str">
        <f t="shared" si="40"/>
        <v>0213-08</v>
      </c>
      <c r="GR219" s="18" t="str">
        <f t="shared" si="41"/>
        <v>0213-09</v>
      </c>
      <c r="GS219" s="18" t="str">
        <f t="shared" si="42"/>
        <v>0213-10</v>
      </c>
    </row>
    <row r="220" spans="1:201" s="11" customFormat="1" ht="19.5" x14ac:dyDescent="0.4">
      <c r="A220" s="3" t="str">
        <f t="shared" si="43"/>
        <v>0214</v>
      </c>
      <c r="B220" s="15"/>
      <c r="C220" s="15"/>
      <c r="D220" s="15"/>
      <c r="E220" s="13"/>
      <c r="F220" s="15"/>
      <c r="G220" s="15"/>
      <c r="H220" s="15"/>
      <c r="I220" s="15"/>
      <c r="J220" s="15"/>
      <c r="K220" s="3" t="str">
        <f>IF($J220="","",_xlfn.XLOOKUP($J220,カテゴリリスト!$A:$A,カテゴリリスト!B:B,,0))</f>
        <v/>
      </c>
      <c r="L220" s="3" t="str">
        <f>IF($J220="","",_xlfn.XLOOKUP($J220,カテゴリリスト!$A:$A,カテゴリリスト!C:C,,0))</f>
        <v/>
      </c>
      <c r="M220" s="3" t="str">
        <f>IF($J220="","",_xlfn.XLOOKUP($J220,カテゴリリスト!$A:$A,カテゴリリスト!D:D,,0))</f>
        <v/>
      </c>
      <c r="N220" s="3" t="str">
        <f>IF($J220="","",_xlfn.XLOOKUP($J220,カテゴリリスト!$A:$A,カテゴリリスト!E:E,,0)&amp;"")</f>
        <v/>
      </c>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59"/>
      <c r="AO220" s="59"/>
      <c r="AP220" s="60"/>
      <c r="AQ220" s="59"/>
      <c r="AR220" s="81"/>
      <c r="AS220" s="16"/>
      <c r="AT220" s="16"/>
      <c r="AU220" s="16"/>
      <c r="AV220" s="16"/>
      <c r="AW220" s="16"/>
      <c r="AX220" s="16"/>
      <c r="AY220" s="16"/>
      <c r="AZ220" s="16"/>
      <c r="BA220" s="16"/>
      <c r="BB220" s="16"/>
      <c r="BC220" s="16"/>
      <c r="BD220" s="16"/>
      <c r="BE220" s="16"/>
      <c r="BF220" s="16"/>
      <c r="BG220" s="16"/>
      <c r="BH220" s="16"/>
      <c r="BI220" s="16"/>
      <c r="BJ220" s="16"/>
      <c r="BK220" s="16"/>
      <c r="BL220" s="16"/>
      <c r="BM220" s="16"/>
      <c r="BN220" s="16"/>
      <c r="BO220" s="16"/>
      <c r="BP220" s="16"/>
      <c r="BQ220" s="16"/>
      <c r="BR220" s="16"/>
      <c r="BS220" s="16"/>
      <c r="BT220" s="16"/>
      <c r="BU220" s="16"/>
      <c r="BV220" s="16"/>
      <c r="BW220" s="16"/>
      <c r="BX220" s="16"/>
      <c r="BY220" s="16"/>
      <c r="BZ220" s="16"/>
      <c r="CA220" s="16"/>
      <c r="CB220" s="16"/>
      <c r="CC220" s="16"/>
      <c r="CD220" s="16"/>
      <c r="CE220" s="16"/>
      <c r="CF220" s="16"/>
      <c r="CG220" s="16"/>
      <c r="CH220" s="16"/>
      <c r="CI220" s="16"/>
      <c r="CJ220" s="16"/>
      <c r="CK220" s="16"/>
      <c r="CL220" s="60"/>
      <c r="CM220" s="17"/>
      <c r="CN220" s="14"/>
      <c r="CO220" s="14"/>
      <c r="CP220" s="14"/>
      <c r="CQ220" s="14"/>
      <c r="CR220" s="14"/>
      <c r="CS220" s="14"/>
      <c r="CT220" s="14"/>
      <c r="CU220" s="14"/>
      <c r="CV220" s="14"/>
      <c r="CW220" s="14"/>
      <c r="CX220" s="14"/>
      <c r="CY220" s="14"/>
      <c r="CZ220" s="14"/>
      <c r="DA220" s="14"/>
      <c r="DB220" s="14"/>
      <c r="DC220" s="14"/>
      <c r="DD220" s="14"/>
      <c r="DE220" s="14"/>
      <c r="DF220" s="14"/>
      <c r="DG220" s="14"/>
      <c r="DH220" s="14"/>
      <c r="DI220" s="14"/>
      <c r="DJ220" s="14"/>
      <c r="DK220" s="14"/>
      <c r="DL220" s="14"/>
      <c r="DM220" s="14"/>
      <c r="DN220" s="14"/>
      <c r="DO220" s="14"/>
      <c r="DP220" s="14"/>
      <c r="DQ220" s="14"/>
      <c r="DR220" s="14"/>
      <c r="DS220" s="14"/>
      <c r="DT220" s="14"/>
      <c r="DU220" s="14"/>
      <c r="DV220" s="14"/>
      <c r="DW220" s="14"/>
      <c r="DX220" s="14"/>
      <c r="DY220" s="14"/>
      <c r="DZ220" s="14"/>
      <c r="EA220" s="14"/>
      <c r="EB220" s="14"/>
      <c r="EC220" s="14"/>
      <c r="ED220" s="14"/>
      <c r="EE220" s="14"/>
      <c r="EF220" s="14"/>
      <c r="EG220" s="14"/>
      <c r="EH220" s="14"/>
      <c r="EI220" s="14"/>
      <c r="EJ220" s="14"/>
      <c r="EK220" s="14"/>
      <c r="EL220" s="14"/>
      <c r="EM220" s="14"/>
      <c r="EN220" s="14"/>
      <c r="EO220" s="14"/>
      <c r="EP220" s="14"/>
      <c r="EQ220" s="14"/>
      <c r="ER220" s="14"/>
      <c r="ES220" s="14"/>
      <c r="ET220" s="14"/>
      <c r="EU220" s="14"/>
      <c r="EV220" s="14"/>
      <c r="EW220" s="14"/>
      <c r="EX220" s="14"/>
      <c r="EY220" s="14"/>
      <c r="EZ220" s="14"/>
      <c r="FA220" s="14"/>
      <c r="FB220" s="14"/>
      <c r="FC220" s="14"/>
      <c r="FD220" s="14"/>
      <c r="FE220" s="14"/>
      <c r="FF220" s="14"/>
      <c r="FG220" s="14"/>
      <c r="FH220" s="14"/>
      <c r="FI220" s="14"/>
      <c r="FJ220" s="14"/>
      <c r="FK220" s="14"/>
      <c r="FL220" s="14"/>
      <c r="FM220" s="14"/>
      <c r="FN220" s="14"/>
      <c r="FO220" s="14"/>
      <c r="FP220" s="14"/>
      <c r="FQ220" s="14"/>
      <c r="FR220" s="14"/>
      <c r="FS220" s="14"/>
      <c r="FT220" s="14"/>
      <c r="FU220" s="14"/>
      <c r="FV220" s="14"/>
      <c r="FW220" s="14"/>
      <c r="FX220" s="14"/>
      <c r="FY220" s="14"/>
      <c r="FZ220" s="14"/>
      <c r="GA220" s="14"/>
      <c r="GB220" s="14"/>
      <c r="GC220" s="14"/>
      <c r="GD220" s="14"/>
      <c r="GE220" s="14"/>
      <c r="GF220" s="14"/>
      <c r="GG220" s="14"/>
      <c r="GH220" s="14"/>
      <c r="GI220" s="66"/>
      <c r="GJ220" s="18" t="str">
        <f t="shared" si="33"/>
        <v>0214-01</v>
      </c>
      <c r="GK220" s="18" t="str">
        <f t="shared" si="34"/>
        <v>0214-02</v>
      </c>
      <c r="GL220" s="18" t="str">
        <f t="shared" si="35"/>
        <v>0214-03</v>
      </c>
      <c r="GM220" s="18" t="str">
        <f t="shared" si="36"/>
        <v>0214-04</v>
      </c>
      <c r="GN220" s="18" t="str">
        <f t="shared" si="37"/>
        <v>0214-05</v>
      </c>
      <c r="GO220" s="18" t="str">
        <f t="shared" si="38"/>
        <v>0214-06</v>
      </c>
      <c r="GP220" s="18" t="str">
        <f t="shared" si="39"/>
        <v>0214-07</v>
      </c>
      <c r="GQ220" s="18" t="str">
        <f t="shared" si="40"/>
        <v>0214-08</v>
      </c>
      <c r="GR220" s="18" t="str">
        <f t="shared" si="41"/>
        <v>0214-09</v>
      </c>
      <c r="GS220" s="18" t="str">
        <f t="shared" si="42"/>
        <v>0214-10</v>
      </c>
    </row>
    <row r="221" spans="1:201" s="11" customFormat="1" ht="19.5" x14ac:dyDescent="0.4">
      <c r="A221" s="3" t="str">
        <f t="shared" si="43"/>
        <v>0215</v>
      </c>
      <c r="B221" s="15"/>
      <c r="C221" s="15"/>
      <c r="D221" s="15"/>
      <c r="E221" s="13"/>
      <c r="F221" s="15"/>
      <c r="G221" s="15"/>
      <c r="H221" s="15"/>
      <c r="I221" s="15"/>
      <c r="J221" s="15"/>
      <c r="K221" s="3" t="str">
        <f>IF($J221="","",_xlfn.XLOOKUP($J221,カテゴリリスト!$A:$A,カテゴリリスト!B:B,,0))</f>
        <v/>
      </c>
      <c r="L221" s="3" t="str">
        <f>IF($J221="","",_xlfn.XLOOKUP($J221,カテゴリリスト!$A:$A,カテゴリリスト!C:C,,0))</f>
        <v/>
      </c>
      <c r="M221" s="3" t="str">
        <f>IF($J221="","",_xlfn.XLOOKUP($J221,カテゴリリスト!$A:$A,カテゴリリスト!D:D,,0))</f>
        <v/>
      </c>
      <c r="N221" s="3" t="str">
        <f>IF($J221="","",_xlfn.XLOOKUP($J221,カテゴリリスト!$A:$A,カテゴリリスト!E:E,,0)&amp;"")</f>
        <v/>
      </c>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59"/>
      <c r="AO221" s="59"/>
      <c r="AP221" s="60"/>
      <c r="AQ221" s="59"/>
      <c r="AR221" s="81"/>
      <c r="AS221" s="16"/>
      <c r="AT221" s="16"/>
      <c r="AU221" s="16"/>
      <c r="AV221" s="16"/>
      <c r="AW221" s="16"/>
      <c r="AX221" s="16"/>
      <c r="AY221" s="16"/>
      <c r="AZ221" s="16"/>
      <c r="BA221" s="16"/>
      <c r="BB221" s="16"/>
      <c r="BC221" s="16"/>
      <c r="BD221" s="16"/>
      <c r="BE221" s="16"/>
      <c r="BF221" s="16"/>
      <c r="BG221" s="16"/>
      <c r="BH221" s="16"/>
      <c r="BI221" s="16"/>
      <c r="BJ221" s="16"/>
      <c r="BK221" s="16"/>
      <c r="BL221" s="16"/>
      <c r="BM221" s="16"/>
      <c r="BN221" s="16"/>
      <c r="BO221" s="16"/>
      <c r="BP221" s="16"/>
      <c r="BQ221" s="16"/>
      <c r="BR221" s="16"/>
      <c r="BS221" s="16"/>
      <c r="BT221" s="16"/>
      <c r="BU221" s="16"/>
      <c r="BV221" s="16"/>
      <c r="BW221" s="16"/>
      <c r="BX221" s="16"/>
      <c r="BY221" s="16"/>
      <c r="BZ221" s="16"/>
      <c r="CA221" s="16"/>
      <c r="CB221" s="16"/>
      <c r="CC221" s="16"/>
      <c r="CD221" s="16"/>
      <c r="CE221" s="16"/>
      <c r="CF221" s="16"/>
      <c r="CG221" s="16"/>
      <c r="CH221" s="16"/>
      <c r="CI221" s="16"/>
      <c r="CJ221" s="16"/>
      <c r="CK221" s="16"/>
      <c r="CL221" s="60"/>
      <c r="CM221" s="17"/>
      <c r="CN221" s="14"/>
      <c r="CO221" s="14"/>
      <c r="CP221" s="14"/>
      <c r="CQ221" s="14"/>
      <c r="CR221" s="14"/>
      <c r="CS221" s="14"/>
      <c r="CT221" s="14"/>
      <c r="CU221" s="14"/>
      <c r="CV221" s="14"/>
      <c r="CW221" s="14"/>
      <c r="CX221" s="14"/>
      <c r="CY221" s="14"/>
      <c r="CZ221" s="14"/>
      <c r="DA221" s="14"/>
      <c r="DB221" s="14"/>
      <c r="DC221" s="14"/>
      <c r="DD221" s="14"/>
      <c r="DE221" s="14"/>
      <c r="DF221" s="14"/>
      <c r="DG221" s="14"/>
      <c r="DH221" s="14"/>
      <c r="DI221" s="14"/>
      <c r="DJ221" s="14"/>
      <c r="DK221" s="14"/>
      <c r="DL221" s="14"/>
      <c r="DM221" s="14"/>
      <c r="DN221" s="14"/>
      <c r="DO221" s="14"/>
      <c r="DP221" s="14"/>
      <c r="DQ221" s="14"/>
      <c r="DR221" s="14"/>
      <c r="DS221" s="14"/>
      <c r="DT221" s="14"/>
      <c r="DU221" s="14"/>
      <c r="DV221" s="14"/>
      <c r="DW221" s="14"/>
      <c r="DX221" s="14"/>
      <c r="DY221" s="14"/>
      <c r="DZ221" s="14"/>
      <c r="EA221" s="14"/>
      <c r="EB221" s="14"/>
      <c r="EC221" s="14"/>
      <c r="ED221" s="14"/>
      <c r="EE221" s="14"/>
      <c r="EF221" s="14"/>
      <c r="EG221" s="14"/>
      <c r="EH221" s="14"/>
      <c r="EI221" s="14"/>
      <c r="EJ221" s="14"/>
      <c r="EK221" s="14"/>
      <c r="EL221" s="14"/>
      <c r="EM221" s="14"/>
      <c r="EN221" s="14"/>
      <c r="EO221" s="14"/>
      <c r="EP221" s="14"/>
      <c r="EQ221" s="14"/>
      <c r="ER221" s="14"/>
      <c r="ES221" s="14"/>
      <c r="ET221" s="14"/>
      <c r="EU221" s="14"/>
      <c r="EV221" s="14"/>
      <c r="EW221" s="14"/>
      <c r="EX221" s="14"/>
      <c r="EY221" s="14"/>
      <c r="EZ221" s="14"/>
      <c r="FA221" s="14"/>
      <c r="FB221" s="14"/>
      <c r="FC221" s="14"/>
      <c r="FD221" s="14"/>
      <c r="FE221" s="14"/>
      <c r="FF221" s="14"/>
      <c r="FG221" s="14"/>
      <c r="FH221" s="14"/>
      <c r="FI221" s="14"/>
      <c r="FJ221" s="14"/>
      <c r="FK221" s="14"/>
      <c r="FL221" s="14"/>
      <c r="FM221" s="14"/>
      <c r="FN221" s="14"/>
      <c r="FO221" s="14"/>
      <c r="FP221" s="14"/>
      <c r="FQ221" s="14"/>
      <c r="FR221" s="14"/>
      <c r="FS221" s="14"/>
      <c r="FT221" s="14"/>
      <c r="FU221" s="14"/>
      <c r="FV221" s="14"/>
      <c r="FW221" s="14"/>
      <c r="FX221" s="14"/>
      <c r="FY221" s="14"/>
      <c r="FZ221" s="14"/>
      <c r="GA221" s="14"/>
      <c r="GB221" s="14"/>
      <c r="GC221" s="14"/>
      <c r="GD221" s="14"/>
      <c r="GE221" s="14"/>
      <c r="GF221" s="14"/>
      <c r="GG221" s="14"/>
      <c r="GH221" s="14"/>
      <c r="GI221" s="66"/>
      <c r="GJ221" s="18" t="str">
        <f t="shared" si="33"/>
        <v>0215-01</v>
      </c>
      <c r="GK221" s="18" t="str">
        <f t="shared" si="34"/>
        <v>0215-02</v>
      </c>
      <c r="GL221" s="18" t="str">
        <f t="shared" si="35"/>
        <v>0215-03</v>
      </c>
      <c r="GM221" s="18" t="str">
        <f t="shared" si="36"/>
        <v>0215-04</v>
      </c>
      <c r="GN221" s="18" t="str">
        <f t="shared" si="37"/>
        <v>0215-05</v>
      </c>
      <c r="GO221" s="18" t="str">
        <f t="shared" si="38"/>
        <v>0215-06</v>
      </c>
      <c r="GP221" s="18" t="str">
        <f t="shared" si="39"/>
        <v>0215-07</v>
      </c>
      <c r="GQ221" s="18" t="str">
        <f t="shared" si="40"/>
        <v>0215-08</v>
      </c>
      <c r="GR221" s="18" t="str">
        <f t="shared" si="41"/>
        <v>0215-09</v>
      </c>
      <c r="GS221" s="18" t="str">
        <f t="shared" si="42"/>
        <v>0215-10</v>
      </c>
    </row>
    <row r="222" spans="1:201" s="11" customFormat="1" ht="19.5" x14ac:dyDescent="0.4">
      <c r="A222" s="3" t="str">
        <f t="shared" si="43"/>
        <v>0216</v>
      </c>
      <c r="B222" s="15"/>
      <c r="C222" s="15"/>
      <c r="D222" s="15"/>
      <c r="E222" s="13"/>
      <c r="F222" s="15"/>
      <c r="G222" s="15"/>
      <c r="H222" s="15"/>
      <c r="I222" s="15"/>
      <c r="J222" s="15"/>
      <c r="K222" s="3" t="str">
        <f>IF($J222="","",_xlfn.XLOOKUP($J222,カテゴリリスト!$A:$A,カテゴリリスト!B:B,,0))</f>
        <v/>
      </c>
      <c r="L222" s="3" t="str">
        <f>IF($J222="","",_xlfn.XLOOKUP($J222,カテゴリリスト!$A:$A,カテゴリリスト!C:C,,0))</f>
        <v/>
      </c>
      <c r="M222" s="3" t="str">
        <f>IF($J222="","",_xlfn.XLOOKUP($J222,カテゴリリスト!$A:$A,カテゴリリスト!D:D,,0))</f>
        <v/>
      </c>
      <c r="N222" s="3" t="str">
        <f>IF($J222="","",_xlfn.XLOOKUP($J222,カテゴリリスト!$A:$A,カテゴリリスト!E:E,,0)&amp;"")</f>
        <v/>
      </c>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59"/>
      <c r="AO222" s="59"/>
      <c r="AP222" s="60"/>
      <c r="AQ222" s="59"/>
      <c r="AR222" s="81"/>
      <c r="AS222" s="16"/>
      <c r="AT222" s="16"/>
      <c r="AU222" s="16"/>
      <c r="AV222" s="16"/>
      <c r="AW222" s="16"/>
      <c r="AX222" s="16"/>
      <c r="AY222" s="16"/>
      <c r="AZ222" s="16"/>
      <c r="BA222" s="16"/>
      <c r="BB222" s="16"/>
      <c r="BC222" s="16"/>
      <c r="BD222" s="16"/>
      <c r="BE222" s="16"/>
      <c r="BF222" s="16"/>
      <c r="BG222" s="16"/>
      <c r="BH222" s="16"/>
      <c r="BI222" s="16"/>
      <c r="BJ222" s="16"/>
      <c r="BK222" s="16"/>
      <c r="BL222" s="16"/>
      <c r="BM222" s="16"/>
      <c r="BN222" s="16"/>
      <c r="BO222" s="16"/>
      <c r="BP222" s="16"/>
      <c r="BQ222" s="16"/>
      <c r="BR222" s="16"/>
      <c r="BS222" s="16"/>
      <c r="BT222" s="16"/>
      <c r="BU222" s="16"/>
      <c r="BV222" s="16"/>
      <c r="BW222" s="16"/>
      <c r="BX222" s="16"/>
      <c r="BY222" s="16"/>
      <c r="BZ222" s="16"/>
      <c r="CA222" s="16"/>
      <c r="CB222" s="16"/>
      <c r="CC222" s="16"/>
      <c r="CD222" s="16"/>
      <c r="CE222" s="16"/>
      <c r="CF222" s="16"/>
      <c r="CG222" s="16"/>
      <c r="CH222" s="16"/>
      <c r="CI222" s="16"/>
      <c r="CJ222" s="16"/>
      <c r="CK222" s="16"/>
      <c r="CL222" s="60"/>
      <c r="CM222" s="17"/>
      <c r="CN222" s="14"/>
      <c r="CO222" s="14"/>
      <c r="CP222" s="14"/>
      <c r="CQ222" s="14"/>
      <c r="CR222" s="14"/>
      <c r="CS222" s="14"/>
      <c r="CT222" s="14"/>
      <c r="CU222" s="14"/>
      <c r="CV222" s="14"/>
      <c r="CW222" s="14"/>
      <c r="CX222" s="14"/>
      <c r="CY222" s="14"/>
      <c r="CZ222" s="14"/>
      <c r="DA222" s="14"/>
      <c r="DB222" s="14"/>
      <c r="DC222" s="14"/>
      <c r="DD222" s="14"/>
      <c r="DE222" s="14"/>
      <c r="DF222" s="14"/>
      <c r="DG222" s="14"/>
      <c r="DH222" s="14"/>
      <c r="DI222" s="14"/>
      <c r="DJ222" s="14"/>
      <c r="DK222" s="14"/>
      <c r="DL222" s="14"/>
      <c r="DM222" s="14"/>
      <c r="DN222" s="14"/>
      <c r="DO222" s="14"/>
      <c r="DP222" s="14"/>
      <c r="DQ222" s="14"/>
      <c r="DR222" s="14"/>
      <c r="DS222" s="14"/>
      <c r="DT222" s="14"/>
      <c r="DU222" s="14"/>
      <c r="DV222" s="14"/>
      <c r="DW222" s="14"/>
      <c r="DX222" s="14"/>
      <c r="DY222" s="14"/>
      <c r="DZ222" s="14"/>
      <c r="EA222" s="14"/>
      <c r="EB222" s="14"/>
      <c r="EC222" s="14"/>
      <c r="ED222" s="14"/>
      <c r="EE222" s="14"/>
      <c r="EF222" s="14"/>
      <c r="EG222" s="14"/>
      <c r="EH222" s="14"/>
      <c r="EI222" s="14"/>
      <c r="EJ222" s="14"/>
      <c r="EK222" s="14"/>
      <c r="EL222" s="14"/>
      <c r="EM222" s="14"/>
      <c r="EN222" s="14"/>
      <c r="EO222" s="14"/>
      <c r="EP222" s="14"/>
      <c r="EQ222" s="14"/>
      <c r="ER222" s="14"/>
      <c r="ES222" s="14"/>
      <c r="ET222" s="14"/>
      <c r="EU222" s="14"/>
      <c r="EV222" s="14"/>
      <c r="EW222" s="14"/>
      <c r="EX222" s="14"/>
      <c r="EY222" s="14"/>
      <c r="EZ222" s="14"/>
      <c r="FA222" s="14"/>
      <c r="FB222" s="14"/>
      <c r="FC222" s="14"/>
      <c r="FD222" s="14"/>
      <c r="FE222" s="14"/>
      <c r="FF222" s="14"/>
      <c r="FG222" s="14"/>
      <c r="FH222" s="14"/>
      <c r="FI222" s="14"/>
      <c r="FJ222" s="14"/>
      <c r="FK222" s="14"/>
      <c r="FL222" s="14"/>
      <c r="FM222" s="14"/>
      <c r="FN222" s="14"/>
      <c r="FO222" s="14"/>
      <c r="FP222" s="14"/>
      <c r="FQ222" s="14"/>
      <c r="FR222" s="14"/>
      <c r="FS222" s="14"/>
      <c r="FT222" s="14"/>
      <c r="FU222" s="14"/>
      <c r="FV222" s="14"/>
      <c r="FW222" s="14"/>
      <c r="FX222" s="14"/>
      <c r="FY222" s="14"/>
      <c r="FZ222" s="14"/>
      <c r="GA222" s="14"/>
      <c r="GB222" s="14"/>
      <c r="GC222" s="14"/>
      <c r="GD222" s="14"/>
      <c r="GE222" s="14"/>
      <c r="GF222" s="14"/>
      <c r="GG222" s="14"/>
      <c r="GH222" s="14"/>
      <c r="GI222" s="66"/>
      <c r="GJ222" s="18" t="str">
        <f t="shared" si="33"/>
        <v>0216-01</v>
      </c>
      <c r="GK222" s="18" t="str">
        <f t="shared" si="34"/>
        <v>0216-02</v>
      </c>
      <c r="GL222" s="18" t="str">
        <f t="shared" si="35"/>
        <v>0216-03</v>
      </c>
      <c r="GM222" s="18" t="str">
        <f t="shared" si="36"/>
        <v>0216-04</v>
      </c>
      <c r="GN222" s="18" t="str">
        <f t="shared" si="37"/>
        <v>0216-05</v>
      </c>
      <c r="GO222" s="18" t="str">
        <f t="shared" si="38"/>
        <v>0216-06</v>
      </c>
      <c r="GP222" s="18" t="str">
        <f t="shared" si="39"/>
        <v>0216-07</v>
      </c>
      <c r="GQ222" s="18" t="str">
        <f t="shared" si="40"/>
        <v>0216-08</v>
      </c>
      <c r="GR222" s="18" t="str">
        <f t="shared" si="41"/>
        <v>0216-09</v>
      </c>
      <c r="GS222" s="18" t="str">
        <f t="shared" si="42"/>
        <v>0216-10</v>
      </c>
    </row>
    <row r="223" spans="1:201" s="11" customFormat="1" ht="19.5" x14ac:dyDescent="0.4">
      <c r="A223" s="3" t="str">
        <f t="shared" si="43"/>
        <v>0217</v>
      </c>
      <c r="B223" s="15"/>
      <c r="C223" s="15"/>
      <c r="D223" s="15"/>
      <c r="E223" s="13"/>
      <c r="F223" s="15"/>
      <c r="G223" s="15"/>
      <c r="H223" s="15"/>
      <c r="I223" s="15"/>
      <c r="J223" s="15"/>
      <c r="K223" s="3" t="str">
        <f>IF($J223="","",_xlfn.XLOOKUP($J223,カテゴリリスト!$A:$A,カテゴリリスト!B:B,,0))</f>
        <v/>
      </c>
      <c r="L223" s="3" t="str">
        <f>IF($J223="","",_xlfn.XLOOKUP($J223,カテゴリリスト!$A:$A,カテゴリリスト!C:C,,0))</f>
        <v/>
      </c>
      <c r="M223" s="3" t="str">
        <f>IF($J223="","",_xlfn.XLOOKUP($J223,カテゴリリスト!$A:$A,カテゴリリスト!D:D,,0))</f>
        <v/>
      </c>
      <c r="N223" s="3" t="str">
        <f>IF($J223="","",_xlfn.XLOOKUP($J223,カテゴリリスト!$A:$A,カテゴリリスト!E:E,,0)&amp;"")</f>
        <v/>
      </c>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59"/>
      <c r="AO223" s="59"/>
      <c r="AP223" s="60"/>
      <c r="AQ223" s="59"/>
      <c r="AR223" s="81"/>
      <c r="AS223" s="16"/>
      <c r="AT223" s="16"/>
      <c r="AU223" s="16"/>
      <c r="AV223" s="16"/>
      <c r="AW223" s="16"/>
      <c r="AX223" s="16"/>
      <c r="AY223" s="16"/>
      <c r="AZ223" s="16"/>
      <c r="BA223" s="16"/>
      <c r="BB223" s="16"/>
      <c r="BC223" s="16"/>
      <c r="BD223" s="16"/>
      <c r="BE223" s="16"/>
      <c r="BF223" s="16"/>
      <c r="BG223" s="16"/>
      <c r="BH223" s="16"/>
      <c r="BI223" s="16"/>
      <c r="BJ223" s="16"/>
      <c r="BK223" s="16"/>
      <c r="BL223" s="16"/>
      <c r="BM223" s="16"/>
      <c r="BN223" s="16"/>
      <c r="BO223" s="16"/>
      <c r="BP223" s="16"/>
      <c r="BQ223" s="16"/>
      <c r="BR223" s="16"/>
      <c r="BS223" s="16"/>
      <c r="BT223" s="16"/>
      <c r="BU223" s="16"/>
      <c r="BV223" s="16"/>
      <c r="BW223" s="16"/>
      <c r="BX223" s="16"/>
      <c r="BY223" s="16"/>
      <c r="BZ223" s="16"/>
      <c r="CA223" s="16"/>
      <c r="CB223" s="16"/>
      <c r="CC223" s="16"/>
      <c r="CD223" s="16"/>
      <c r="CE223" s="16"/>
      <c r="CF223" s="16"/>
      <c r="CG223" s="16"/>
      <c r="CH223" s="16"/>
      <c r="CI223" s="16"/>
      <c r="CJ223" s="16"/>
      <c r="CK223" s="16"/>
      <c r="CL223" s="60"/>
      <c r="CM223" s="17"/>
      <c r="CN223" s="14"/>
      <c r="CO223" s="14"/>
      <c r="CP223" s="14"/>
      <c r="CQ223" s="14"/>
      <c r="CR223" s="14"/>
      <c r="CS223" s="14"/>
      <c r="CT223" s="14"/>
      <c r="CU223" s="14"/>
      <c r="CV223" s="14"/>
      <c r="CW223" s="14"/>
      <c r="CX223" s="14"/>
      <c r="CY223" s="14"/>
      <c r="CZ223" s="14"/>
      <c r="DA223" s="14"/>
      <c r="DB223" s="14"/>
      <c r="DC223" s="14"/>
      <c r="DD223" s="14"/>
      <c r="DE223" s="14"/>
      <c r="DF223" s="14"/>
      <c r="DG223" s="14"/>
      <c r="DH223" s="14"/>
      <c r="DI223" s="14"/>
      <c r="DJ223" s="14"/>
      <c r="DK223" s="14"/>
      <c r="DL223" s="14"/>
      <c r="DM223" s="14"/>
      <c r="DN223" s="14"/>
      <c r="DO223" s="14"/>
      <c r="DP223" s="14"/>
      <c r="DQ223" s="14"/>
      <c r="DR223" s="14"/>
      <c r="DS223" s="14"/>
      <c r="DT223" s="14"/>
      <c r="DU223" s="14"/>
      <c r="DV223" s="14"/>
      <c r="DW223" s="14"/>
      <c r="DX223" s="14"/>
      <c r="DY223" s="14"/>
      <c r="DZ223" s="14"/>
      <c r="EA223" s="14"/>
      <c r="EB223" s="14"/>
      <c r="EC223" s="14"/>
      <c r="ED223" s="14"/>
      <c r="EE223" s="14"/>
      <c r="EF223" s="14"/>
      <c r="EG223" s="14"/>
      <c r="EH223" s="14"/>
      <c r="EI223" s="14"/>
      <c r="EJ223" s="14"/>
      <c r="EK223" s="14"/>
      <c r="EL223" s="14"/>
      <c r="EM223" s="14"/>
      <c r="EN223" s="14"/>
      <c r="EO223" s="14"/>
      <c r="EP223" s="14"/>
      <c r="EQ223" s="14"/>
      <c r="ER223" s="14"/>
      <c r="ES223" s="14"/>
      <c r="ET223" s="14"/>
      <c r="EU223" s="14"/>
      <c r="EV223" s="14"/>
      <c r="EW223" s="14"/>
      <c r="EX223" s="14"/>
      <c r="EY223" s="14"/>
      <c r="EZ223" s="14"/>
      <c r="FA223" s="14"/>
      <c r="FB223" s="14"/>
      <c r="FC223" s="14"/>
      <c r="FD223" s="14"/>
      <c r="FE223" s="14"/>
      <c r="FF223" s="14"/>
      <c r="FG223" s="14"/>
      <c r="FH223" s="14"/>
      <c r="FI223" s="14"/>
      <c r="FJ223" s="14"/>
      <c r="FK223" s="14"/>
      <c r="FL223" s="14"/>
      <c r="FM223" s="14"/>
      <c r="FN223" s="14"/>
      <c r="FO223" s="14"/>
      <c r="FP223" s="14"/>
      <c r="FQ223" s="14"/>
      <c r="FR223" s="14"/>
      <c r="FS223" s="14"/>
      <c r="FT223" s="14"/>
      <c r="FU223" s="14"/>
      <c r="FV223" s="14"/>
      <c r="FW223" s="14"/>
      <c r="FX223" s="14"/>
      <c r="FY223" s="14"/>
      <c r="FZ223" s="14"/>
      <c r="GA223" s="14"/>
      <c r="GB223" s="14"/>
      <c r="GC223" s="14"/>
      <c r="GD223" s="14"/>
      <c r="GE223" s="14"/>
      <c r="GF223" s="14"/>
      <c r="GG223" s="14"/>
      <c r="GH223" s="14"/>
      <c r="GI223" s="66"/>
      <c r="GJ223" s="18" t="str">
        <f t="shared" si="33"/>
        <v>0217-01</v>
      </c>
      <c r="GK223" s="18" t="str">
        <f t="shared" si="34"/>
        <v>0217-02</v>
      </c>
      <c r="GL223" s="18" t="str">
        <f t="shared" si="35"/>
        <v>0217-03</v>
      </c>
      <c r="GM223" s="18" t="str">
        <f t="shared" si="36"/>
        <v>0217-04</v>
      </c>
      <c r="GN223" s="18" t="str">
        <f t="shared" si="37"/>
        <v>0217-05</v>
      </c>
      <c r="GO223" s="18" t="str">
        <f t="shared" si="38"/>
        <v>0217-06</v>
      </c>
      <c r="GP223" s="18" t="str">
        <f t="shared" si="39"/>
        <v>0217-07</v>
      </c>
      <c r="GQ223" s="18" t="str">
        <f t="shared" si="40"/>
        <v>0217-08</v>
      </c>
      <c r="GR223" s="18" t="str">
        <f t="shared" si="41"/>
        <v>0217-09</v>
      </c>
      <c r="GS223" s="18" t="str">
        <f t="shared" si="42"/>
        <v>0217-10</v>
      </c>
    </row>
    <row r="224" spans="1:201" s="11" customFormat="1" ht="19.5" x14ac:dyDescent="0.4">
      <c r="A224" s="3" t="str">
        <f t="shared" si="43"/>
        <v>0218</v>
      </c>
      <c r="B224" s="15"/>
      <c r="C224" s="15"/>
      <c r="D224" s="15"/>
      <c r="E224" s="13"/>
      <c r="F224" s="15"/>
      <c r="G224" s="15"/>
      <c r="H224" s="15"/>
      <c r="I224" s="15"/>
      <c r="J224" s="15"/>
      <c r="K224" s="3" t="str">
        <f>IF($J224="","",_xlfn.XLOOKUP($J224,カテゴリリスト!$A:$A,カテゴリリスト!B:B,,0))</f>
        <v/>
      </c>
      <c r="L224" s="3" t="str">
        <f>IF($J224="","",_xlfn.XLOOKUP($J224,カテゴリリスト!$A:$A,カテゴリリスト!C:C,,0))</f>
        <v/>
      </c>
      <c r="M224" s="3" t="str">
        <f>IF($J224="","",_xlfn.XLOOKUP($J224,カテゴリリスト!$A:$A,カテゴリリスト!D:D,,0))</f>
        <v/>
      </c>
      <c r="N224" s="3" t="str">
        <f>IF($J224="","",_xlfn.XLOOKUP($J224,カテゴリリスト!$A:$A,カテゴリリスト!E:E,,0)&amp;"")</f>
        <v/>
      </c>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59"/>
      <c r="AO224" s="59"/>
      <c r="AP224" s="60"/>
      <c r="AQ224" s="59"/>
      <c r="AR224" s="81"/>
      <c r="AS224" s="16"/>
      <c r="AT224" s="16"/>
      <c r="AU224" s="16"/>
      <c r="AV224" s="16"/>
      <c r="AW224" s="16"/>
      <c r="AX224" s="16"/>
      <c r="AY224" s="16"/>
      <c r="AZ224" s="16"/>
      <c r="BA224" s="16"/>
      <c r="BB224" s="16"/>
      <c r="BC224" s="16"/>
      <c r="BD224" s="16"/>
      <c r="BE224" s="16"/>
      <c r="BF224" s="16"/>
      <c r="BG224" s="16"/>
      <c r="BH224" s="16"/>
      <c r="BI224" s="16"/>
      <c r="BJ224" s="16"/>
      <c r="BK224" s="16"/>
      <c r="BL224" s="16"/>
      <c r="BM224" s="16"/>
      <c r="BN224" s="16"/>
      <c r="BO224" s="16"/>
      <c r="BP224" s="16"/>
      <c r="BQ224" s="16"/>
      <c r="BR224" s="16"/>
      <c r="BS224" s="16"/>
      <c r="BT224" s="16"/>
      <c r="BU224" s="16"/>
      <c r="BV224" s="16"/>
      <c r="BW224" s="16"/>
      <c r="BX224" s="16"/>
      <c r="BY224" s="16"/>
      <c r="BZ224" s="16"/>
      <c r="CA224" s="16"/>
      <c r="CB224" s="16"/>
      <c r="CC224" s="16"/>
      <c r="CD224" s="16"/>
      <c r="CE224" s="16"/>
      <c r="CF224" s="16"/>
      <c r="CG224" s="16"/>
      <c r="CH224" s="16"/>
      <c r="CI224" s="16"/>
      <c r="CJ224" s="16"/>
      <c r="CK224" s="16"/>
      <c r="CL224" s="60"/>
      <c r="CM224" s="17"/>
      <c r="CN224" s="14"/>
      <c r="CO224" s="14"/>
      <c r="CP224" s="14"/>
      <c r="CQ224" s="14"/>
      <c r="CR224" s="14"/>
      <c r="CS224" s="14"/>
      <c r="CT224" s="14"/>
      <c r="CU224" s="14"/>
      <c r="CV224" s="14"/>
      <c r="CW224" s="14"/>
      <c r="CX224" s="14"/>
      <c r="CY224" s="14"/>
      <c r="CZ224" s="14"/>
      <c r="DA224" s="14"/>
      <c r="DB224" s="14"/>
      <c r="DC224" s="14"/>
      <c r="DD224" s="14"/>
      <c r="DE224" s="14"/>
      <c r="DF224" s="14"/>
      <c r="DG224" s="14"/>
      <c r="DH224" s="14"/>
      <c r="DI224" s="14"/>
      <c r="DJ224" s="14"/>
      <c r="DK224" s="14"/>
      <c r="DL224" s="14"/>
      <c r="DM224" s="14"/>
      <c r="DN224" s="14"/>
      <c r="DO224" s="14"/>
      <c r="DP224" s="14"/>
      <c r="DQ224" s="14"/>
      <c r="DR224" s="14"/>
      <c r="DS224" s="14"/>
      <c r="DT224" s="14"/>
      <c r="DU224" s="14"/>
      <c r="DV224" s="14"/>
      <c r="DW224" s="14"/>
      <c r="DX224" s="14"/>
      <c r="DY224" s="14"/>
      <c r="DZ224" s="14"/>
      <c r="EA224" s="14"/>
      <c r="EB224" s="14"/>
      <c r="EC224" s="14"/>
      <c r="ED224" s="14"/>
      <c r="EE224" s="14"/>
      <c r="EF224" s="14"/>
      <c r="EG224" s="14"/>
      <c r="EH224" s="14"/>
      <c r="EI224" s="14"/>
      <c r="EJ224" s="14"/>
      <c r="EK224" s="14"/>
      <c r="EL224" s="14"/>
      <c r="EM224" s="14"/>
      <c r="EN224" s="14"/>
      <c r="EO224" s="14"/>
      <c r="EP224" s="14"/>
      <c r="EQ224" s="14"/>
      <c r="ER224" s="14"/>
      <c r="ES224" s="14"/>
      <c r="ET224" s="14"/>
      <c r="EU224" s="14"/>
      <c r="EV224" s="14"/>
      <c r="EW224" s="14"/>
      <c r="EX224" s="14"/>
      <c r="EY224" s="14"/>
      <c r="EZ224" s="14"/>
      <c r="FA224" s="14"/>
      <c r="FB224" s="14"/>
      <c r="FC224" s="14"/>
      <c r="FD224" s="14"/>
      <c r="FE224" s="14"/>
      <c r="FF224" s="14"/>
      <c r="FG224" s="14"/>
      <c r="FH224" s="14"/>
      <c r="FI224" s="14"/>
      <c r="FJ224" s="14"/>
      <c r="FK224" s="14"/>
      <c r="FL224" s="14"/>
      <c r="FM224" s="14"/>
      <c r="FN224" s="14"/>
      <c r="FO224" s="14"/>
      <c r="FP224" s="14"/>
      <c r="FQ224" s="14"/>
      <c r="FR224" s="14"/>
      <c r="FS224" s="14"/>
      <c r="FT224" s="14"/>
      <c r="FU224" s="14"/>
      <c r="FV224" s="14"/>
      <c r="FW224" s="14"/>
      <c r="FX224" s="14"/>
      <c r="FY224" s="14"/>
      <c r="FZ224" s="14"/>
      <c r="GA224" s="14"/>
      <c r="GB224" s="14"/>
      <c r="GC224" s="14"/>
      <c r="GD224" s="14"/>
      <c r="GE224" s="14"/>
      <c r="GF224" s="14"/>
      <c r="GG224" s="14"/>
      <c r="GH224" s="14"/>
      <c r="GI224" s="66"/>
      <c r="GJ224" s="18" t="str">
        <f t="shared" si="33"/>
        <v>0218-01</v>
      </c>
      <c r="GK224" s="18" t="str">
        <f t="shared" si="34"/>
        <v>0218-02</v>
      </c>
      <c r="GL224" s="18" t="str">
        <f t="shared" si="35"/>
        <v>0218-03</v>
      </c>
      <c r="GM224" s="18" t="str">
        <f t="shared" si="36"/>
        <v>0218-04</v>
      </c>
      <c r="GN224" s="18" t="str">
        <f t="shared" si="37"/>
        <v>0218-05</v>
      </c>
      <c r="GO224" s="18" t="str">
        <f t="shared" si="38"/>
        <v>0218-06</v>
      </c>
      <c r="GP224" s="18" t="str">
        <f t="shared" si="39"/>
        <v>0218-07</v>
      </c>
      <c r="GQ224" s="18" t="str">
        <f t="shared" si="40"/>
        <v>0218-08</v>
      </c>
      <c r="GR224" s="18" t="str">
        <f t="shared" si="41"/>
        <v>0218-09</v>
      </c>
      <c r="GS224" s="18" t="str">
        <f t="shared" si="42"/>
        <v>0218-10</v>
      </c>
    </row>
    <row r="225" spans="1:201" s="11" customFormat="1" ht="19.5" x14ac:dyDescent="0.4">
      <c r="A225" s="3" t="str">
        <f t="shared" si="43"/>
        <v>0219</v>
      </c>
      <c r="B225" s="15"/>
      <c r="C225" s="15"/>
      <c r="D225" s="15"/>
      <c r="E225" s="13"/>
      <c r="F225" s="15"/>
      <c r="G225" s="15"/>
      <c r="H225" s="15"/>
      <c r="I225" s="15"/>
      <c r="J225" s="15"/>
      <c r="K225" s="3" t="str">
        <f>IF($J225="","",_xlfn.XLOOKUP($J225,カテゴリリスト!$A:$A,カテゴリリスト!B:B,,0))</f>
        <v/>
      </c>
      <c r="L225" s="3" t="str">
        <f>IF($J225="","",_xlfn.XLOOKUP($J225,カテゴリリスト!$A:$A,カテゴリリスト!C:C,,0))</f>
        <v/>
      </c>
      <c r="M225" s="3" t="str">
        <f>IF($J225="","",_xlfn.XLOOKUP($J225,カテゴリリスト!$A:$A,カテゴリリスト!D:D,,0))</f>
        <v/>
      </c>
      <c r="N225" s="3" t="str">
        <f>IF($J225="","",_xlfn.XLOOKUP($J225,カテゴリリスト!$A:$A,カテゴリリスト!E:E,,0)&amp;"")</f>
        <v/>
      </c>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59"/>
      <c r="AO225" s="59"/>
      <c r="AP225" s="60"/>
      <c r="AQ225" s="59"/>
      <c r="AR225" s="81"/>
      <c r="AS225" s="16"/>
      <c r="AT225" s="16"/>
      <c r="AU225" s="16"/>
      <c r="AV225" s="16"/>
      <c r="AW225" s="16"/>
      <c r="AX225" s="16"/>
      <c r="AY225" s="16"/>
      <c r="AZ225" s="16"/>
      <c r="BA225" s="16"/>
      <c r="BB225" s="16"/>
      <c r="BC225" s="16"/>
      <c r="BD225" s="16"/>
      <c r="BE225" s="16"/>
      <c r="BF225" s="16"/>
      <c r="BG225" s="16"/>
      <c r="BH225" s="16"/>
      <c r="BI225" s="16"/>
      <c r="BJ225" s="16"/>
      <c r="BK225" s="16"/>
      <c r="BL225" s="16"/>
      <c r="BM225" s="16"/>
      <c r="BN225" s="16"/>
      <c r="BO225" s="16"/>
      <c r="BP225" s="16"/>
      <c r="BQ225" s="16"/>
      <c r="BR225" s="16"/>
      <c r="BS225" s="16"/>
      <c r="BT225" s="16"/>
      <c r="BU225" s="16"/>
      <c r="BV225" s="16"/>
      <c r="BW225" s="16"/>
      <c r="BX225" s="16"/>
      <c r="BY225" s="16"/>
      <c r="BZ225" s="16"/>
      <c r="CA225" s="16"/>
      <c r="CB225" s="16"/>
      <c r="CC225" s="16"/>
      <c r="CD225" s="16"/>
      <c r="CE225" s="16"/>
      <c r="CF225" s="16"/>
      <c r="CG225" s="16"/>
      <c r="CH225" s="16"/>
      <c r="CI225" s="16"/>
      <c r="CJ225" s="16"/>
      <c r="CK225" s="16"/>
      <c r="CL225" s="60"/>
      <c r="CM225" s="17"/>
      <c r="CN225" s="14"/>
      <c r="CO225" s="14"/>
      <c r="CP225" s="14"/>
      <c r="CQ225" s="14"/>
      <c r="CR225" s="14"/>
      <c r="CS225" s="14"/>
      <c r="CT225" s="14"/>
      <c r="CU225" s="14"/>
      <c r="CV225" s="14"/>
      <c r="CW225" s="14"/>
      <c r="CX225" s="14"/>
      <c r="CY225" s="14"/>
      <c r="CZ225" s="14"/>
      <c r="DA225" s="14"/>
      <c r="DB225" s="14"/>
      <c r="DC225" s="14"/>
      <c r="DD225" s="14"/>
      <c r="DE225" s="14"/>
      <c r="DF225" s="14"/>
      <c r="DG225" s="14"/>
      <c r="DH225" s="14"/>
      <c r="DI225" s="14"/>
      <c r="DJ225" s="14"/>
      <c r="DK225" s="14"/>
      <c r="DL225" s="14"/>
      <c r="DM225" s="14"/>
      <c r="DN225" s="14"/>
      <c r="DO225" s="14"/>
      <c r="DP225" s="14"/>
      <c r="DQ225" s="14"/>
      <c r="DR225" s="14"/>
      <c r="DS225" s="14"/>
      <c r="DT225" s="14"/>
      <c r="DU225" s="14"/>
      <c r="DV225" s="14"/>
      <c r="DW225" s="14"/>
      <c r="DX225" s="14"/>
      <c r="DY225" s="14"/>
      <c r="DZ225" s="14"/>
      <c r="EA225" s="14"/>
      <c r="EB225" s="14"/>
      <c r="EC225" s="14"/>
      <c r="ED225" s="14"/>
      <c r="EE225" s="14"/>
      <c r="EF225" s="14"/>
      <c r="EG225" s="14"/>
      <c r="EH225" s="14"/>
      <c r="EI225" s="14"/>
      <c r="EJ225" s="14"/>
      <c r="EK225" s="14"/>
      <c r="EL225" s="14"/>
      <c r="EM225" s="14"/>
      <c r="EN225" s="14"/>
      <c r="EO225" s="14"/>
      <c r="EP225" s="14"/>
      <c r="EQ225" s="14"/>
      <c r="ER225" s="14"/>
      <c r="ES225" s="14"/>
      <c r="ET225" s="14"/>
      <c r="EU225" s="14"/>
      <c r="EV225" s="14"/>
      <c r="EW225" s="14"/>
      <c r="EX225" s="14"/>
      <c r="EY225" s="14"/>
      <c r="EZ225" s="14"/>
      <c r="FA225" s="14"/>
      <c r="FB225" s="14"/>
      <c r="FC225" s="14"/>
      <c r="FD225" s="14"/>
      <c r="FE225" s="14"/>
      <c r="FF225" s="14"/>
      <c r="FG225" s="14"/>
      <c r="FH225" s="14"/>
      <c r="FI225" s="14"/>
      <c r="FJ225" s="14"/>
      <c r="FK225" s="14"/>
      <c r="FL225" s="14"/>
      <c r="FM225" s="14"/>
      <c r="FN225" s="14"/>
      <c r="FO225" s="14"/>
      <c r="FP225" s="14"/>
      <c r="FQ225" s="14"/>
      <c r="FR225" s="14"/>
      <c r="FS225" s="14"/>
      <c r="FT225" s="14"/>
      <c r="FU225" s="14"/>
      <c r="FV225" s="14"/>
      <c r="FW225" s="14"/>
      <c r="FX225" s="14"/>
      <c r="FY225" s="14"/>
      <c r="FZ225" s="14"/>
      <c r="GA225" s="14"/>
      <c r="GB225" s="14"/>
      <c r="GC225" s="14"/>
      <c r="GD225" s="14"/>
      <c r="GE225" s="14"/>
      <c r="GF225" s="14"/>
      <c r="GG225" s="14"/>
      <c r="GH225" s="14"/>
      <c r="GI225" s="66"/>
      <c r="GJ225" s="18" t="str">
        <f t="shared" si="33"/>
        <v>0219-01</v>
      </c>
      <c r="GK225" s="18" t="str">
        <f t="shared" si="34"/>
        <v>0219-02</v>
      </c>
      <c r="GL225" s="18" t="str">
        <f t="shared" si="35"/>
        <v>0219-03</v>
      </c>
      <c r="GM225" s="18" t="str">
        <f t="shared" si="36"/>
        <v>0219-04</v>
      </c>
      <c r="GN225" s="18" t="str">
        <f t="shared" si="37"/>
        <v>0219-05</v>
      </c>
      <c r="GO225" s="18" t="str">
        <f t="shared" si="38"/>
        <v>0219-06</v>
      </c>
      <c r="GP225" s="18" t="str">
        <f t="shared" si="39"/>
        <v>0219-07</v>
      </c>
      <c r="GQ225" s="18" t="str">
        <f t="shared" si="40"/>
        <v>0219-08</v>
      </c>
      <c r="GR225" s="18" t="str">
        <f t="shared" si="41"/>
        <v>0219-09</v>
      </c>
      <c r="GS225" s="18" t="str">
        <f t="shared" si="42"/>
        <v>0219-10</v>
      </c>
    </row>
    <row r="226" spans="1:201" s="11" customFormat="1" ht="19.5" x14ac:dyDescent="0.4">
      <c r="A226" s="3" t="str">
        <f t="shared" si="43"/>
        <v>0220</v>
      </c>
      <c r="B226" s="15"/>
      <c r="C226" s="15"/>
      <c r="D226" s="15"/>
      <c r="E226" s="13"/>
      <c r="F226" s="15"/>
      <c r="G226" s="15"/>
      <c r="H226" s="15"/>
      <c r="I226" s="15"/>
      <c r="J226" s="15"/>
      <c r="K226" s="3" t="str">
        <f>IF($J226="","",_xlfn.XLOOKUP($J226,カテゴリリスト!$A:$A,カテゴリリスト!B:B,,0))</f>
        <v/>
      </c>
      <c r="L226" s="3" t="str">
        <f>IF($J226="","",_xlfn.XLOOKUP($J226,カテゴリリスト!$A:$A,カテゴリリスト!C:C,,0))</f>
        <v/>
      </c>
      <c r="M226" s="3" t="str">
        <f>IF($J226="","",_xlfn.XLOOKUP($J226,カテゴリリスト!$A:$A,カテゴリリスト!D:D,,0))</f>
        <v/>
      </c>
      <c r="N226" s="3" t="str">
        <f>IF($J226="","",_xlfn.XLOOKUP($J226,カテゴリリスト!$A:$A,カテゴリリスト!E:E,,0)&amp;"")</f>
        <v/>
      </c>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59"/>
      <c r="AO226" s="59"/>
      <c r="AP226" s="60"/>
      <c r="AQ226" s="59"/>
      <c r="AR226" s="81"/>
      <c r="AS226" s="16"/>
      <c r="AT226" s="16"/>
      <c r="AU226" s="16"/>
      <c r="AV226" s="16"/>
      <c r="AW226" s="16"/>
      <c r="AX226" s="16"/>
      <c r="AY226" s="16"/>
      <c r="AZ226" s="16"/>
      <c r="BA226" s="16"/>
      <c r="BB226" s="16"/>
      <c r="BC226" s="16"/>
      <c r="BD226" s="16"/>
      <c r="BE226" s="16"/>
      <c r="BF226" s="16"/>
      <c r="BG226" s="16"/>
      <c r="BH226" s="16"/>
      <c r="BI226" s="16"/>
      <c r="BJ226" s="16"/>
      <c r="BK226" s="16"/>
      <c r="BL226" s="16"/>
      <c r="BM226" s="16"/>
      <c r="BN226" s="16"/>
      <c r="BO226" s="16"/>
      <c r="BP226" s="16"/>
      <c r="BQ226" s="16"/>
      <c r="BR226" s="16"/>
      <c r="BS226" s="16"/>
      <c r="BT226" s="16"/>
      <c r="BU226" s="16"/>
      <c r="BV226" s="16"/>
      <c r="BW226" s="16"/>
      <c r="BX226" s="16"/>
      <c r="BY226" s="16"/>
      <c r="BZ226" s="16"/>
      <c r="CA226" s="16"/>
      <c r="CB226" s="16"/>
      <c r="CC226" s="16"/>
      <c r="CD226" s="16"/>
      <c r="CE226" s="16"/>
      <c r="CF226" s="16"/>
      <c r="CG226" s="16"/>
      <c r="CH226" s="16"/>
      <c r="CI226" s="16"/>
      <c r="CJ226" s="16"/>
      <c r="CK226" s="16"/>
      <c r="CL226" s="60"/>
      <c r="CM226" s="17"/>
      <c r="CN226" s="14"/>
      <c r="CO226" s="14"/>
      <c r="CP226" s="14"/>
      <c r="CQ226" s="14"/>
      <c r="CR226" s="14"/>
      <c r="CS226" s="14"/>
      <c r="CT226" s="14"/>
      <c r="CU226" s="14"/>
      <c r="CV226" s="14"/>
      <c r="CW226" s="14"/>
      <c r="CX226" s="14"/>
      <c r="CY226" s="14"/>
      <c r="CZ226" s="14"/>
      <c r="DA226" s="14"/>
      <c r="DB226" s="14"/>
      <c r="DC226" s="14"/>
      <c r="DD226" s="14"/>
      <c r="DE226" s="14"/>
      <c r="DF226" s="14"/>
      <c r="DG226" s="14"/>
      <c r="DH226" s="14"/>
      <c r="DI226" s="14"/>
      <c r="DJ226" s="14"/>
      <c r="DK226" s="14"/>
      <c r="DL226" s="14"/>
      <c r="DM226" s="14"/>
      <c r="DN226" s="14"/>
      <c r="DO226" s="14"/>
      <c r="DP226" s="14"/>
      <c r="DQ226" s="14"/>
      <c r="DR226" s="14"/>
      <c r="DS226" s="14"/>
      <c r="DT226" s="14"/>
      <c r="DU226" s="14"/>
      <c r="DV226" s="14"/>
      <c r="DW226" s="14"/>
      <c r="DX226" s="14"/>
      <c r="DY226" s="14"/>
      <c r="DZ226" s="14"/>
      <c r="EA226" s="14"/>
      <c r="EB226" s="14"/>
      <c r="EC226" s="14"/>
      <c r="ED226" s="14"/>
      <c r="EE226" s="14"/>
      <c r="EF226" s="14"/>
      <c r="EG226" s="14"/>
      <c r="EH226" s="14"/>
      <c r="EI226" s="14"/>
      <c r="EJ226" s="14"/>
      <c r="EK226" s="14"/>
      <c r="EL226" s="14"/>
      <c r="EM226" s="14"/>
      <c r="EN226" s="14"/>
      <c r="EO226" s="14"/>
      <c r="EP226" s="14"/>
      <c r="EQ226" s="14"/>
      <c r="ER226" s="14"/>
      <c r="ES226" s="14"/>
      <c r="ET226" s="14"/>
      <c r="EU226" s="14"/>
      <c r="EV226" s="14"/>
      <c r="EW226" s="14"/>
      <c r="EX226" s="14"/>
      <c r="EY226" s="14"/>
      <c r="EZ226" s="14"/>
      <c r="FA226" s="14"/>
      <c r="FB226" s="14"/>
      <c r="FC226" s="14"/>
      <c r="FD226" s="14"/>
      <c r="FE226" s="14"/>
      <c r="FF226" s="14"/>
      <c r="FG226" s="14"/>
      <c r="FH226" s="14"/>
      <c r="FI226" s="14"/>
      <c r="FJ226" s="14"/>
      <c r="FK226" s="14"/>
      <c r="FL226" s="14"/>
      <c r="FM226" s="14"/>
      <c r="FN226" s="14"/>
      <c r="FO226" s="14"/>
      <c r="FP226" s="14"/>
      <c r="FQ226" s="14"/>
      <c r="FR226" s="14"/>
      <c r="FS226" s="14"/>
      <c r="FT226" s="14"/>
      <c r="FU226" s="14"/>
      <c r="FV226" s="14"/>
      <c r="FW226" s="14"/>
      <c r="FX226" s="14"/>
      <c r="FY226" s="14"/>
      <c r="FZ226" s="14"/>
      <c r="GA226" s="14"/>
      <c r="GB226" s="14"/>
      <c r="GC226" s="14"/>
      <c r="GD226" s="14"/>
      <c r="GE226" s="14"/>
      <c r="GF226" s="14"/>
      <c r="GG226" s="14"/>
      <c r="GH226" s="14"/>
      <c r="GI226" s="66"/>
      <c r="GJ226" s="18" t="str">
        <f t="shared" si="33"/>
        <v>0220-01</v>
      </c>
      <c r="GK226" s="18" t="str">
        <f t="shared" si="34"/>
        <v>0220-02</v>
      </c>
      <c r="GL226" s="18" t="str">
        <f t="shared" si="35"/>
        <v>0220-03</v>
      </c>
      <c r="GM226" s="18" t="str">
        <f t="shared" si="36"/>
        <v>0220-04</v>
      </c>
      <c r="GN226" s="18" t="str">
        <f t="shared" si="37"/>
        <v>0220-05</v>
      </c>
      <c r="GO226" s="18" t="str">
        <f t="shared" si="38"/>
        <v>0220-06</v>
      </c>
      <c r="GP226" s="18" t="str">
        <f t="shared" si="39"/>
        <v>0220-07</v>
      </c>
      <c r="GQ226" s="18" t="str">
        <f t="shared" si="40"/>
        <v>0220-08</v>
      </c>
      <c r="GR226" s="18" t="str">
        <f t="shared" si="41"/>
        <v>0220-09</v>
      </c>
      <c r="GS226" s="18" t="str">
        <f t="shared" si="42"/>
        <v>0220-10</v>
      </c>
    </row>
    <row r="227" spans="1:201" s="11" customFormat="1" ht="19.5" x14ac:dyDescent="0.4">
      <c r="A227" s="3" t="str">
        <f t="shared" si="43"/>
        <v>0221</v>
      </c>
      <c r="B227" s="15"/>
      <c r="C227" s="15"/>
      <c r="D227" s="15"/>
      <c r="E227" s="13"/>
      <c r="F227" s="15"/>
      <c r="G227" s="15"/>
      <c r="H227" s="15"/>
      <c r="I227" s="15"/>
      <c r="J227" s="15"/>
      <c r="K227" s="3" t="str">
        <f>IF($J227="","",_xlfn.XLOOKUP($J227,カテゴリリスト!$A:$A,カテゴリリスト!B:B,,0))</f>
        <v/>
      </c>
      <c r="L227" s="3" t="str">
        <f>IF($J227="","",_xlfn.XLOOKUP($J227,カテゴリリスト!$A:$A,カテゴリリスト!C:C,,0))</f>
        <v/>
      </c>
      <c r="M227" s="3" t="str">
        <f>IF($J227="","",_xlfn.XLOOKUP($J227,カテゴリリスト!$A:$A,カテゴリリスト!D:D,,0))</f>
        <v/>
      </c>
      <c r="N227" s="3" t="str">
        <f>IF($J227="","",_xlfn.XLOOKUP($J227,カテゴリリスト!$A:$A,カテゴリリスト!E:E,,0)&amp;"")</f>
        <v/>
      </c>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59"/>
      <c r="AO227" s="59"/>
      <c r="AP227" s="60"/>
      <c r="AQ227" s="59"/>
      <c r="AR227" s="81"/>
      <c r="AS227" s="16"/>
      <c r="AT227" s="16"/>
      <c r="AU227" s="16"/>
      <c r="AV227" s="16"/>
      <c r="AW227" s="16"/>
      <c r="AX227" s="16"/>
      <c r="AY227" s="16"/>
      <c r="AZ227" s="16"/>
      <c r="BA227" s="16"/>
      <c r="BB227" s="16"/>
      <c r="BC227" s="16"/>
      <c r="BD227" s="16"/>
      <c r="BE227" s="16"/>
      <c r="BF227" s="16"/>
      <c r="BG227" s="16"/>
      <c r="BH227" s="16"/>
      <c r="BI227" s="16"/>
      <c r="BJ227" s="16"/>
      <c r="BK227" s="16"/>
      <c r="BL227" s="16"/>
      <c r="BM227" s="16"/>
      <c r="BN227" s="16"/>
      <c r="BO227" s="16"/>
      <c r="BP227" s="16"/>
      <c r="BQ227" s="16"/>
      <c r="BR227" s="16"/>
      <c r="BS227" s="16"/>
      <c r="BT227" s="16"/>
      <c r="BU227" s="16"/>
      <c r="BV227" s="16"/>
      <c r="BW227" s="16"/>
      <c r="BX227" s="16"/>
      <c r="BY227" s="16"/>
      <c r="BZ227" s="16"/>
      <c r="CA227" s="16"/>
      <c r="CB227" s="16"/>
      <c r="CC227" s="16"/>
      <c r="CD227" s="16"/>
      <c r="CE227" s="16"/>
      <c r="CF227" s="16"/>
      <c r="CG227" s="16"/>
      <c r="CH227" s="16"/>
      <c r="CI227" s="16"/>
      <c r="CJ227" s="16"/>
      <c r="CK227" s="16"/>
      <c r="CL227" s="60"/>
      <c r="CM227" s="17"/>
      <c r="CN227" s="14"/>
      <c r="CO227" s="14"/>
      <c r="CP227" s="14"/>
      <c r="CQ227" s="14"/>
      <c r="CR227" s="14"/>
      <c r="CS227" s="14"/>
      <c r="CT227" s="14"/>
      <c r="CU227" s="14"/>
      <c r="CV227" s="14"/>
      <c r="CW227" s="14"/>
      <c r="CX227" s="14"/>
      <c r="CY227" s="14"/>
      <c r="CZ227" s="14"/>
      <c r="DA227" s="14"/>
      <c r="DB227" s="14"/>
      <c r="DC227" s="14"/>
      <c r="DD227" s="14"/>
      <c r="DE227" s="14"/>
      <c r="DF227" s="14"/>
      <c r="DG227" s="14"/>
      <c r="DH227" s="14"/>
      <c r="DI227" s="14"/>
      <c r="DJ227" s="14"/>
      <c r="DK227" s="14"/>
      <c r="DL227" s="14"/>
      <c r="DM227" s="14"/>
      <c r="DN227" s="14"/>
      <c r="DO227" s="14"/>
      <c r="DP227" s="14"/>
      <c r="DQ227" s="14"/>
      <c r="DR227" s="14"/>
      <c r="DS227" s="14"/>
      <c r="DT227" s="14"/>
      <c r="DU227" s="14"/>
      <c r="DV227" s="14"/>
      <c r="DW227" s="14"/>
      <c r="DX227" s="14"/>
      <c r="DY227" s="14"/>
      <c r="DZ227" s="14"/>
      <c r="EA227" s="14"/>
      <c r="EB227" s="14"/>
      <c r="EC227" s="14"/>
      <c r="ED227" s="14"/>
      <c r="EE227" s="14"/>
      <c r="EF227" s="14"/>
      <c r="EG227" s="14"/>
      <c r="EH227" s="14"/>
      <c r="EI227" s="14"/>
      <c r="EJ227" s="14"/>
      <c r="EK227" s="14"/>
      <c r="EL227" s="14"/>
      <c r="EM227" s="14"/>
      <c r="EN227" s="14"/>
      <c r="EO227" s="14"/>
      <c r="EP227" s="14"/>
      <c r="EQ227" s="14"/>
      <c r="ER227" s="14"/>
      <c r="ES227" s="14"/>
      <c r="ET227" s="14"/>
      <c r="EU227" s="14"/>
      <c r="EV227" s="14"/>
      <c r="EW227" s="14"/>
      <c r="EX227" s="14"/>
      <c r="EY227" s="14"/>
      <c r="EZ227" s="14"/>
      <c r="FA227" s="14"/>
      <c r="FB227" s="14"/>
      <c r="FC227" s="14"/>
      <c r="FD227" s="14"/>
      <c r="FE227" s="14"/>
      <c r="FF227" s="14"/>
      <c r="FG227" s="14"/>
      <c r="FH227" s="14"/>
      <c r="FI227" s="14"/>
      <c r="FJ227" s="14"/>
      <c r="FK227" s="14"/>
      <c r="FL227" s="14"/>
      <c r="FM227" s="14"/>
      <c r="FN227" s="14"/>
      <c r="FO227" s="14"/>
      <c r="FP227" s="14"/>
      <c r="FQ227" s="14"/>
      <c r="FR227" s="14"/>
      <c r="FS227" s="14"/>
      <c r="FT227" s="14"/>
      <c r="FU227" s="14"/>
      <c r="FV227" s="14"/>
      <c r="FW227" s="14"/>
      <c r="FX227" s="14"/>
      <c r="FY227" s="14"/>
      <c r="FZ227" s="14"/>
      <c r="GA227" s="14"/>
      <c r="GB227" s="14"/>
      <c r="GC227" s="14"/>
      <c r="GD227" s="14"/>
      <c r="GE227" s="14"/>
      <c r="GF227" s="14"/>
      <c r="GG227" s="14"/>
      <c r="GH227" s="14"/>
      <c r="GI227" s="66"/>
      <c r="GJ227" s="18" t="str">
        <f t="shared" si="33"/>
        <v>0221-01</v>
      </c>
      <c r="GK227" s="18" t="str">
        <f t="shared" si="34"/>
        <v>0221-02</v>
      </c>
      <c r="GL227" s="18" t="str">
        <f t="shared" si="35"/>
        <v>0221-03</v>
      </c>
      <c r="GM227" s="18" t="str">
        <f t="shared" si="36"/>
        <v>0221-04</v>
      </c>
      <c r="GN227" s="18" t="str">
        <f t="shared" si="37"/>
        <v>0221-05</v>
      </c>
      <c r="GO227" s="18" t="str">
        <f t="shared" si="38"/>
        <v>0221-06</v>
      </c>
      <c r="GP227" s="18" t="str">
        <f t="shared" si="39"/>
        <v>0221-07</v>
      </c>
      <c r="GQ227" s="18" t="str">
        <f t="shared" si="40"/>
        <v>0221-08</v>
      </c>
      <c r="GR227" s="18" t="str">
        <f t="shared" si="41"/>
        <v>0221-09</v>
      </c>
      <c r="GS227" s="18" t="str">
        <f t="shared" si="42"/>
        <v>0221-10</v>
      </c>
    </row>
    <row r="228" spans="1:201" s="11" customFormat="1" ht="19.5" x14ac:dyDescent="0.4">
      <c r="A228" s="3" t="str">
        <f t="shared" si="43"/>
        <v>0222</v>
      </c>
      <c r="B228" s="15"/>
      <c r="C228" s="15"/>
      <c r="D228" s="15"/>
      <c r="E228" s="13"/>
      <c r="F228" s="15"/>
      <c r="G228" s="15"/>
      <c r="H228" s="15"/>
      <c r="I228" s="15"/>
      <c r="J228" s="15"/>
      <c r="K228" s="3" t="str">
        <f>IF($J228="","",_xlfn.XLOOKUP($J228,カテゴリリスト!$A:$A,カテゴリリスト!B:B,,0))</f>
        <v/>
      </c>
      <c r="L228" s="3" t="str">
        <f>IF($J228="","",_xlfn.XLOOKUP($J228,カテゴリリスト!$A:$A,カテゴリリスト!C:C,,0))</f>
        <v/>
      </c>
      <c r="M228" s="3" t="str">
        <f>IF($J228="","",_xlfn.XLOOKUP($J228,カテゴリリスト!$A:$A,カテゴリリスト!D:D,,0))</f>
        <v/>
      </c>
      <c r="N228" s="3" t="str">
        <f>IF($J228="","",_xlfn.XLOOKUP($J228,カテゴリリスト!$A:$A,カテゴリリスト!E:E,,0)&amp;"")</f>
        <v/>
      </c>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59"/>
      <c r="AO228" s="59"/>
      <c r="AP228" s="60"/>
      <c r="AQ228" s="59"/>
      <c r="AR228" s="81"/>
      <c r="AS228" s="16"/>
      <c r="AT228" s="16"/>
      <c r="AU228" s="16"/>
      <c r="AV228" s="16"/>
      <c r="AW228" s="16"/>
      <c r="AX228" s="16"/>
      <c r="AY228" s="16"/>
      <c r="AZ228" s="16"/>
      <c r="BA228" s="16"/>
      <c r="BB228" s="16"/>
      <c r="BC228" s="16"/>
      <c r="BD228" s="16"/>
      <c r="BE228" s="16"/>
      <c r="BF228" s="16"/>
      <c r="BG228" s="16"/>
      <c r="BH228" s="16"/>
      <c r="BI228" s="16"/>
      <c r="BJ228" s="16"/>
      <c r="BK228" s="16"/>
      <c r="BL228" s="16"/>
      <c r="BM228" s="16"/>
      <c r="BN228" s="16"/>
      <c r="BO228" s="16"/>
      <c r="BP228" s="16"/>
      <c r="BQ228" s="16"/>
      <c r="BR228" s="16"/>
      <c r="BS228" s="16"/>
      <c r="BT228" s="16"/>
      <c r="BU228" s="16"/>
      <c r="BV228" s="16"/>
      <c r="BW228" s="16"/>
      <c r="BX228" s="16"/>
      <c r="BY228" s="16"/>
      <c r="BZ228" s="16"/>
      <c r="CA228" s="16"/>
      <c r="CB228" s="16"/>
      <c r="CC228" s="16"/>
      <c r="CD228" s="16"/>
      <c r="CE228" s="16"/>
      <c r="CF228" s="16"/>
      <c r="CG228" s="16"/>
      <c r="CH228" s="16"/>
      <c r="CI228" s="16"/>
      <c r="CJ228" s="16"/>
      <c r="CK228" s="16"/>
      <c r="CL228" s="60"/>
      <c r="CM228" s="17"/>
      <c r="CN228" s="14"/>
      <c r="CO228" s="14"/>
      <c r="CP228" s="14"/>
      <c r="CQ228" s="14"/>
      <c r="CR228" s="14"/>
      <c r="CS228" s="14"/>
      <c r="CT228" s="14"/>
      <c r="CU228" s="14"/>
      <c r="CV228" s="14"/>
      <c r="CW228" s="14"/>
      <c r="CX228" s="14"/>
      <c r="CY228" s="14"/>
      <c r="CZ228" s="14"/>
      <c r="DA228" s="14"/>
      <c r="DB228" s="14"/>
      <c r="DC228" s="14"/>
      <c r="DD228" s="14"/>
      <c r="DE228" s="14"/>
      <c r="DF228" s="14"/>
      <c r="DG228" s="14"/>
      <c r="DH228" s="14"/>
      <c r="DI228" s="14"/>
      <c r="DJ228" s="14"/>
      <c r="DK228" s="14"/>
      <c r="DL228" s="14"/>
      <c r="DM228" s="14"/>
      <c r="DN228" s="14"/>
      <c r="DO228" s="14"/>
      <c r="DP228" s="14"/>
      <c r="DQ228" s="14"/>
      <c r="DR228" s="14"/>
      <c r="DS228" s="14"/>
      <c r="DT228" s="14"/>
      <c r="DU228" s="14"/>
      <c r="DV228" s="14"/>
      <c r="DW228" s="14"/>
      <c r="DX228" s="14"/>
      <c r="DY228" s="14"/>
      <c r="DZ228" s="14"/>
      <c r="EA228" s="14"/>
      <c r="EB228" s="14"/>
      <c r="EC228" s="14"/>
      <c r="ED228" s="14"/>
      <c r="EE228" s="14"/>
      <c r="EF228" s="14"/>
      <c r="EG228" s="14"/>
      <c r="EH228" s="14"/>
      <c r="EI228" s="14"/>
      <c r="EJ228" s="14"/>
      <c r="EK228" s="14"/>
      <c r="EL228" s="14"/>
      <c r="EM228" s="14"/>
      <c r="EN228" s="14"/>
      <c r="EO228" s="14"/>
      <c r="EP228" s="14"/>
      <c r="EQ228" s="14"/>
      <c r="ER228" s="14"/>
      <c r="ES228" s="14"/>
      <c r="ET228" s="14"/>
      <c r="EU228" s="14"/>
      <c r="EV228" s="14"/>
      <c r="EW228" s="14"/>
      <c r="EX228" s="14"/>
      <c r="EY228" s="14"/>
      <c r="EZ228" s="14"/>
      <c r="FA228" s="14"/>
      <c r="FB228" s="14"/>
      <c r="FC228" s="14"/>
      <c r="FD228" s="14"/>
      <c r="FE228" s="14"/>
      <c r="FF228" s="14"/>
      <c r="FG228" s="14"/>
      <c r="FH228" s="14"/>
      <c r="FI228" s="14"/>
      <c r="FJ228" s="14"/>
      <c r="FK228" s="14"/>
      <c r="FL228" s="14"/>
      <c r="FM228" s="14"/>
      <c r="FN228" s="14"/>
      <c r="FO228" s="14"/>
      <c r="FP228" s="14"/>
      <c r="FQ228" s="14"/>
      <c r="FR228" s="14"/>
      <c r="FS228" s="14"/>
      <c r="FT228" s="14"/>
      <c r="FU228" s="14"/>
      <c r="FV228" s="14"/>
      <c r="FW228" s="14"/>
      <c r="FX228" s="14"/>
      <c r="FY228" s="14"/>
      <c r="FZ228" s="14"/>
      <c r="GA228" s="14"/>
      <c r="GB228" s="14"/>
      <c r="GC228" s="14"/>
      <c r="GD228" s="14"/>
      <c r="GE228" s="14"/>
      <c r="GF228" s="14"/>
      <c r="GG228" s="14"/>
      <c r="GH228" s="14"/>
      <c r="GI228" s="66"/>
      <c r="GJ228" s="18" t="str">
        <f t="shared" si="33"/>
        <v>0222-01</v>
      </c>
      <c r="GK228" s="18" t="str">
        <f t="shared" si="34"/>
        <v>0222-02</v>
      </c>
      <c r="GL228" s="18" t="str">
        <f t="shared" si="35"/>
        <v>0222-03</v>
      </c>
      <c r="GM228" s="18" t="str">
        <f t="shared" si="36"/>
        <v>0222-04</v>
      </c>
      <c r="GN228" s="18" t="str">
        <f t="shared" si="37"/>
        <v>0222-05</v>
      </c>
      <c r="GO228" s="18" t="str">
        <f t="shared" si="38"/>
        <v>0222-06</v>
      </c>
      <c r="GP228" s="18" t="str">
        <f t="shared" si="39"/>
        <v>0222-07</v>
      </c>
      <c r="GQ228" s="18" t="str">
        <f t="shared" si="40"/>
        <v>0222-08</v>
      </c>
      <c r="GR228" s="18" t="str">
        <f t="shared" si="41"/>
        <v>0222-09</v>
      </c>
      <c r="GS228" s="18" t="str">
        <f t="shared" si="42"/>
        <v>0222-10</v>
      </c>
    </row>
    <row r="229" spans="1:201" s="11" customFormat="1" ht="19.5" x14ac:dyDescent="0.4">
      <c r="A229" s="3" t="str">
        <f t="shared" si="43"/>
        <v>0223</v>
      </c>
      <c r="B229" s="15"/>
      <c r="C229" s="15"/>
      <c r="D229" s="15"/>
      <c r="E229" s="13"/>
      <c r="F229" s="15"/>
      <c r="G229" s="15"/>
      <c r="H229" s="15"/>
      <c r="I229" s="15"/>
      <c r="J229" s="15"/>
      <c r="K229" s="3" t="str">
        <f>IF($J229="","",_xlfn.XLOOKUP($J229,カテゴリリスト!$A:$A,カテゴリリスト!B:B,,0))</f>
        <v/>
      </c>
      <c r="L229" s="3" t="str">
        <f>IF($J229="","",_xlfn.XLOOKUP($J229,カテゴリリスト!$A:$A,カテゴリリスト!C:C,,0))</f>
        <v/>
      </c>
      <c r="M229" s="3" t="str">
        <f>IF($J229="","",_xlfn.XLOOKUP($J229,カテゴリリスト!$A:$A,カテゴリリスト!D:D,,0))</f>
        <v/>
      </c>
      <c r="N229" s="3" t="str">
        <f>IF($J229="","",_xlfn.XLOOKUP($J229,カテゴリリスト!$A:$A,カテゴリリスト!E:E,,0)&amp;"")</f>
        <v/>
      </c>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59"/>
      <c r="AO229" s="59"/>
      <c r="AP229" s="60"/>
      <c r="AQ229" s="59"/>
      <c r="AR229" s="81"/>
      <c r="AS229" s="16"/>
      <c r="AT229" s="16"/>
      <c r="AU229" s="16"/>
      <c r="AV229" s="16"/>
      <c r="AW229" s="16"/>
      <c r="AX229" s="16"/>
      <c r="AY229" s="16"/>
      <c r="AZ229" s="16"/>
      <c r="BA229" s="16"/>
      <c r="BB229" s="16"/>
      <c r="BC229" s="16"/>
      <c r="BD229" s="16"/>
      <c r="BE229" s="16"/>
      <c r="BF229" s="16"/>
      <c r="BG229" s="16"/>
      <c r="BH229" s="16"/>
      <c r="BI229" s="16"/>
      <c r="BJ229" s="16"/>
      <c r="BK229" s="16"/>
      <c r="BL229" s="16"/>
      <c r="BM229" s="16"/>
      <c r="BN229" s="16"/>
      <c r="BO229" s="16"/>
      <c r="BP229" s="16"/>
      <c r="BQ229" s="16"/>
      <c r="BR229" s="16"/>
      <c r="BS229" s="16"/>
      <c r="BT229" s="16"/>
      <c r="BU229" s="16"/>
      <c r="BV229" s="16"/>
      <c r="BW229" s="16"/>
      <c r="BX229" s="16"/>
      <c r="BY229" s="16"/>
      <c r="BZ229" s="16"/>
      <c r="CA229" s="16"/>
      <c r="CB229" s="16"/>
      <c r="CC229" s="16"/>
      <c r="CD229" s="16"/>
      <c r="CE229" s="16"/>
      <c r="CF229" s="16"/>
      <c r="CG229" s="16"/>
      <c r="CH229" s="16"/>
      <c r="CI229" s="16"/>
      <c r="CJ229" s="16"/>
      <c r="CK229" s="16"/>
      <c r="CL229" s="60"/>
      <c r="CM229" s="17"/>
      <c r="CN229" s="14"/>
      <c r="CO229" s="14"/>
      <c r="CP229" s="14"/>
      <c r="CQ229" s="14"/>
      <c r="CR229" s="14"/>
      <c r="CS229" s="14"/>
      <c r="CT229" s="14"/>
      <c r="CU229" s="14"/>
      <c r="CV229" s="14"/>
      <c r="CW229" s="14"/>
      <c r="CX229" s="14"/>
      <c r="CY229" s="14"/>
      <c r="CZ229" s="14"/>
      <c r="DA229" s="14"/>
      <c r="DB229" s="14"/>
      <c r="DC229" s="14"/>
      <c r="DD229" s="14"/>
      <c r="DE229" s="14"/>
      <c r="DF229" s="14"/>
      <c r="DG229" s="14"/>
      <c r="DH229" s="14"/>
      <c r="DI229" s="14"/>
      <c r="DJ229" s="14"/>
      <c r="DK229" s="14"/>
      <c r="DL229" s="14"/>
      <c r="DM229" s="14"/>
      <c r="DN229" s="14"/>
      <c r="DO229" s="14"/>
      <c r="DP229" s="14"/>
      <c r="DQ229" s="14"/>
      <c r="DR229" s="14"/>
      <c r="DS229" s="14"/>
      <c r="DT229" s="14"/>
      <c r="DU229" s="14"/>
      <c r="DV229" s="14"/>
      <c r="DW229" s="14"/>
      <c r="DX229" s="14"/>
      <c r="DY229" s="14"/>
      <c r="DZ229" s="14"/>
      <c r="EA229" s="14"/>
      <c r="EB229" s="14"/>
      <c r="EC229" s="14"/>
      <c r="ED229" s="14"/>
      <c r="EE229" s="14"/>
      <c r="EF229" s="14"/>
      <c r="EG229" s="14"/>
      <c r="EH229" s="14"/>
      <c r="EI229" s="14"/>
      <c r="EJ229" s="14"/>
      <c r="EK229" s="14"/>
      <c r="EL229" s="14"/>
      <c r="EM229" s="14"/>
      <c r="EN229" s="14"/>
      <c r="EO229" s="14"/>
      <c r="EP229" s="14"/>
      <c r="EQ229" s="14"/>
      <c r="ER229" s="14"/>
      <c r="ES229" s="14"/>
      <c r="ET229" s="14"/>
      <c r="EU229" s="14"/>
      <c r="EV229" s="14"/>
      <c r="EW229" s="14"/>
      <c r="EX229" s="14"/>
      <c r="EY229" s="14"/>
      <c r="EZ229" s="14"/>
      <c r="FA229" s="14"/>
      <c r="FB229" s="14"/>
      <c r="FC229" s="14"/>
      <c r="FD229" s="14"/>
      <c r="FE229" s="14"/>
      <c r="FF229" s="14"/>
      <c r="FG229" s="14"/>
      <c r="FH229" s="14"/>
      <c r="FI229" s="14"/>
      <c r="FJ229" s="14"/>
      <c r="FK229" s="14"/>
      <c r="FL229" s="14"/>
      <c r="FM229" s="14"/>
      <c r="FN229" s="14"/>
      <c r="FO229" s="14"/>
      <c r="FP229" s="14"/>
      <c r="FQ229" s="14"/>
      <c r="FR229" s="14"/>
      <c r="FS229" s="14"/>
      <c r="FT229" s="14"/>
      <c r="FU229" s="14"/>
      <c r="FV229" s="14"/>
      <c r="FW229" s="14"/>
      <c r="FX229" s="14"/>
      <c r="FY229" s="14"/>
      <c r="FZ229" s="14"/>
      <c r="GA229" s="14"/>
      <c r="GB229" s="14"/>
      <c r="GC229" s="14"/>
      <c r="GD229" s="14"/>
      <c r="GE229" s="14"/>
      <c r="GF229" s="14"/>
      <c r="GG229" s="14"/>
      <c r="GH229" s="14"/>
      <c r="GI229" s="66"/>
      <c r="GJ229" s="18" t="str">
        <f t="shared" si="33"/>
        <v>0223-01</v>
      </c>
      <c r="GK229" s="18" t="str">
        <f t="shared" si="34"/>
        <v>0223-02</v>
      </c>
      <c r="GL229" s="18" t="str">
        <f t="shared" si="35"/>
        <v>0223-03</v>
      </c>
      <c r="GM229" s="18" t="str">
        <f t="shared" si="36"/>
        <v>0223-04</v>
      </c>
      <c r="GN229" s="18" t="str">
        <f t="shared" si="37"/>
        <v>0223-05</v>
      </c>
      <c r="GO229" s="18" t="str">
        <f t="shared" si="38"/>
        <v>0223-06</v>
      </c>
      <c r="GP229" s="18" t="str">
        <f t="shared" si="39"/>
        <v>0223-07</v>
      </c>
      <c r="GQ229" s="18" t="str">
        <f t="shared" si="40"/>
        <v>0223-08</v>
      </c>
      <c r="GR229" s="18" t="str">
        <f t="shared" si="41"/>
        <v>0223-09</v>
      </c>
      <c r="GS229" s="18" t="str">
        <f t="shared" si="42"/>
        <v>0223-10</v>
      </c>
    </row>
    <row r="230" spans="1:201" s="11" customFormat="1" ht="19.5" x14ac:dyDescent="0.4">
      <c r="A230" s="3" t="str">
        <f t="shared" si="43"/>
        <v>0224</v>
      </c>
      <c r="B230" s="15"/>
      <c r="C230" s="15"/>
      <c r="D230" s="15"/>
      <c r="E230" s="13"/>
      <c r="F230" s="15"/>
      <c r="G230" s="15"/>
      <c r="H230" s="15"/>
      <c r="I230" s="15"/>
      <c r="J230" s="15"/>
      <c r="K230" s="3" t="str">
        <f>IF($J230="","",_xlfn.XLOOKUP($J230,カテゴリリスト!$A:$A,カテゴリリスト!B:B,,0))</f>
        <v/>
      </c>
      <c r="L230" s="3" t="str">
        <f>IF($J230="","",_xlfn.XLOOKUP($J230,カテゴリリスト!$A:$A,カテゴリリスト!C:C,,0))</f>
        <v/>
      </c>
      <c r="M230" s="3" t="str">
        <f>IF($J230="","",_xlfn.XLOOKUP($J230,カテゴリリスト!$A:$A,カテゴリリスト!D:D,,0))</f>
        <v/>
      </c>
      <c r="N230" s="3" t="str">
        <f>IF($J230="","",_xlfn.XLOOKUP($J230,カテゴリリスト!$A:$A,カテゴリリスト!E:E,,0)&amp;"")</f>
        <v/>
      </c>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59"/>
      <c r="AO230" s="59"/>
      <c r="AP230" s="60"/>
      <c r="AQ230" s="59"/>
      <c r="AR230" s="81"/>
      <c r="AS230" s="16"/>
      <c r="AT230" s="16"/>
      <c r="AU230" s="16"/>
      <c r="AV230" s="16"/>
      <c r="AW230" s="16"/>
      <c r="AX230" s="16"/>
      <c r="AY230" s="16"/>
      <c r="AZ230" s="16"/>
      <c r="BA230" s="16"/>
      <c r="BB230" s="16"/>
      <c r="BC230" s="16"/>
      <c r="BD230" s="16"/>
      <c r="BE230" s="16"/>
      <c r="BF230" s="16"/>
      <c r="BG230" s="16"/>
      <c r="BH230" s="16"/>
      <c r="BI230" s="16"/>
      <c r="BJ230" s="16"/>
      <c r="BK230" s="16"/>
      <c r="BL230" s="16"/>
      <c r="BM230" s="16"/>
      <c r="BN230" s="16"/>
      <c r="BO230" s="16"/>
      <c r="BP230" s="16"/>
      <c r="BQ230" s="16"/>
      <c r="BR230" s="16"/>
      <c r="BS230" s="16"/>
      <c r="BT230" s="16"/>
      <c r="BU230" s="16"/>
      <c r="BV230" s="16"/>
      <c r="BW230" s="16"/>
      <c r="BX230" s="16"/>
      <c r="BY230" s="16"/>
      <c r="BZ230" s="16"/>
      <c r="CA230" s="16"/>
      <c r="CB230" s="16"/>
      <c r="CC230" s="16"/>
      <c r="CD230" s="16"/>
      <c r="CE230" s="16"/>
      <c r="CF230" s="16"/>
      <c r="CG230" s="16"/>
      <c r="CH230" s="16"/>
      <c r="CI230" s="16"/>
      <c r="CJ230" s="16"/>
      <c r="CK230" s="16"/>
      <c r="CL230" s="60"/>
      <c r="CM230" s="17"/>
      <c r="CN230" s="14"/>
      <c r="CO230" s="14"/>
      <c r="CP230" s="14"/>
      <c r="CQ230" s="14"/>
      <c r="CR230" s="14"/>
      <c r="CS230" s="14"/>
      <c r="CT230" s="14"/>
      <c r="CU230" s="14"/>
      <c r="CV230" s="14"/>
      <c r="CW230" s="14"/>
      <c r="CX230" s="14"/>
      <c r="CY230" s="14"/>
      <c r="CZ230" s="14"/>
      <c r="DA230" s="14"/>
      <c r="DB230" s="14"/>
      <c r="DC230" s="14"/>
      <c r="DD230" s="14"/>
      <c r="DE230" s="14"/>
      <c r="DF230" s="14"/>
      <c r="DG230" s="14"/>
      <c r="DH230" s="14"/>
      <c r="DI230" s="14"/>
      <c r="DJ230" s="14"/>
      <c r="DK230" s="14"/>
      <c r="DL230" s="14"/>
      <c r="DM230" s="14"/>
      <c r="DN230" s="14"/>
      <c r="DO230" s="14"/>
      <c r="DP230" s="14"/>
      <c r="DQ230" s="14"/>
      <c r="DR230" s="14"/>
      <c r="DS230" s="14"/>
      <c r="DT230" s="14"/>
      <c r="DU230" s="14"/>
      <c r="DV230" s="14"/>
      <c r="DW230" s="14"/>
      <c r="DX230" s="14"/>
      <c r="DY230" s="14"/>
      <c r="DZ230" s="14"/>
      <c r="EA230" s="14"/>
      <c r="EB230" s="14"/>
      <c r="EC230" s="14"/>
      <c r="ED230" s="14"/>
      <c r="EE230" s="14"/>
      <c r="EF230" s="14"/>
      <c r="EG230" s="14"/>
      <c r="EH230" s="14"/>
      <c r="EI230" s="14"/>
      <c r="EJ230" s="14"/>
      <c r="EK230" s="14"/>
      <c r="EL230" s="14"/>
      <c r="EM230" s="14"/>
      <c r="EN230" s="14"/>
      <c r="EO230" s="14"/>
      <c r="EP230" s="14"/>
      <c r="EQ230" s="14"/>
      <c r="ER230" s="14"/>
      <c r="ES230" s="14"/>
      <c r="ET230" s="14"/>
      <c r="EU230" s="14"/>
      <c r="EV230" s="14"/>
      <c r="EW230" s="14"/>
      <c r="EX230" s="14"/>
      <c r="EY230" s="14"/>
      <c r="EZ230" s="14"/>
      <c r="FA230" s="14"/>
      <c r="FB230" s="14"/>
      <c r="FC230" s="14"/>
      <c r="FD230" s="14"/>
      <c r="FE230" s="14"/>
      <c r="FF230" s="14"/>
      <c r="FG230" s="14"/>
      <c r="FH230" s="14"/>
      <c r="FI230" s="14"/>
      <c r="FJ230" s="14"/>
      <c r="FK230" s="14"/>
      <c r="FL230" s="14"/>
      <c r="FM230" s="14"/>
      <c r="FN230" s="14"/>
      <c r="FO230" s="14"/>
      <c r="FP230" s="14"/>
      <c r="FQ230" s="14"/>
      <c r="FR230" s="14"/>
      <c r="FS230" s="14"/>
      <c r="FT230" s="14"/>
      <c r="FU230" s="14"/>
      <c r="FV230" s="14"/>
      <c r="FW230" s="14"/>
      <c r="FX230" s="14"/>
      <c r="FY230" s="14"/>
      <c r="FZ230" s="14"/>
      <c r="GA230" s="14"/>
      <c r="GB230" s="14"/>
      <c r="GC230" s="14"/>
      <c r="GD230" s="14"/>
      <c r="GE230" s="14"/>
      <c r="GF230" s="14"/>
      <c r="GG230" s="14"/>
      <c r="GH230" s="14"/>
      <c r="GI230" s="66"/>
      <c r="GJ230" s="18" t="str">
        <f t="shared" si="33"/>
        <v>0224-01</v>
      </c>
      <c r="GK230" s="18" t="str">
        <f t="shared" si="34"/>
        <v>0224-02</v>
      </c>
      <c r="GL230" s="18" t="str">
        <f t="shared" si="35"/>
        <v>0224-03</v>
      </c>
      <c r="GM230" s="18" t="str">
        <f t="shared" si="36"/>
        <v>0224-04</v>
      </c>
      <c r="GN230" s="18" t="str">
        <f t="shared" si="37"/>
        <v>0224-05</v>
      </c>
      <c r="GO230" s="18" t="str">
        <f t="shared" si="38"/>
        <v>0224-06</v>
      </c>
      <c r="GP230" s="18" t="str">
        <f t="shared" si="39"/>
        <v>0224-07</v>
      </c>
      <c r="GQ230" s="18" t="str">
        <f t="shared" si="40"/>
        <v>0224-08</v>
      </c>
      <c r="GR230" s="18" t="str">
        <f t="shared" si="41"/>
        <v>0224-09</v>
      </c>
      <c r="GS230" s="18" t="str">
        <f t="shared" si="42"/>
        <v>0224-10</v>
      </c>
    </row>
    <row r="231" spans="1:201" s="11" customFormat="1" ht="19.5" x14ac:dyDescent="0.4">
      <c r="A231" s="3" t="str">
        <f t="shared" si="43"/>
        <v>0225</v>
      </c>
      <c r="B231" s="15"/>
      <c r="C231" s="15"/>
      <c r="D231" s="15"/>
      <c r="E231" s="13"/>
      <c r="F231" s="15"/>
      <c r="G231" s="15"/>
      <c r="H231" s="15"/>
      <c r="I231" s="15"/>
      <c r="J231" s="15"/>
      <c r="K231" s="3" t="str">
        <f>IF($J231="","",_xlfn.XLOOKUP($J231,カテゴリリスト!$A:$A,カテゴリリスト!B:B,,0))</f>
        <v/>
      </c>
      <c r="L231" s="3" t="str">
        <f>IF($J231="","",_xlfn.XLOOKUP($J231,カテゴリリスト!$A:$A,カテゴリリスト!C:C,,0))</f>
        <v/>
      </c>
      <c r="M231" s="3" t="str">
        <f>IF($J231="","",_xlfn.XLOOKUP($J231,カテゴリリスト!$A:$A,カテゴリリスト!D:D,,0))</f>
        <v/>
      </c>
      <c r="N231" s="3" t="str">
        <f>IF($J231="","",_xlfn.XLOOKUP($J231,カテゴリリスト!$A:$A,カテゴリリスト!E:E,,0)&amp;"")</f>
        <v/>
      </c>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59"/>
      <c r="AO231" s="59"/>
      <c r="AP231" s="60"/>
      <c r="AQ231" s="59"/>
      <c r="AR231" s="81"/>
      <c r="AS231" s="16"/>
      <c r="AT231" s="16"/>
      <c r="AU231" s="16"/>
      <c r="AV231" s="16"/>
      <c r="AW231" s="16"/>
      <c r="AX231" s="16"/>
      <c r="AY231" s="16"/>
      <c r="AZ231" s="16"/>
      <c r="BA231" s="16"/>
      <c r="BB231" s="16"/>
      <c r="BC231" s="16"/>
      <c r="BD231" s="16"/>
      <c r="BE231" s="16"/>
      <c r="BF231" s="16"/>
      <c r="BG231" s="16"/>
      <c r="BH231" s="16"/>
      <c r="BI231" s="16"/>
      <c r="BJ231" s="16"/>
      <c r="BK231" s="16"/>
      <c r="BL231" s="16"/>
      <c r="BM231" s="16"/>
      <c r="BN231" s="16"/>
      <c r="BO231" s="16"/>
      <c r="BP231" s="16"/>
      <c r="BQ231" s="16"/>
      <c r="BR231" s="16"/>
      <c r="BS231" s="16"/>
      <c r="BT231" s="16"/>
      <c r="BU231" s="16"/>
      <c r="BV231" s="16"/>
      <c r="BW231" s="16"/>
      <c r="BX231" s="16"/>
      <c r="BY231" s="16"/>
      <c r="BZ231" s="16"/>
      <c r="CA231" s="16"/>
      <c r="CB231" s="16"/>
      <c r="CC231" s="16"/>
      <c r="CD231" s="16"/>
      <c r="CE231" s="16"/>
      <c r="CF231" s="16"/>
      <c r="CG231" s="16"/>
      <c r="CH231" s="16"/>
      <c r="CI231" s="16"/>
      <c r="CJ231" s="16"/>
      <c r="CK231" s="16"/>
      <c r="CL231" s="60"/>
      <c r="CM231" s="17"/>
      <c r="CN231" s="14"/>
      <c r="CO231" s="14"/>
      <c r="CP231" s="14"/>
      <c r="CQ231" s="14"/>
      <c r="CR231" s="14"/>
      <c r="CS231" s="14"/>
      <c r="CT231" s="14"/>
      <c r="CU231" s="14"/>
      <c r="CV231" s="14"/>
      <c r="CW231" s="14"/>
      <c r="CX231" s="14"/>
      <c r="CY231" s="14"/>
      <c r="CZ231" s="14"/>
      <c r="DA231" s="14"/>
      <c r="DB231" s="14"/>
      <c r="DC231" s="14"/>
      <c r="DD231" s="14"/>
      <c r="DE231" s="14"/>
      <c r="DF231" s="14"/>
      <c r="DG231" s="14"/>
      <c r="DH231" s="14"/>
      <c r="DI231" s="14"/>
      <c r="DJ231" s="14"/>
      <c r="DK231" s="14"/>
      <c r="DL231" s="14"/>
      <c r="DM231" s="14"/>
      <c r="DN231" s="14"/>
      <c r="DO231" s="14"/>
      <c r="DP231" s="14"/>
      <c r="DQ231" s="14"/>
      <c r="DR231" s="14"/>
      <c r="DS231" s="14"/>
      <c r="DT231" s="14"/>
      <c r="DU231" s="14"/>
      <c r="DV231" s="14"/>
      <c r="DW231" s="14"/>
      <c r="DX231" s="14"/>
      <c r="DY231" s="14"/>
      <c r="DZ231" s="14"/>
      <c r="EA231" s="14"/>
      <c r="EB231" s="14"/>
      <c r="EC231" s="14"/>
      <c r="ED231" s="14"/>
      <c r="EE231" s="14"/>
      <c r="EF231" s="14"/>
      <c r="EG231" s="14"/>
      <c r="EH231" s="14"/>
      <c r="EI231" s="14"/>
      <c r="EJ231" s="14"/>
      <c r="EK231" s="14"/>
      <c r="EL231" s="14"/>
      <c r="EM231" s="14"/>
      <c r="EN231" s="14"/>
      <c r="EO231" s="14"/>
      <c r="EP231" s="14"/>
      <c r="EQ231" s="14"/>
      <c r="ER231" s="14"/>
      <c r="ES231" s="14"/>
      <c r="ET231" s="14"/>
      <c r="EU231" s="14"/>
      <c r="EV231" s="14"/>
      <c r="EW231" s="14"/>
      <c r="EX231" s="14"/>
      <c r="EY231" s="14"/>
      <c r="EZ231" s="14"/>
      <c r="FA231" s="14"/>
      <c r="FB231" s="14"/>
      <c r="FC231" s="14"/>
      <c r="FD231" s="14"/>
      <c r="FE231" s="14"/>
      <c r="FF231" s="14"/>
      <c r="FG231" s="14"/>
      <c r="FH231" s="14"/>
      <c r="FI231" s="14"/>
      <c r="FJ231" s="14"/>
      <c r="FK231" s="14"/>
      <c r="FL231" s="14"/>
      <c r="FM231" s="14"/>
      <c r="FN231" s="14"/>
      <c r="FO231" s="14"/>
      <c r="FP231" s="14"/>
      <c r="FQ231" s="14"/>
      <c r="FR231" s="14"/>
      <c r="FS231" s="14"/>
      <c r="FT231" s="14"/>
      <c r="FU231" s="14"/>
      <c r="FV231" s="14"/>
      <c r="FW231" s="14"/>
      <c r="FX231" s="14"/>
      <c r="FY231" s="14"/>
      <c r="FZ231" s="14"/>
      <c r="GA231" s="14"/>
      <c r="GB231" s="14"/>
      <c r="GC231" s="14"/>
      <c r="GD231" s="14"/>
      <c r="GE231" s="14"/>
      <c r="GF231" s="14"/>
      <c r="GG231" s="14"/>
      <c r="GH231" s="14"/>
      <c r="GI231" s="66"/>
      <c r="GJ231" s="18" t="str">
        <f t="shared" si="33"/>
        <v>0225-01</v>
      </c>
      <c r="GK231" s="18" t="str">
        <f t="shared" si="34"/>
        <v>0225-02</v>
      </c>
      <c r="GL231" s="18" t="str">
        <f t="shared" si="35"/>
        <v>0225-03</v>
      </c>
      <c r="GM231" s="18" t="str">
        <f t="shared" si="36"/>
        <v>0225-04</v>
      </c>
      <c r="GN231" s="18" t="str">
        <f t="shared" si="37"/>
        <v>0225-05</v>
      </c>
      <c r="GO231" s="18" t="str">
        <f t="shared" si="38"/>
        <v>0225-06</v>
      </c>
      <c r="GP231" s="18" t="str">
        <f t="shared" si="39"/>
        <v>0225-07</v>
      </c>
      <c r="GQ231" s="18" t="str">
        <f t="shared" si="40"/>
        <v>0225-08</v>
      </c>
      <c r="GR231" s="18" t="str">
        <f t="shared" si="41"/>
        <v>0225-09</v>
      </c>
      <c r="GS231" s="18" t="str">
        <f t="shared" si="42"/>
        <v>0225-10</v>
      </c>
    </row>
    <row r="232" spans="1:201" s="11" customFormat="1" ht="19.5" x14ac:dyDescent="0.4">
      <c r="A232" s="3" t="str">
        <f t="shared" si="43"/>
        <v>0226</v>
      </c>
      <c r="B232" s="15"/>
      <c r="C232" s="15"/>
      <c r="D232" s="15"/>
      <c r="E232" s="13"/>
      <c r="F232" s="15"/>
      <c r="G232" s="15"/>
      <c r="H232" s="15"/>
      <c r="I232" s="15"/>
      <c r="J232" s="15"/>
      <c r="K232" s="3" t="str">
        <f>IF($J232="","",_xlfn.XLOOKUP($J232,カテゴリリスト!$A:$A,カテゴリリスト!B:B,,0))</f>
        <v/>
      </c>
      <c r="L232" s="3" t="str">
        <f>IF($J232="","",_xlfn.XLOOKUP($J232,カテゴリリスト!$A:$A,カテゴリリスト!C:C,,0))</f>
        <v/>
      </c>
      <c r="M232" s="3" t="str">
        <f>IF($J232="","",_xlfn.XLOOKUP($J232,カテゴリリスト!$A:$A,カテゴリリスト!D:D,,0))</f>
        <v/>
      </c>
      <c r="N232" s="3" t="str">
        <f>IF($J232="","",_xlfn.XLOOKUP($J232,カテゴリリスト!$A:$A,カテゴリリスト!E:E,,0)&amp;"")</f>
        <v/>
      </c>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59"/>
      <c r="AO232" s="59"/>
      <c r="AP232" s="60"/>
      <c r="AQ232" s="59"/>
      <c r="AR232" s="81"/>
      <c r="AS232" s="16"/>
      <c r="AT232" s="16"/>
      <c r="AU232" s="16"/>
      <c r="AV232" s="16"/>
      <c r="AW232" s="16"/>
      <c r="AX232" s="16"/>
      <c r="AY232" s="16"/>
      <c r="AZ232" s="16"/>
      <c r="BA232" s="16"/>
      <c r="BB232" s="16"/>
      <c r="BC232" s="16"/>
      <c r="BD232" s="16"/>
      <c r="BE232" s="16"/>
      <c r="BF232" s="16"/>
      <c r="BG232" s="16"/>
      <c r="BH232" s="16"/>
      <c r="BI232" s="16"/>
      <c r="BJ232" s="16"/>
      <c r="BK232" s="16"/>
      <c r="BL232" s="16"/>
      <c r="BM232" s="16"/>
      <c r="BN232" s="16"/>
      <c r="BO232" s="16"/>
      <c r="BP232" s="16"/>
      <c r="BQ232" s="16"/>
      <c r="BR232" s="16"/>
      <c r="BS232" s="16"/>
      <c r="BT232" s="16"/>
      <c r="BU232" s="16"/>
      <c r="BV232" s="16"/>
      <c r="BW232" s="16"/>
      <c r="BX232" s="16"/>
      <c r="BY232" s="16"/>
      <c r="BZ232" s="16"/>
      <c r="CA232" s="16"/>
      <c r="CB232" s="16"/>
      <c r="CC232" s="16"/>
      <c r="CD232" s="16"/>
      <c r="CE232" s="16"/>
      <c r="CF232" s="16"/>
      <c r="CG232" s="16"/>
      <c r="CH232" s="16"/>
      <c r="CI232" s="16"/>
      <c r="CJ232" s="16"/>
      <c r="CK232" s="16"/>
      <c r="CL232" s="60"/>
      <c r="CM232" s="17"/>
      <c r="CN232" s="14"/>
      <c r="CO232" s="14"/>
      <c r="CP232" s="14"/>
      <c r="CQ232" s="14"/>
      <c r="CR232" s="14"/>
      <c r="CS232" s="14"/>
      <c r="CT232" s="14"/>
      <c r="CU232" s="14"/>
      <c r="CV232" s="14"/>
      <c r="CW232" s="14"/>
      <c r="CX232" s="14"/>
      <c r="CY232" s="14"/>
      <c r="CZ232" s="14"/>
      <c r="DA232" s="14"/>
      <c r="DB232" s="14"/>
      <c r="DC232" s="14"/>
      <c r="DD232" s="14"/>
      <c r="DE232" s="14"/>
      <c r="DF232" s="14"/>
      <c r="DG232" s="14"/>
      <c r="DH232" s="14"/>
      <c r="DI232" s="14"/>
      <c r="DJ232" s="14"/>
      <c r="DK232" s="14"/>
      <c r="DL232" s="14"/>
      <c r="DM232" s="14"/>
      <c r="DN232" s="14"/>
      <c r="DO232" s="14"/>
      <c r="DP232" s="14"/>
      <c r="DQ232" s="14"/>
      <c r="DR232" s="14"/>
      <c r="DS232" s="14"/>
      <c r="DT232" s="14"/>
      <c r="DU232" s="14"/>
      <c r="DV232" s="14"/>
      <c r="DW232" s="14"/>
      <c r="DX232" s="14"/>
      <c r="DY232" s="14"/>
      <c r="DZ232" s="14"/>
      <c r="EA232" s="14"/>
      <c r="EB232" s="14"/>
      <c r="EC232" s="14"/>
      <c r="ED232" s="14"/>
      <c r="EE232" s="14"/>
      <c r="EF232" s="14"/>
      <c r="EG232" s="14"/>
      <c r="EH232" s="14"/>
      <c r="EI232" s="14"/>
      <c r="EJ232" s="14"/>
      <c r="EK232" s="14"/>
      <c r="EL232" s="14"/>
      <c r="EM232" s="14"/>
      <c r="EN232" s="14"/>
      <c r="EO232" s="14"/>
      <c r="EP232" s="14"/>
      <c r="EQ232" s="14"/>
      <c r="ER232" s="14"/>
      <c r="ES232" s="14"/>
      <c r="ET232" s="14"/>
      <c r="EU232" s="14"/>
      <c r="EV232" s="14"/>
      <c r="EW232" s="14"/>
      <c r="EX232" s="14"/>
      <c r="EY232" s="14"/>
      <c r="EZ232" s="14"/>
      <c r="FA232" s="14"/>
      <c r="FB232" s="14"/>
      <c r="FC232" s="14"/>
      <c r="FD232" s="14"/>
      <c r="FE232" s="14"/>
      <c r="FF232" s="14"/>
      <c r="FG232" s="14"/>
      <c r="FH232" s="14"/>
      <c r="FI232" s="14"/>
      <c r="FJ232" s="14"/>
      <c r="FK232" s="14"/>
      <c r="FL232" s="14"/>
      <c r="FM232" s="14"/>
      <c r="FN232" s="14"/>
      <c r="FO232" s="14"/>
      <c r="FP232" s="14"/>
      <c r="FQ232" s="14"/>
      <c r="FR232" s="14"/>
      <c r="FS232" s="14"/>
      <c r="FT232" s="14"/>
      <c r="FU232" s="14"/>
      <c r="FV232" s="14"/>
      <c r="FW232" s="14"/>
      <c r="FX232" s="14"/>
      <c r="FY232" s="14"/>
      <c r="FZ232" s="14"/>
      <c r="GA232" s="14"/>
      <c r="GB232" s="14"/>
      <c r="GC232" s="14"/>
      <c r="GD232" s="14"/>
      <c r="GE232" s="14"/>
      <c r="GF232" s="14"/>
      <c r="GG232" s="14"/>
      <c r="GH232" s="14"/>
      <c r="GI232" s="66"/>
      <c r="GJ232" s="18" t="str">
        <f t="shared" si="33"/>
        <v>0226-01</v>
      </c>
      <c r="GK232" s="18" t="str">
        <f t="shared" si="34"/>
        <v>0226-02</v>
      </c>
      <c r="GL232" s="18" t="str">
        <f t="shared" si="35"/>
        <v>0226-03</v>
      </c>
      <c r="GM232" s="18" t="str">
        <f t="shared" si="36"/>
        <v>0226-04</v>
      </c>
      <c r="GN232" s="18" t="str">
        <f t="shared" si="37"/>
        <v>0226-05</v>
      </c>
      <c r="GO232" s="18" t="str">
        <f t="shared" si="38"/>
        <v>0226-06</v>
      </c>
      <c r="GP232" s="18" t="str">
        <f t="shared" si="39"/>
        <v>0226-07</v>
      </c>
      <c r="GQ232" s="18" t="str">
        <f t="shared" si="40"/>
        <v>0226-08</v>
      </c>
      <c r="GR232" s="18" t="str">
        <f t="shared" si="41"/>
        <v>0226-09</v>
      </c>
      <c r="GS232" s="18" t="str">
        <f t="shared" si="42"/>
        <v>0226-10</v>
      </c>
    </row>
    <row r="233" spans="1:201" s="11" customFormat="1" ht="19.5" x14ac:dyDescent="0.4">
      <c r="A233" s="3" t="str">
        <f t="shared" si="43"/>
        <v>0227</v>
      </c>
      <c r="B233" s="15"/>
      <c r="C233" s="15"/>
      <c r="D233" s="15"/>
      <c r="E233" s="13"/>
      <c r="F233" s="15"/>
      <c r="G233" s="15"/>
      <c r="H233" s="15"/>
      <c r="I233" s="15"/>
      <c r="J233" s="15"/>
      <c r="K233" s="3" t="str">
        <f>IF($J233="","",_xlfn.XLOOKUP($J233,カテゴリリスト!$A:$A,カテゴリリスト!B:B,,0))</f>
        <v/>
      </c>
      <c r="L233" s="3" t="str">
        <f>IF($J233="","",_xlfn.XLOOKUP($J233,カテゴリリスト!$A:$A,カテゴリリスト!C:C,,0))</f>
        <v/>
      </c>
      <c r="M233" s="3" t="str">
        <f>IF($J233="","",_xlfn.XLOOKUP($J233,カテゴリリスト!$A:$A,カテゴリリスト!D:D,,0))</f>
        <v/>
      </c>
      <c r="N233" s="3" t="str">
        <f>IF($J233="","",_xlfn.XLOOKUP($J233,カテゴリリスト!$A:$A,カテゴリリスト!E:E,,0)&amp;"")</f>
        <v/>
      </c>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59"/>
      <c r="AO233" s="59"/>
      <c r="AP233" s="60"/>
      <c r="AQ233" s="59"/>
      <c r="AR233" s="81"/>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c r="BT233" s="16"/>
      <c r="BU233" s="16"/>
      <c r="BV233" s="16"/>
      <c r="BW233" s="16"/>
      <c r="BX233" s="16"/>
      <c r="BY233" s="16"/>
      <c r="BZ233" s="16"/>
      <c r="CA233" s="16"/>
      <c r="CB233" s="16"/>
      <c r="CC233" s="16"/>
      <c r="CD233" s="16"/>
      <c r="CE233" s="16"/>
      <c r="CF233" s="16"/>
      <c r="CG233" s="16"/>
      <c r="CH233" s="16"/>
      <c r="CI233" s="16"/>
      <c r="CJ233" s="16"/>
      <c r="CK233" s="16"/>
      <c r="CL233" s="60"/>
      <c r="CM233" s="17"/>
      <c r="CN233" s="14"/>
      <c r="CO233" s="14"/>
      <c r="CP233" s="14"/>
      <c r="CQ233" s="14"/>
      <c r="CR233" s="14"/>
      <c r="CS233" s="14"/>
      <c r="CT233" s="14"/>
      <c r="CU233" s="14"/>
      <c r="CV233" s="14"/>
      <c r="CW233" s="14"/>
      <c r="CX233" s="14"/>
      <c r="CY233" s="14"/>
      <c r="CZ233" s="14"/>
      <c r="DA233" s="14"/>
      <c r="DB233" s="14"/>
      <c r="DC233" s="14"/>
      <c r="DD233" s="14"/>
      <c r="DE233" s="14"/>
      <c r="DF233" s="14"/>
      <c r="DG233" s="14"/>
      <c r="DH233" s="14"/>
      <c r="DI233" s="14"/>
      <c r="DJ233" s="14"/>
      <c r="DK233" s="14"/>
      <c r="DL233" s="14"/>
      <c r="DM233" s="14"/>
      <c r="DN233" s="14"/>
      <c r="DO233" s="14"/>
      <c r="DP233" s="14"/>
      <c r="DQ233" s="14"/>
      <c r="DR233" s="14"/>
      <c r="DS233" s="14"/>
      <c r="DT233" s="14"/>
      <c r="DU233" s="14"/>
      <c r="DV233" s="14"/>
      <c r="DW233" s="14"/>
      <c r="DX233" s="14"/>
      <c r="DY233" s="14"/>
      <c r="DZ233" s="14"/>
      <c r="EA233" s="14"/>
      <c r="EB233" s="14"/>
      <c r="EC233" s="14"/>
      <c r="ED233" s="14"/>
      <c r="EE233" s="14"/>
      <c r="EF233" s="14"/>
      <c r="EG233" s="14"/>
      <c r="EH233" s="14"/>
      <c r="EI233" s="14"/>
      <c r="EJ233" s="14"/>
      <c r="EK233" s="14"/>
      <c r="EL233" s="14"/>
      <c r="EM233" s="14"/>
      <c r="EN233" s="14"/>
      <c r="EO233" s="14"/>
      <c r="EP233" s="14"/>
      <c r="EQ233" s="14"/>
      <c r="ER233" s="14"/>
      <c r="ES233" s="14"/>
      <c r="ET233" s="14"/>
      <c r="EU233" s="14"/>
      <c r="EV233" s="14"/>
      <c r="EW233" s="14"/>
      <c r="EX233" s="14"/>
      <c r="EY233" s="14"/>
      <c r="EZ233" s="14"/>
      <c r="FA233" s="14"/>
      <c r="FB233" s="14"/>
      <c r="FC233" s="14"/>
      <c r="FD233" s="14"/>
      <c r="FE233" s="14"/>
      <c r="FF233" s="14"/>
      <c r="FG233" s="14"/>
      <c r="FH233" s="14"/>
      <c r="FI233" s="14"/>
      <c r="FJ233" s="14"/>
      <c r="FK233" s="14"/>
      <c r="FL233" s="14"/>
      <c r="FM233" s="14"/>
      <c r="FN233" s="14"/>
      <c r="FO233" s="14"/>
      <c r="FP233" s="14"/>
      <c r="FQ233" s="14"/>
      <c r="FR233" s="14"/>
      <c r="FS233" s="14"/>
      <c r="FT233" s="14"/>
      <c r="FU233" s="14"/>
      <c r="FV233" s="14"/>
      <c r="FW233" s="14"/>
      <c r="FX233" s="14"/>
      <c r="FY233" s="14"/>
      <c r="FZ233" s="14"/>
      <c r="GA233" s="14"/>
      <c r="GB233" s="14"/>
      <c r="GC233" s="14"/>
      <c r="GD233" s="14"/>
      <c r="GE233" s="14"/>
      <c r="GF233" s="14"/>
      <c r="GG233" s="14"/>
      <c r="GH233" s="14"/>
      <c r="GI233" s="66"/>
      <c r="GJ233" s="18" t="str">
        <f t="shared" si="33"/>
        <v>0227-01</v>
      </c>
      <c r="GK233" s="18" t="str">
        <f t="shared" si="34"/>
        <v>0227-02</v>
      </c>
      <c r="GL233" s="18" t="str">
        <f t="shared" si="35"/>
        <v>0227-03</v>
      </c>
      <c r="GM233" s="18" t="str">
        <f t="shared" si="36"/>
        <v>0227-04</v>
      </c>
      <c r="GN233" s="18" t="str">
        <f t="shared" si="37"/>
        <v>0227-05</v>
      </c>
      <c r="GO233" s="18" t="str">
        <f t="shared" si="38"/>
        <v>0227-06</v>
      </c>
      <c r="GP233" s="18" t="str">
        <f t="shared" si="39"/>
        <v>0227-07</v>
      </c>
      <c r="GQ233" s="18" t="str">
        <f t="shared" si="40"/>
        <v>0227-08</v>
      </c>
      <c r="GR233" s="18" t="str">
        <f t="shared" si="41"/>
        <v>0227-09</v>
      </c>
      <c r="GS233" s="18" t="str">
        <f t="shared" si="42"/>
        <v>0227-10</v>
      </c>
    </row>
    <row r="234" spans="1:201" s="11" customFormat="1" ht="19.5" x14ac:dyDescent="0.4">
      <c r="A234" s="3" t="str">
        <f t="shared" si="43"/>
        <v>0228</v>
      </c>
      <c r="B234" s="15"/>
      <c r="C234" s="15"/>
      <c r="D234" s="15"/>
      <c r="E234" s="13"/>
      <c r="F234" s="15"/>
      <c r="G234" s="15"/>
      <c r="H234" s="15"/>
      <c r="I234" s="15"/>
      <c r="J234" s="15"/>
      <c r="K234" s="3" t="str">
        <f>IF($J234="","",_xlfn.XLOOKUP($J234,カテゴリリスト!$A:$A,カテゴリリスト!B:B,,0))</f>
        <v/>
      </c>
      <c r="L234" s="3" t="str">
        <f>IF($J234="","",_xlfn.XLOOKUP($J234,カテゴリリスト!$A:$A,カテゴリリスト!C:C,,0))</f>
        <v/>
      </c>
      <c r="M234" s="3" t="str">
        <f>IF($J234="","",_xlfn.XLOOKUP($J234,カテゴリリスト!$A:$A,カテゴリリスト!D:D,,0))</f>
        <v/>
      </c>
      <c r="N234" s="3" t="str">
        <f>IF($J234="","",_xlfn.XLOOKUP($J234,カテゴリリスト!$A:$A,カテゴリリスト!E:E,,0)&amp;"")</f>
        <v/>
      </c>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59"/>
      <c r="AO234" s="59"/>
      <c r="AP234" s="60"/>
      <c r="AQ234" s="59"/>
      <c r="AR234" s="81"/>
      <c r="AS234" s="16"/>
      <c r="AT234" s="16"/>
      <c r="AU234" s="16"/>
      <c r="AV234" s="16"/>
      <c r="AW234" s="16"/>
      <c r="AX234" s="16"/>
      <c r="AY234" s="16"/>
      <c r="AZ234" s="16"/>
      <c r="BA234" s="16"/>
      <c r="BB234" s="16"/>
      <c r="BC234" s="16"/>
      <c r="BD234" s="16"/>
      <c r="BE234" s="16"/>
      <c r="BF234" s="16"/>
      <c r="BG234" s="16"/>
      <c r="BH234" s="16"/>
      <c r="BI234" s="16"/>
      <c r="BJ234" s="16"/>
      <c r="BK234" s="16"/>
      <c r="BL234" s="16"/>
      <c r="BM234" s="16"/>
      <c r="BN234" s="16"/>
      <c r="BO234" s="16"/>
      <c r="BP234" s="16"/>
      <c r="BQ234" s="16"/>
      <c r="BR234" s="16"/>
      <c r="BS234" s="16"/>
      <c r="BT234" s="16"/>
      <c r="BU234" s="16"/>
      <c r="BV234" s="16"/>
      <c r="BW234" s="16"/>
      <c r="BX234" s="16"/>
      <c r="BY234" s="16"/>
      <c r="BZ234" s="16"/>
      <c r="CA234" s="16"/>
      <c r="CB234" s="16"/>
      <c r="CC234" s="16"/>
      <c r="CD234" s="16"/>
      <c r="CE234" s="16"/>
      <c r="CF234" s="16"/>
      <c r="CG234" s="16"/>
      <c r="CH234" s="16"/>
      <c r="CI234" s="16"/>
      <c r="CJ234" s="16"/>
      <c r="CK234" s="16"/>
      <c r="CL234" s="60"/>
      <c r="CM234" s="17"/>
      <c r="CN234" s="14"/>
      <c r="CO234" s="14"/>
      <c r="CP234" s="14"/>
      <c r="CQ234" s="14"/>
      <c r="CR234" s="14"/>
      <c r="CS234" s="14"/>
      <c r="CT234" s="14"/>
      <c r="CU234" s="14"/>
      <c r="CV234" s="14"/>
      <c r="CW234" s="14"/>
      <c r="CX234" s="14"/>
      <c r="CY234" s="14"/>
      <c r="CZ234" s="14"/>
      <c r="DA234" s="14"/>
      <c r="DB234" s="14"/>
      <c r="DC234" s="14"/>
      <c r="DD234" s="14"/>
      <c r="DE234" s="14"/>
      <c r="DF234" s="14"/>
      <c r="DG234" s="14"/>
      <c r="DH234" s="14"/>
      <c r="DI234" s="14"/>
      <c r="DJ234" s="14"/>
      <c r="DK234" s="14"/>
      <c r="DL234" s="14"/>
      <c r="DM234" s="14"/>
      <c r="DN234" s="14"/>
      <c r="DO234" s="14"/>
      <c r="DP234" s="14"/>
      <c r="DQ234" s="14"/>
      <c r="DR234" s="14"/>
      <c r="DS234" s="14"/>
      <c r="DT234" s="14"/>
      <c r="DU234" s="14"/>
      <c r="DV234" s="14"/>
      <c r="DW234" s="14"/>
      <c r="DX234" s="14"/>
      <c r="DY234" s="14"/>
      <c r="DZ234" s="14"/>
      <c r="EA234" s="14"/>
      <c r="EB234" s="14"/>
      <c r="EC234" s="14"/>
      <c r="ED234" s="14"/>
      <c r="EE234" s="14"/>
      <c r="EF234" s="14"/>
      <c r="EG234" s="14"/>
      <c r="EH234" s="14"/>
      <c r="EI234" s="14"/>
      <c r="EJ234" s="14"/>
      <c r="EK234" s="14"/>
      <c r="EL234" s="14"/>
      <c r="EM234" s="14"/>
      <c r="EN234" s="14"/>
      <c r="EO234" s="14"/>
      <c r="EP234" s="14"/>
      <c r="EQ234" s="14"/>
      <c r="ER234" s="14"/>
      <c r="ES234" s="14"/>
      <c r="ET234" s="14"/>
      <c r="EU234" s="14"/>
      <c r="EV234" s="14"/>
      <c r="EW234" s="14"/>
      <c r="EX234" s="14"/>
      <c r="EY234" s="14"/>
      <c r="EZ234" s="14"/>
      <c r="FA234" s="14"/>
      <c r="FB234" s="14"/>
      <c r="FC234" s="14"/>
      <c r="FD234" s="14"/>
      <c r="FE234" s="14"/>
      <c r="FF234" s="14"/>
      <c r="FG234" s="14"/>
      <c r="FH234" s="14"/>
      <c r="FI234" s="14"/>
      <c r="FJ234" s="14"/>
      <c r="FK234" s="14"/>
      <c r="FL234" s="14"/>
      <c r="FM234" s="14"/>
      <c r="FN234" s="14"/>
      <c r="FO234" s="14"/>
      <c r="FP234" s="14"/>
      <c r="FQ234" s="14"/>
      <c r="FR234" s="14"/>
      <c r="FS234" s="14"/>
      <c r="FT234" s="14"/>
      <c r="FU234" s="14"/>
      <c r="FV234" s="14"/>
      <c r="FW234" s="14"/>
      <c r="FX234" s="14"/>
      <c r="FY234" s="14"/>
      <c r="FZ234" s="14"/>
      <c r="GA234" s="14"/>
      <c r="GB234" s="14"/>
      <c r="GC234" s="14"/>
      <c r="GD234" s="14"/>
      <c r="GE234" s="14"/>
      <c r="GF234" s="14"/>
      <c r="GG234" s="14"/>
      <c r="GH234" s="14"/>
      <c r="GI234" s="66"/>
      <c r="GJ234" s="18" t="str">
        <f t="shared" si="33"/>
        <v>0228-01</v>
      </c>
      <c r="GK234" s="18" t="str">
        <f t="shared" si="34"/>
        <v>0228-02</v>
      </c>
      <c r="GL234" s="18" t="str">
        <f t="shared" si="35"/>
        <v>0228-03</v>
      </c>
      <c r="GM234" s="18" t="str">
        <f t="shared" si="36"/>
        <v>0228-04</v>
      </c>
      <c r="GN234" s="18" t="str">
        <f t="shared" si="37"/>
        <v>0228-05</v>
      </c>
      <c r="GO234" s="18" t="str">
        <f t="shared" si="38"/>
        <v>0228-06</v>
      </c>
      <c r="GP234" s="18" t="str">
        <f t="shared" si="39"/>
        <v>0228-07</v>
      </c>
      <c r="GQ234" s="18" t="str">
        <f t="shared" si="40"/>
        <v>0228-08</v>
      </c>
      <c r="GR234" s="18" t="str">
        <f t="shared" si="41"/>
        <v>0228-09</v>
      </c>
      <c r="GS234" s="18" t="str">
        <f t="shared" si="42"/>
        <v>0228-10</v>
      </c>
    </row>
    <row r="235" spans="1:201" s="11" customFormat="1" ht="19.5" x14ac:dyDescent="0.4">
      <c r="A235" s="3" t="str">
        <f t="shared" si="43"/>
        <v>0229</v>
      </c>
      <c r="B235" s="15"/>
      <c r="C235" s="15"/>
      <c r="D235" s="15"/>
      <c r="E235" s="13"/>
      <c r="F235" s="15"/>
      <c r="G235" s="15"/>
      <c r="H235" s="15"/>
      <c r="I235" s="15"/>
      <c r="J235" s="15"/>
      <c r="K235" s="3" t="str">
        <f>IF($J235="","",_xlfn.XLOOKUP($J235,カテゴリリスト!$A:$A,カテゴリリスト!B:B,,0))</f>
        <v/>
      </c>
      <c r="L235" s="3" t="str">
        <f>IF($J235="","",_xlfn.XLOOKUP($J235,カテゴリリスト!$A:$A,カテゴリリスト!C:C,,0))</f>
        <v/>
      </c>
      <c r="M235" s="3" t="str">
        <f>IF($J235="","",_xlfn.XLOOKUP($J235,カテゴリリスト!$A:$A,カテゴリリスト!D:D,,0))</f>
        <v/>
      </c>
      <c r="N235" s="3" t="str">
        <f>IF($J235="","",_xlfn.XLOOKUP($J235,カテゴリリスト!$A:$A,カテゴリリスト!E:E,,0)&amp;"")</f>
        <v/>
      </c>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59"/>
      <c r="AO235" s="59"/>
      <c r="AP235" s="60"/>
      <c r="AQ235" s="59"/>
      <c r="AR235" s="81"/>
      <c r="AS235" s="16"/>
      <c r="AT235" s="16"/>
      <c r="AU235" s="16"/>
      <c r="AV235" s="16"/>
      <c r="AW235" s="16"/>
      <c r="AX235" s="16"/>
      <c r="AY235" s="16"/>
      <c r="AZ235" s="16"/>
      <c r="BA235" s="16"/>
      <c r="BB235" s="16"/>
      <c r="BC235" s="16"/>
      <c r="BD235" s="16"/>
      <c r="BE235" s="16"/>
      <c r="BF235" s="16"/>
      <c r="BG235" s="16"/>
      <c r="BH235" s="16"/>
      <c r="BI235" s="16"/>
      <c r="BJ235" s="16"/>
      <c r="BK235" s="16"/>
      <c r="BL235" s="16"/>
      <c r="BM235" s="16"/>
      <c r="BN235" s="16"/>
      <c r="BO235" s="16"/>
      <c r="BP235" s="16"/>
      <c r="BQ235" s="16"/>
      <c r="BR235" s="16"/>
      <c r="BS235" s="16"/>
      <c r="BT235" s="16"/>
      <c r="BU235" s="16"/>
      <c r="BV235" s="16"/>
      <c r="BW235" s="16"/>
      <c r="BX235" s="16"/>
      <c r="BY235" s="16"/>
      <c r="BZ235" s="16"/>
      <c r="CA235" s="16"/>
      <c r="CB235" s="16"/>
      <c r="CC235" s="16"/>
      <c r="CD235" s="16"/>
      <c r="CE235" s="16"/>
      <c r="CF235" s="16"/>
      <c r="CG235" s="16"/>
      <c r="CH235" s="16"/>
      <c r="CI235" s="16"/>
      <c r="CJ235" s="16"/>
      <c r="CK235" s="16"/>
      <c r="CL235" s="60"/>
      <c r="CM235" s="17"/>
      <c r="CN235" s="14"/>
      <c r="CO235" s="14"/>
      <c r="CP235" s="14"/>
      <c r="CQ235" s="14"/>
      <c r="CR235" s="14"/>
      <c r="CS235" s="14"/>
      <c r="CT235" s="14"/>
      <c r="CU235" s="14"/>
      <c r="CV235" s="14"/>
      <c r="CW235" s="14"/>
      <c r="CX235" s="14"/>
      <c r="CY235" s="14"/>
      <c r="CZ235" s="14"/>
      <c r="DA235" s="14"/>
      <c r="DB235" s="14"/>
      <c r="DC235" s="14"/>
      <c r="DD235" s="14"/>
      <c r="DE235" s="14"/>
      <c r="DF235" s="14"/>
      <c r="DG235" s="14"/>
      <c r="DH235" s="14"/>
      <c r="DI235" s="14"/>
      <c r="DJ235" s="14"/>
      <c r="DK235" s="14"/>
      <c r="DL235" s="14"/>
      <c r="DM235" s="14"/>
      <c r="DN235" s="14"/>
      <c r="DO235" s="14"/>
      <c r="DP235" s="14"/>
      <c r="DQ235" s="14"/>
      <c r="DR235" s="14"/>
      <c r="DS235" s="14"/>
      <c r="DT235" s="14"/>
      <c r="DU235" s="14"/>
      <c r="DV235" s="14"/>
      <c r="DW235" s="14"/>
      <c r="DX235" s="14"/>
      <c r="DY235" s="14"/>
      <c r="DZ235" s="14"/>
      <c r="EA235" s="14"/>
      <c r="EB235" s="14"/>
      <c r="EC235" s="14"/>
      <c r="ED235" s="14"/>
      <c r="EE235" s="14"/>
      <c r="EF235" s="14"/>
      <c r="EG235" s="14"/>
      <c r="EH235" s="14"/>
      <c r="EI235" s="14"/>
      <c r="EJ235" s="14"/>
      <c r="EK235" s="14"/>
      <c r="EL235" s="14"/>
      <c r="EM235" s="14"/>
      <c r="EN235" s="14"/>
      <c r="EO235" s="14"/>
      <c r="EP235" s="14"/>
      <c r="EQ235" s="14"/>
      <c r="ER235" s="14"/>
      <c r="ES235" s="14"/>
      <c r="ET235" s="14"/>
      <c r="EU235" s="14"/>
      <c r="EV235" s="14"/>
      <c r="EW235" s="14"/>
      <c r="EX235" s="14"/>
      <c r="EY235" s="14"/>
      <c r="EZ235" s="14"/>
      <c r="FA235" s="14"/>
      <c r="FB235" s="14"/>
      <c r="FC235" s="14"/>
      <c r="FD235" s="14"/>
      <c r="FE235" s="14"/>
      <c r="FF235" s="14"/>
      <c r="FG235" s="14"/>
      <c r="FH235" s="14"/>
      <c r="FI235" s="14"/>
      <c r="FJ235" s="14"/>
      <c r="FK235" s="14"/>
      <c r="FL235" s="14"/>
      <c r="FM235" s="14"/>
      <c r="FN235" s="14"/>
      <c r="FO235" s="14"/>
      <c r="FP235" s="14"/>
      <c r="FQ235" s="14"/>
      <c r="FR235" s="14"/>
      <c r="FS235" s="14"/>
      <c r="FT235" s="14"/>
      <c r="FU235" s="14"/>
      <c r="FV235" s="14"/>
      <c r="FW235" s="14"/>
      <c r="FX235" s="14"/>
      <c r="FY235" s="14"/>
      <c r="FZ235" s="14"/>
      <c r="GA235" s="14"/>
      <c r="GB235" s="14"/>
      <c r="GC235" s="14"/>
      <c r="GD235" s="14"/>
      <c r="GE235" s="14"/>
      <c r="GF235" s="14"/>
      <c r="GG235" s="14"/>
      <c r="GH235" s="14"/>
      <c r="GI235" s="66"/>
      <c r="GJ235" s="18" t="str">
        <f t="shared" si="33"/>
        <v>0229-01</v>
      </c>
      <c r="GK235" s="18" t="str">
        <f t="shared" si="34"/>
        <v>0229-02</v>
      </c>
      <c r="GL235" s="18" t="str">
        <f t="shared" si="35"/>
        <v>0229-03</v>
      </c>
      <c r="GM235" s="18" t="str">
        <f t="shared" si="36"/>
        <v>0229-04</v>
      </c>
      <c r="GN235" s="18" t="str">
        <f t="shared" si="37"/>
        <v>0229-05</v>
      </c>
      <c r="GO235" s="18" t="str">
        <f t="shared" si="38"/>
        <v>0229-06</v>
      </c>
      <c r="GP235" s="18" t="str">
        <f t="shared" si="39"/>
        <v>0229-07</v>
      </c>
      <c r="GQ235" s="18" t="str">
        <f t="shared" si="40"/>
        <v>0229-08</v>
      </c>
      <c r="GR235" s="18" t="str">
        <f t="shared" si="41"/>
        <v>0229-09</v>
      </c>
      <c r="GS235" s="18" t="str">
        <f t="shared" si="42"/>
        <v>0229-10</v>
      </c>
    </row>
    <row r="236" spans="1:201" s="11" customFormat="1" ht="19.5" x14ac:dyDescent="0.4">
      <c r="A236" s="3" t="str">
        <f t="shared" si="43"/>
        <v>0230</v>
      </c>
      <c r="B236" s="15"/>
      <c r="C236" s="15"/>
      <c r="D236" s="15"/>
      <c r="E236" s="13"/>
      <c r="F236" s="15"/>
      <c r="G236" s="15"/>
      <c r="H236" s="15"/>
      <c r="I236" s="15"/>
      <c r="J236" s="15"/>
      <c r="K236" s="3" t="str">
        <f>IF($J236="","",_xlfn.XLOOKUP($J236,カテゴリリスト!$A:$A,カテゴリリスト!B:B,,0))</f>
        <v/>
      </c>
      <c r="L236" s="3" t="str">
        <f>IF($J236="","",_xlfn.XLOOKUP($J236,カテゴリリスト!$A:$A,カテゴリリスト!C:C,,0))</f>
        <v/>
      </c>
      <c r="M236" s="3" t="str">
        <f>IF($J236="","",_xlfn.XLOOKUP($J236,カテゴリリスト!$A:$A,カテゴリリスト!D:D,,0))</f>
        <v/>
      </c>
      <c r="N236" s="3" t="str">
        <f>IF($J236="","",_xlfn.XLOOKUP($J236,カテゴリリスト!$A:$A,カテゴリリスト!E:E,,0)&amp;"")</f>
        <v/>
      </c>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59"/>
      <c r="AO236" s="59"/>
      <c r="AP236" s="60"/>
      <c r="AQ236" s="59"/>
      <c r="AR236" s="81"/>
      <c r="AS236" s="16"/>
      <c r="AT236" s="16"/>
      <c r="AU236" s="16"/>
      <c r="AV236" s="16"/>
      <c r="AW236" s="16"/>
      <c r="AX236" s="16"/>
      <c r="AY236" s="16"/>
      <c r="AZ236" s="16"/>
      <c r="BA236" s="16"/>
      <c r="BB236" s="16"/>
      <c r="BC236" s="16"/>
      <c r="BD236" s="16"/>
      <c r="BE236" s="16"/>
      <c r="BF236" s="16"/>
      <c r="BG236" s="16"/>
      <c r="BH236" s="16"/>
      <c r="BI236" s="16"/>
      <c r="BJ236" s="16"/>
      <c r="BK236" s="16"/>
      <c r="BL236" s="16"/>
      <c r="BM236" s="16"/>
      <c r="BN236" s="16"/>
      <c r="BO236" s="16"/>
      <c r="BP236" s="16"/>
      <c r="BQ236" s="16"/>
      <c r="BR236" s="16"/>
      <c r="BS236" s="16"/>
      <c r="BT236" s="16"/>
      <c r="BU236" s="16"/>
      <c r="BV236" s="16"/>
      <c r="BW236" s="16"/>
      <c r="BX236" s="16"/>
      <c r="BY236" s="16"/>
      <c r="BZ236" s="16"/>
      <c r="CA236" s="16"/>
      <c r="CB236" s="16"/>
      <c r="CC236" s="16"/>
      <c r="CD236" s="16"/>
      <c r="CE236" s="16"/>
      <c r="CF236" s="16"/>
      <c r="CG236" s="16"/>
      <c r="CH236" s="16"/>
      <c r="CI236" s="16"/>
      <c r="CJ236" s="16"/>
      <c r="CK236" s="16"/>
      <c r="CL236" s="60"/>
      <c r="CM236" s="17"/>
      <c r="CN236" s="14"/>
      <c r="CO236" s="14"/>
      <c r="CP236" s="14"/>
      <c r="CQ236" s="14"/>
      <c r="CR236" s="14"/>
      <c r="CS236" s="14"/>
      <c r="CT236" s="14"/>
      <c r="CU236" s="14"/>
      <c r="CV236" s="14"/>
      <c r="CW236" s="14"/>
      <c r="CX236" s="14"/>
      <c r="CY236" s="14"/>
      <c r="CZ236" s="14"/>
      <c r="DA236" s="14"/>
      <c r="DB236" s="14"/>
      <c r="DC236" s="14"/>
      <c r="DD236" s="14"/>
      <c r="DE236" s="14"/>
      <c r="DF236" s="14"/>
      <c r="DG236" s="14"/>
      <c r="DH236" s="14"/>
      <c r="DI236" s="14"/>
      <c r="DJ236" s="14"/>
      <c r="DK236" s="14"/>
      <c r="DL236" s="14"/>
      <c r="DM236" s="14"/>
      <c r="DN236" s="14"/>
      <c r="DO236" s="14"/>
      <c r="DP236" s="14"/>
      <c r="DQ236" s="14"/>
      <c r="DR236" s="14"/>
      <c r="DS236" s="14"/>
      <c r="DT236" s="14"/>
      <c r="DU236" s="14"/>
      <c r="DV236" s="14"/>
      <c r="DW236" s="14"/>
      <c r="DX236" s="14"/>
      <c r="DY236" s="14"/>
      <c r="DZ236" s="14"/>
      <c r="EA236" s="14"/>
      <c r="EB236" s="14"/>
      <c r="EC236" s="14"/>
      <c r="ED236" s="14"/>
      <c r="EE236" s="14"/>
      <c r="EF236" s="14"/>
      <c r="EG236" s="14"/>
      <c r="EH236" s="14"/>
      <c r="EI236" s="14"/>
      <c r="EJ236" s="14"/>
      <c r="EK236" s="14"/>
      <c r="EL236" s="14"/>
      <c r="EM236" s="14"/>
      <c r="EN236" s="14"/>
      <c r="EO236" s="14"/>
      <c r="EP236" s="14"/>
      <c r="EQ236" s="14"/>
      <c r="ER236" s="14"/>
      <c r="ES236" s="14"/>
      <c r="ET236" s="14"/>
      <c r="EU236" s="14"/>
      <c r="EV236" s="14"/>
      <c r="EW236" s="14"/>
      <c r="EX236" s="14"/>
      <c r="EY236" s="14"/>
      <c r="EZ236" s="14"/>
      <c r="FA236" s="14"/>
      <c r="FB236" s="14"/>
      <c r="FC236" s="14"/>
      <c r="FD236" s="14"/>
      <c r="FE236" s="14"/>
      <c r="FF236" s="14"/>
      <c r="FG236" s="14"/>
      <c r="FH236" s="14"/>
      <c r="FI236" s="14"/>
      <c r="FJ236" s="14"/>
      <c r="FK236" s="14"/>
      <c r="FL236" s="14"/>
      <c r="FM236" s="14"/>
      <c r="FN236" s="14"/>
      <c r="FO236" s="14"/>
      <c r="FP236" s="14"/>
      <c r="FQ236" s="14"/>
      <c r="FR236" s="14"/>
      <c r="FS236" s="14"/>
      <c r="FT236" s="14"/>
      <c r="FU236" s="14"/>
      <c r="FV236" s="14"/>
      <c r="FW236" s="14"/>
      <c r="FX236" s="14"/>
      <c r="FY236" s="14"/>
      <c r="FZ236" s="14"/>
      <c r="GA236" s="14"/>
      <c r="GB236" s="14"/>
      <c r="GC236" s="14"/>
      <c r="GD236" s="14"/>
      <c r="GE236" s="14"/>
      <c r="GF236" s="14"/>
      <c r="GG236" s="14"/>
      <c r="GH236" s="14"/>
      <c r="GI236" s="66"/>
      <c r="GJ236" s="18" t="str">
        <f t="shared" si="33"/>
        <v>0230-01</v>
      </c>
      <c r="GK236" s="18" t="str">
        <f t="shared" si="34"/>
        <v>0230-02</v>
      </c>
      <c r="GL236" s="18" t="str">
        <f t="shared" si="35"/>
        <v>0230-03</v>
      </c>
      <c r="GM236" s="18" t="str">
        <f t="shared" si="36"/>
        <v>0230-04</v>
      </c>
      <c r="GN236" s="18" t="str">
        <f t="shared" si="37"/>
        <v>0230-05</v>
      </c>
      <c r="GO236" s="18" t="str">
        <f t="shared" si="38"/>
        <v>0230-06</v>
      </c>
      <c r="GP236" s="18" t="str">
        <f t="shared" si="39"/>
        <v>0230-07</v>
      </c>
      <c r="GQ236" s="18" t="str">
        <f t="shared" si="40"/>
        <v>0230-08</v>
      </c>
      <c r="GR236" s="18" t="str">
        <f t="shared" si="41"/>
        <v>0230-09</v>
      </c>
      <c r="GS236" s="18" t="str">
        <f t="shared" si="42"/>
        <v>0230-10</v>
      </c>
    </row>
    <row r="237" spans="1:201" s="11" customFormat="1" ht="19.5" x14ac:dyDescent="0.4">
      <c r="A237" s="3" t="str">
        <f t="shared" si="43"/>
        <v>0231</v>
      </c>
      <c r="B237" s="15"/>
      <c r="C237" s="15"/>
      <c r="D237" s="15"/>
      <c r="E237" s="13"/>
      <c r="F237" s="15"/>
      <c r="G237" s="15"/>
      <c r="H237" s="15"/>
      <c r="I237" s="15"/>
      <c r="J237" s="15"/>
      <c r="K237" s="3" t="str">
        <f>IF($J237="","",_xlfn.XLOOKUP($J237,カテゴリリスト!$A:$A,カテゴリリスト!B:B,,0))</f>
        <v/>
      </c>
      <c r="L237" s="3" t="str">
        <f>IF($J237="","",_xlfn.XLOOKUP($J237,カテゴリリスト!$A:$A,カテゴリリスト!C:C,,0))</f>
        <v/>
      </c>
      <c r="M237" s="3" t="str">
        <f>IF($J237="","",_xlfn.XLOOKUP($J237,カテゴリリスト!$A:$A,カテゴリリスト!D:D,,0))</f>
        <v/>
      </c>
      <c r="N237" s="3" t="str">
        <f>IF($J237="","",_xlfn.XLOOKUP($J237,カテゴリリスト!$A:$A,カテゴリリスト!E:E,,0)&amp;"")</f>
        <v/>
      </c>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59"/>
      <c r="AO237" s="59"/>
      <c r="AP237" s="60"/>
      <c r="AQ237" s="59"/>
      <c r="AR237" s="81"/>
      <c r="AS237" s="16"/>
      <c r="AT237" s="16"/>
      <c r="AU237" s="16"/>
      <c r="AV237" s="16"/>
      <c r="AW237" s="16"/>
      <c r="AX237" s="16"/>
      <c r="AY237" s="16"/>
      <c r="AZ237" s="16"/>
      <c r="BA237" s="16"/>
      <c r="BB237" s="16"/>
      <c r="BC237" s="16"/>
      <c r="BD237" s="16"/>
      <c r="BE237" s="16"/>
      <c r="BF237" s="16"/>
      <c r="BG237" s="16"/>
      <c r="BH237" s="16"/>
      <c r="BI237" s="16"/>
      <c r="BJ237" s="16"/>
      <c r="BK237" s="16"/>
      <c r="BL237" s="16"/>
      <c r="BM237" s="16"/>
      <c r="BN237" s="16"/>
      <c r="BO237" s="16"/>
      <c r="BP237" s="16"/>
      <c r="BQ237" s="16"/>
      <c r="BR237" s="16"/>
      <c r="BS237" s="16"/>
      <c r="BT237" s="16"/>
      <c r="BU237" s="16"/>
      <c r="BV237" s="16"/>
      <c r="BW237" s="16"/>
      <c r="BX237" s="16"/>
      <c r="BY237" s="16"/>
      <c r="BZ237" s="16"/>
      <c r="CA237" s="16"/>
      <c r="CB237" s="16"/>
      <c r="CC237" s="16"/>
      <c r="CD237" s="16"/>
      <c r="CE237" s="16"/>
      <c r="CF237" s="16"/>
      <c r="CG237" s="16"/>
      <c r="CH237" s="16"/>
      <c r="CI237" s="16"/>
      <c r="CJ237" s="16"/>
      <c r="CK237" s="16"/>
      <c r="CL237" s="60"/>
      <c r="CM237" s="17"/>
      <c r="CN237" s="14"/>
      <c r="CO237" s="14"/>
      <c r="CP237" s="14"/>
      <c r="CQ237" s="14"/>
      <c r="CR237" s="14"/>
      <c r="CS237" s="14"/>
      <c r="CT237" s="14"/>
      <c r="CU237" s="14"/>
      <c r="CV237" s="14"/>
      <c r="CW237" s="14"/>
      <c r="CX237" s="14"/>
      <c r="CY237" s="14"/>
      <c r="CZ237" s="14"/>
      <c r="DA237" s="14"/>
      <c r="DB237" s="14"/>
      <c r="DC237" s="14"/>
      <c r="DD237" s="14"/>
      <c r="DE237" s="14"/>
      <c r="DF237" s="14"/>
      <c r="DG237" s="14"/>
      <c r="DH237" s="14"/>
      <c r="DI237" s="14"/>
      <c r="DJ237" s="14"/>
      <c r="DK237" s="14"/>
      <c r="DL237" s="14"/>
      <c r="DM237" s="14"/>
      <c r="DN237" s="14"/>
      <c r="DO237" s="14"/>
      <c r="DP237" s="14"/>
      <c r="DQ237" s="14"/>
      <c r="DR237" s="14"/>
      <c r="DS237" s="14"/>
      <c r="DT237" s="14"/>
      <c r="DU237" s="14"/>
      <c r="DV237" s="14"/>
      <c r="DW237" s="14"/>
      <c r="DX237" s="14"/>
      <c r="DY237" s="14"/>
      <c r="DZ237" s="14"/>
      <c r="EA237" s="14"/>
      <c r="EB237" s="14"/>
      <c r="EC237" s="14"/>
      <c r="ED237" s="14"/>
      <c r="EE237" s="14"/>
      <c r="EF237" s="14"/>
      <c r="EG237" s="14"/>
      <c r="EH237" s="14"/>
      <c r="EI237" s="14"/>
      <c r="EJ237" s="14"/>
      <c r="EK237" s="14"/>
      <c r="EL237" s="14"/>
      <c r="EM237" s="14"/>
      <c r="EN237" s="14"/>
      <c r="EO237" s="14"/>
      <c r="EP237" s="14"/>
      <c r="EQ237" s="14"/>
      <c r="ER237" s="14"/>
      <c r="ES237" s="14"/>
      <c r="ET237" s="14"/>
      <c r="EU237" s="14"/>
      <c r="EV237" s="14"/>
      <c r="EW237" s="14"/>
      <c r="EX237" s="14"/>
      <c r="EY237" s="14"/>
      <c r="EZ237" s="14"/>
      <c r="FA237" s="14"/>
      <c r="FB237" s="14"/>
      <c r="FC237" s="14"/>
      <c r="FD237" s="14"/>
      <c r="FE237" s="14"/>
      <c r="FF237" s="14"/>
      <c r="FG237" s="14"/>
      <c r="FH237" s="14"/>
      <c r="FI237" s="14"/>
      <c r="FJ237" s="14"/>
      <c r="FK237" s="14"/>
      <c r="FL237" s="14"/>
      <c r="FM237" s="14"/>
      <c r="FN237" s="14"/>
      <c r="FO237" s="14"/>
      <c r="FP237" s="14"/>
      <c r="FQ237" s="14"/>
      <c r="FR237" s="14"/>
      <c r="FS237" s="14"/>
      <c r="FT237" s="14"/>
      <c r="FU237" s="14"/>
      <c r="FV237" s="14"/>
      <c r="FW237" s="14"/>
      <c r="FX237" s="14"/>
      <c r="FY237" s="14"/>
      <c r="FZ237" s="14"/>
      <c r="GA237" s="14"/>
      <c r="GB237" s="14"/>
      <c r="GC237" s="14"/>
      <c r="GD237" s="14"/>
      <c r="GE237" s="14"/>
      <c r="GF237" s="14"/>
      <c r="GG237" s="14"/>
      <c r="GH237" s="14"/>
      <c r="GI237" s="66"/>
      <c r="GJ237" s="18" t="str">
        <f t="shared" si="33"/>
        <v>0231-01</v>
      </c>
      <c r="GK237" s="18" t="str">
        <f t="shared" si="34"/>
        <v>0231-02</v>
      </c>
      <c r="GL237" s="18" t="str">
        <f t="shared" si="35"/>
        <v>0231-03</v>
      </c>
      <c r="GM237" s="18" t="str">
        <f t="shared" si="36"/>
        <v>0231-04</v>
      </c>
      <c r="GN237" s="18" t="str">
        <f t="shared" si="37"/>
        <v>0231-05</v>
      </c>
      <c r="GO237" s="18" t="str">
        <f t="shared" si="38"/>
        <v>0231-06</v>
      </c>
      <c r="GP237" s="18" t="str">
        <f t="shared" si="39"/>
        <v>0231-07</v>
      </c>
      <c r="GQ237" s="18" t="str">
        <f t="shared" si="40"/>
        <v>0231-08</v>
      </c>
      <c r="GR237" s="18" t="str">
        <f t="shared" si="41"/>
        <v>0231-09</v>
      </c>
      <c r="GS237" s="18" t="str">
        <f t="shared" si="42"/>
        <v>0231-10</v>
      </c>
    </row>
    <row r="238" spans="1:201" s="11" customFormat="1" ht="19.5" x14ac:dyDescent="0.4">
      <c r="A238" s="3" t="str">
        <f t="shared" si="43"/>
        <v>0232</v>
      </c>
      <c r="B238" s="15"/>
      <c r="C238" s="15"/>
      <c r="D238" s="15"/>
      <c r="E238" s="13"/>
      <c r="F238" s="15"/>
      <c r="G238" s="15"/>
      <c r="H238" s="15"/>
      <c r="I238" s="15"/>
      <c r="J238" s="15"/>
      <c r="K238" s="3" t="str">
        <f>IF($J238="","",_xlfn.XLOOKUP($J238,カテゴリリスト!$A:$A,カテゴリリスト!B:B,,0))</f>
        <v/>
      </c>
      <c r="L238" s="3" t="str">
        <f>IF($J238="","",_xlfn.XLOOKUP($J238,カテゴリリスト!$A:$A,カテゴリリスト!C:C,,0))</f>
        <v/>
      </c>
      <c r="M238" s="3" t="str">
        <f>IF($J238="","",_xlfn.XLOOKUP($J238,カテゴリリスト!$A:$A,カテゴリリスト!D:D,,0))</f>
        <v/>
      </c>
      <c r="N238" s="3" t="str">
        <f>IF($J238="","",_xlfn.XLOOKUP($J238,カテゴリリスト!$A:$A,カテゴリリスト!E:E,,0)&amp;"")</f>
        <v/>
      </c>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59"/>
      <c r="AO238" s="59"/>
      <c r="AP238" s="60"/>
      <c r="AQ238" s="59"/>
      <c r="AR238" s="81"/>
      <c r="AS238" s="16"/>
      <c r="AT238" s="16"/>
      <c r="AU238" s="16"/>
      <c r="AV238" s="16"/>
      <c r="AW238" s="16"/>
      <c r="AX238" s="16"/>
      <c r="AY238" s="16"/>
      <c r="AZ238" s="16"/>
      <c r="BA238" s="16"/>
      <c r="BB238" s="16"/>
      <c r="BC238" s="16"/>
      <c r="BD238" s="16"/>
      <c r="BE238" s="16"/>
      <c r="BF238" s="16"/>
      <c r="BG238" s="16"/>
      <c r="BH238" s="16"/>
      <c r="BI238" s="16"/>
      <c r="BJ238" s="16"/>
      <c r="BK238" s="16"/>
      <c r="BL238" s="16"/>
      <c r="BM238" s="16"/>
      <c r="BN238" s="16"/>
      <c r="BO238" s="16"/>
      <c r="BP238" s="16"/>
      <c r="BQ238" s="16"/>
      <c r="BR238" s="16"/>
      <c r="BS238" s="16"/>
      <c r="BT238" s="16"/>
      <c r="BU238" s="16"/>
      <c r="BV238" s="16"/>
      <c r="BW238" s="16"/>
      <c r="BX238" s="16"/>
      <c r="BY238" s="16"/>
      <c r="BZ238" s="16"/>
      <c r="CA238" s="16"/>
      <c r="CB238" s="16"/>
      <c r="CC238" s="16"/>
      <c r="CD238" s="16"/>
      <c r="CE238" s="16"/>
      <c r="CF238" s="16"/>
      <c r="CG238" s="16"/>
      <c r="CH238" s="16"/>
      <c r="CI238" s="16"/>
      <c r="CJ238" s="16"/>
      <c r="CK238" s="16"/>
      <c r="CL238" s="60"/>
      <c r="CM238" s="17"/>
      <c r="CN238" s="14"/>
      <c r="CO238" s="14"/>
      <c r="CP238" s="14"/>
      <c r="CQ238" s="14"/>
      <c r="CR238" s="14"/>
      <c r="CS238" s="14"/>
      <c r="CT238" s="14"/>
      <c r="CU238" s="14"/>
      <c r="CV238" s="14"/>
      <c r="CW238" s="14"/>
      <c r="CX238" s="14"/>
      <c r="CY238" s="14"/>
      <c r="CZ238" s="14"/>
      <c r="DA238" s="14"/>
      <c r="DB238" s="14"/>
      <c r="DC238" s="14"/>
      <c r="DD238" s="14"/>
      <c r="DE238" s="14"/>
      <c r="DF238" s="14"/>
      <c r="DG238" s="14"/>
      <c r="DH238" s="14"/>
      <c r="DI238" s="14"/>
      <c r="DJ238" s="14"/>
      <c r="DK238" s="14"/>
      <c r="DL238" s="14"/>
      <c r="DM238" s="14"/>
      <c r="DN238" s="14"/>
      <c r="DO238" s="14"/>
      <c r="DP238" s="14"/>
      <c r="DQ238" s="14"/>
      <c r="DR238" s="14"/>
      <c r="DS238" s="14"/>
      <c r="DT238" s="14"/>
      <c r="DU238" s="14"/>
      <c r="DV238" s="14"/>
      <c r="DW238" s="14"/>
      <c r="DX238" s="14"/>
      <c r="DY238" s="14"/>
      <c r="DZ238" s="14"/>
      <c r="EA238" s="14"/>
      <c r="EB238" s="14"/>
      <c r="EC238" s="14"/>
      <c r="ED238" s="14"/>
      <c r="EE238" s="14"/>
      <c r="EF238" s="14"/>
      <c r="EG238" s="14"/>
      <c r="EH238" s="14"/>
      <c r="EI238" s="14"/>
      <c r="EJ238" s="14"/>
      <c r="EK238" s="14"/>
      <c r="EL238" s="14"/>
      <c r="EM238" s="14"/>
      <c r="EN238" s="14"/>
      <c r="EO238" s="14"/>
      <c r="EP238" s="14"/>
      <c r="EQ238" s="14"/>
      <c r="ER238" s="14"/>
      <c r="ES238" s="14"/>
      <c r="ET238" s="14"/>
      <c r="EU238" s="14"/>
      <c r="EV238" s="14"/>
      <c r="EW238" s="14"/>
      <c r="EX238" s="14"/>
      <c r="EY238" s="14"/>
      <c r="EZ238" s="14"/>
      <c r="FA238" s="14"/>
      <c r="FB238" s="14"/>
      <c r="FC238" s="14"/>
      <c r="FD238" s="14"/>
      <c r="FE238" s="14"/>
      <c r="FF238" s="14"/>
      <c r="FG238" s="14"/>
      <c r="FH238" s="14"/>
      <c r="FI238" s="14"/>
      <c r="FJ238" s="14"/>
      <c r="FK238" s="14"/>
      <c r="FL238" s="14"/>
      <c r="FM238" s="14"/>
      <c r="FN238" s="14"/>
      <c r="FO238" s="14"/>
      <c r="FP238" s="14"/>
      <c r="FQ238" s="14"/>
      <c r="FR238" s="14"/>
      <c r="FS238" s="14"/>
      <c r="FT238" s="14"/>
      <c r="FU238" s="14"/>
      <c r="FV238" s="14"/>
      <c r="FW238" s="14"/>
      <c r="FX238" s="14"/>
      <c r="FY238" s="14"/>
      <c r="FZ238" s="14"/>
      <c r="GA238" s="14"/>
      <c r="GB238" s="14"/>
      <c r="GC238" s="14"/>
      <c r="GD238" s="14"/>
      <c r="GE238" s="14"/>
      <c r="GF238" s="14"/>
      <c r="GG238" s="14"/>
      <c r="GH238" s="14"/>
      <c r="GI238" s="66"/>
      <c r="GJ238" s="18" t="str">
        <f t="shared" si="33"/>
        <v>0232-01</v>
      </c>
      <c r="GK238" s="18" t="str">
        <f t="shared" si="34"/>
        <v>0232-02</v>
      </c>
      <c r="GL238" s="18" t="str">
        <f t="shared" si="35"/>
        <v>0232-03</v>
      </c>
      <c r="GM238" s="18" t="str">
        <f t="shared" si="36"/>
        <v>0232-04</v>
      </c>
      <c r="GN238" s="18" t="str">
        <f t="shared" si="37"/>
        <v>0232-05</v>
      </c>
      <c r="GO238" s="18" t="str">
        <f t="shared" si="38"/>
        <v>0232-06</v>
      </c>
      <c r="GP238" s="18" t="str">
        <f t="shared" si="39"/>
        <v>0232-07</v>
      </c>
      <c r="GQ238" s="18" t="str">
        <f t="shared" si="40"/>
        <v>0232-08</v>
      </c>
      <c r="GR238" s="18" t="str">
        <f t="shared" si="41"/>
        <v>0232-09</v>
      </c>
      <c r="GS238" s="18" t="str">
        <f t="shared" si="42"/>
        <v>0232-10</v>
      </c>
    </row>
    <row r="239" spans="1:201" s="11" customFormat="1" ht="19.5" x14ac:dyDescent="0.4">
      <c r="A239" s="3" t="str">
        <f t="shared" si="43"/>
        <v>0233</v>
      </c>
      <c r="B239" s="15"/>
      <c r="C239" s="15"/>
      <c r="D239" s="15"/>
      <c r="E239" s="13"/>
      <c r="F239" s="15"/>
      <c r="G239" s="15"/>
      <c r="H239" s="15"/>
      <c r="I239" s="15"/>
      <c r="J239" s="15"/>
      <c r="K239" s="3" t="str">
        <f>IF($J239="","",_xlfn.XLOOKUP($J239,カテゴリリスト!$A:$A,カテゴリリスト!B:B,,0))</f>
        <v/>
      </c>
      <c r="L239" s="3" t="str">
        <f>IF($J239="","",_xlfn.XLOOKUP($J239,カテゴリリスト!$A:$A,カテゴリリスト!C:C,,0))</f>
        <v/>
      </c>
      <c r="M239" s="3" t="str">
        <f>IF($J239="","",_xlfn.XLOOKUP($J239,カテゴリリスト!$A:$A,カテゴリリスト!D:D,,0))</f>
        <v/>
      </c>
      <c r="N239" s="3" t="str">
        <f>IF($J239="","",_xlfn.XLOOKUP($J239,カテゴリリスト!$A:$A,カテゴリリスト!E:E,,0)&amp;"")</f>
        <v/>
      </c>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59"/>
      <c r="AO239" s="59"/>
      <c r="AP239" s="60"/>
      <c r="AQ239" s="59"/>
      <c r="AR239" s="81"/>
      <c r="AS239" s="16"/>
      <c r="AT239" s="16"/>
      <c r="AU239" s="16"/>
      <c r="AV239" s="16"/>
      <c r="AW239" s="16"/>
      <c r="AX239" s="16"/>
      <c r="AY239" s="16"/>
      <c r="AZ239" s="16"/>
      <c r="BA239" s="16"/>
      <c r="BB239" s="16"/>
      <c r="BC239" s="16"/>
      <c r="BD239" s="16"/>
      <c r="BE239" s="16"/>
      <c r="BF239" s="16"/>
      <c r="BG239" s="16"/>
      <c r="BH239" s="16"/>
      <c r="BI239" s="16"/>
      <c r="BJ239" s="16"/>
      <c r="BK239" s="16"/>
      <c r="BL239" s="16"/>
      <c r="BM239" s="16"/>
      <c r="BN239" s="16"/>
      <c r="BO239" s="16"/>
      <c r="BP239" s="16"/>
      <c r="BQ239" s="16"/>
      <c r="BR239" s="16"/>
      <c r="BS239" s="16"/>
      <c r="BT239" s="16"/>
      <c r="BU239" s="16"/>
      <c r="BV239" s="16"/>
      <c r="BW239" s="16"/>
      <c r="BX239" s="16"/>
      <c r="BY239" s="16"/>
      <c r="BZ239" s="16"/>
      <c r="CA239" s="16"/>
      <c r="CB239" s="16"/>
      <c r="CC239" s="16"/>
      <c r="CD239" s="16"/>
      <c r="CE239" s="16"/>
      <c r="CF239" s="16"/>
      <c r="CG239" s="16"/>
      <c r="CH239" s="16"/>
      <c r="CI239" s="16"/>
      <c r="CJ239" s="16"/>
      <c r="CK239" s="16"/>
      <c r="CL239" s="60"/>
      <c r="CM239" s="17"/>
      <c r="CN239" s="14"/>
      <c r="CO239" s="14"/>
      <c r="CP239" s="14"/>
      <c r="CQ239" s="14"/>
      <c r="CR239" s="14"/>
      <c r="CS239" s="14"/>
      <c r="CT239" s="14"/>
      <c r="CU239" s="14"/>
      <c r="CV239" s="14"/>
      <c r="CW239" s="14"/>
      <c r="CX239" s="14"/>
      <c r="CY239" s="14"/>
      <c r="CZ239" s="14"/>
      <c r="DA239" s="14"/>
      <c r="DB239" s="14"/>
      <c r="DC239" s="14"/>
      <c r="DD239" s="14"/>
      <c r="DE239" s="14"/>
      <c r="DF239" s="14"/>
      <c r="DG239" s="14"/>
      <c r="DH239" s="14"/>
      <c r="DI239" s="14"/>
      <c r="DJ239" s="14"/>
      <c r="DK239" s="14"/>
      <c r="DL239" s="14"/>
      <c r="DM239" s="14"/>
      <c r="DN239" s="14"/>
      <c r="DO239" s="14"/>
      <c r="DP239" s="14"/>
      <c r="DQ239" s="14"/>
      <c r="DR239" s="14"/>
      <c r="DS239" s="14"/>
      <c r="DT239" s="14"/>
      <c r="DU239" s="14"/>
      <c r="DV239" s="14"/>
      <c r="DW239" s="14"/>
      <c r="DX239" s="14"/>
      <c r="DY239" s="14"/>
      <c r="DZ239" s="14"/>
      <c r="EA239" s="14"/>
      <c r="EB239" s="14"/>
      <c r="EC239" s="14"/>
      <c r="ED239" s="14"/>
      <c r="EE239" s="14"/>
      <c r="EF239" s="14"/>
      <c r="EG239" s="14"/>
      <c r="EH239" s="14"/>
      <c r="EI239" s="14"/>
      <c r="EJ239" s="14"/>
      <c r="EK239" s="14"/>
      <c r="EL239" s="14"/>
      <c r="EM239" s="14"/>
      <c r="EN239" s="14"/>
      <c r="EO239" s="14"/>
      <c r="EP239" s="14"/>
      <c r="EQ239" s="14"/>
      <c r="ER239" s="14"/>
      <c r="ES239" s="14"/>
      <c r="ET239" s="14"/>
      <c r="EU239" s="14"/>
      <c r="EV239" s="14"/>
      <c r="EW239" s="14"/>
      <c r="EX239" s="14"/>
      <c r="EY239" s="14"/>
      <c r="EZ239" s="14"/>
      <c r="FA239" s="14"/>
      <c r="FB239" s="14"/>
      <c r="FC239" s="14"/>
      <c r="FD239" s="14"/>
      <c r="FE239" s="14"/>
      <c r="FF239" s="14"/>
      <c r="FG239" s="14"/>
      <c r="FH239" s="14"/>
      <c r="FI239" s="14"/>
      <c r="FJ239" s="14"/>
      <c r="FK239" s="14"/>
      <c r="FL239" s="14"/>
      <c r="FM239" s="14"/>
      <c r="FN239" s="14"/>
      <c r="FO239" s="14"/>
      <c r="FP239" s="14"/>
      <c r="FQ239" s="14"/>
      <c r="FR239" s="14"/>
      <c r="FS239" s="14"/>
      <c r="FT239" s="14"/>
      <c r="FU239" s="14"/>
      <c r="FV239" s="14"/>
      <c r="FW239" s="14"/>
      <c r="FX239" s="14"/>
      <c r="FY239" s="14"/>
      <c r="FZ239" s="14"/>
      <c r="GA239" s="14"/>
      <c r="GB239" s="14"/>
      <c r="GC239" s="14"/>
      <c r="GD239" s="14"/>
      <c r="GE239" s="14"/>
      <c r="GF239" s="14"/>
      <c r="GG239" s="14"/>
      <c r="GH239" s="14"/>
      <c r="GI239" s="66"/>
      <c r="GJ239" s="18" t="str">
        <f t="shared" si="33"/>
        <v>0233-01</v>
      </c>
      <c r="GK239" s="18" t="str">
        <f t="shared" si="34"/>
        <v>0233-02</v>
      </c>
      <c r="GL239" s="18" t="str">
        <f t="shared" si="35"/>
        <v>0233-03</v>
      </c>
      <c r="GM239" s="18" t="str">
        <f t="shared" si="36"/>
        <v>0233-04</v>
      </c>
      <c r="GN239" s="18" t="str">
        <f t="shared" si="37"/>
        <v>0233-05</v>
      </c>
      <c r="GO239" s="18" t="str">
        <f t="shared" si="38"/>
        <v>0233-06</v>
      </c>
      <c r="GP239" s="18" t="str">
        <f t="shared" si="39"/>
        <v>0233-07</v>
      </c>
      <c r="GQ239" s="18" t="str">
        <f t="shared" si="40"/>
        <v>0233-08</v>
      </c>
      <c r="GR239" s="18" t="str">
        <f t="shared" si="41"/>
        <v>0233-09</v>
      </c>
      <c r="GS239" s="18" t="str">
        <f t="shared" si="42"/>
        <v>0233-10</v>
      </c>
    </row>
    <row r="240" spans="1:201" s="11" customFormat="1" ht="19.5" x14ac:dyDescent="0.4">
      <c r="A240" s="3" t="str">
        <f t="shared" si="43"/>
        <v>0234</v>
      </c>
      <c r="B240" s="15"/>
      <c r="C240" s="15"/>
      <c r="D240" s="15"/>
      <c r="E240" s="13"/>
      <c r="F240" s="15"/>
      <c r="G240" s="15"/>
      <c r="H240" s="15"/>
      <c r="I240" s="15"/>
      <c r="J240" s="15"/>
      <c r="K240" s="3" t="str">
        <f>IF($J240="","",_xlfn.XLOOKUP($J240,カテゴリリスト!$A:$A,カテゴリリスト!B:B,,0))</f>
        <v/>
      </c>
      <c r="L240" s="3" t="str">
        <f>IF($J240="","",_xlfn.XLOOKUP($J240,カテゴリリスト!$A:$A,カテゴリリスト!C:C,,0))</f>
        <v/>
      </c>
      <c r="M240" s="3" t="str">
        <f>IF($J240="","",_xlfn.XLOOKUP($J240,カテゴリリスト!$A:$A,カテゴリリスト!D:D,,0))</f>
        <v/>
      </c>
      <c r="N240" s="3" t="str">
        <f>IF($J240="","",_xlfn.XLOOKUP($J240,カテゴリリスト!$A:$A,カテゴリリスト!E:E,,0)&amp;"")</f>
        <v/>
      </c>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59"/>
      <c r="AO240" s="59"/>
      <c r="AP240" s="60"/>
      <c r="AQ240" s="59"/>
      <c r="AR240" s="81"/>
      <c r="AS240" s="16"/>
      <c r="AT240" s="16"/>
      <c r="AU240" s="16"/>
      <c r="AV240" s="16"/>
      <c r="AW240" s="16"/>
      <c r="AX240" s="16"/>
      <c r="AY240" s="16"/>
      <c r="AZ240" s="16"/>
      <c r="BA240" s="16"/>
      <c r="BB240" s="16"/>
      <c r="BC240" s="16"/>
      <c r="BD240" s="16"/>
      <c r="BE240" s="16"/>
      <c r="BF240" s="16"/>
      <c r="BG240" s="16"/>
      <c r="BH240" s="16"/>
      <c r="BI240" s="16"/>
      <c r="BJ240" s="16"/>
      <c r="BK240" s="16"/>
      <c r="BL240" s="16"/>
      <c r="BM240" s="16"/>
      <c r="BN240" s="16"/>
      <c r="BO240" s="16"/>
      <c r="BP240" s="16"/>
      <c r="BQ240" s="16"/>
      <c r="BR240" s="16"/>
      <c r="BS240" s="16"/>
      <c r="BT240" s="16"/>
      <c r="BU240" s="16"/>
      <c r="BV240" s="16"/>
      <c r="BW240" s="16"/>
      <c r="BX240" s="16"/>
      <c r="BY240" s="16"/>
      <c r="BZ240" s="16"/>
      <c r="CA240" s="16"/>
      <c r="CB240" s="16"/>
      <c r="CC240" s="16"/>
      <c r="CD240" s="16"/>
      <c r="CE240" s="16"/>
      <c r="CF240" s="16"/>
      <c r="CG240" s="16"/>
      <c r="CH240" s="16"/>
      <c r="CI240" s="16"/>
      <c r="CJ240" s="16"/>
      <c r="CK240" s="16"/>
      <c r="CL240" s="60"/>
      <c r="CM240" s="17"/>
      <c r="CN240" s="14"/>
      <c r="CO240" s="14"/>
      <c r="CP240" s="14"/>
      <c r="CQ240" s="14"/>
      <c r="CR240" s="14"/>
      <c r="CS240" s="14"/>
      <c r="CT240" s="14"/>
      <c r="CU240" s="14"/>
      <c r="CV240" s="14"/>
      <c r="CW240" s="14"/>
      <c r="CX240" s="14"/>
      <c r="CY240" s="14"/>
      <c r="CZ240" s="14"/>
      <c r="DA240" s="14"/>
      <c r="DB240" s="14"/>
      <c r="DC240" s="14"/>
      <c r="DD240" s="14"/>
      <c r="DE240" s="14"/>
      <c r="DF240" s="14"/>
      <c r="DG240" s="14"/>
      <c r="DH240" s="14"/>
      <c r="DI240" s="14"/>
      <c r="DJ240" s="14"/>
      <c r="DK240" s="14"/>
      <c r="DL240" s="14"/>
      <c r="DM240" s="14"/>
      <c r="DN240" s="14"/>
      <c r="DO240" s="14"/>
      <c r="DP240" s="14"/>
      <c r="DQ240" s="14"/>
      <c r="DR240" s="14"/>
      <c r="DS240" s="14"/>
      <c r="DT240" s="14"/>
      <c r="DU240" s="14"/>
      <c r="DV240" s="14"/>
      <c r="DW240" s="14"/>
      <c r="DX240" s="14"/>
      <c r="DY240" s="14"/>
      <c r="DZ240" s="14"/>
      <c r="EA240" s="14"/>
      <c r="EB240" s="14"/>
      <c r="EC240" s="14"/>
      <c r="ED240" s="14"/>
      <c r="EE240" s="14"/>
      <c r="EF240" s="14"/>
      <c r="EG240" s="14"/>
      <c r="EH240" s="14"/>
      <c r="EI240" s="14"/>
      <c r="EJ240" s="14"/>
      <c r="EK240" s="14"/>
      <c r="EL240" s="14"/>
      <c r="EM240" s="14"/>
      <c r="EN240" s="14"/>
      <c r="EO240" s="14"/>
      <c r="EP240" s="14"/>
      <c r="EQ240" s="14"/>
      <c r="ER240" s="14"/>
      <c r="ES240" s="14"/>
      <c r="ET240" s="14"/>
      <c r="EU240" s="14"/>
      <c r="EV240" s="14"/>
      <c r="EW240" s="14"/>
      <c r="EX240" s="14"/>
      <c r="EY240" s="14"/>
      <c r="EZ240" s="14"/>
      <c r="FA240" s="14"/>
      <c r="FB240" s="14"/>
      <c r="FC240" s="14"/>
      <c r="FD240" s="14"/>
      <c r="FE240" s="14"/>
      <c r="FF240" s="14"/>
      <c r="FG240" s="14"/>
      <c r="FH240" s="14"/>
      <c r="FI240" s="14"/>
      <c r="FJ240" s="14"/>
      <c r="FK240" s="14"/>
      <c r="FL240" s="14"/>
      <c r="FM240" s="14"/>
      <c r="FN240" s="14"/>
      <c r="FO240" s="14"/>
      <c r="FP240" s="14"/>
      <c r="FQ240" s="14"/>
      <c r="FR240" s="14"/>
      <c r="FS240" s="14"/>
      <c r="FT240" s="14"/>
      <c r="FU240" s="14"/>
      <c r="FV240" s="14"/>
      <c r="FW240" s="14"/>
      <c r="FX240" s="14"/>
      <c r="FY240" s="14"/>
      <c r="FZ240" s="14"/>
      <c r="GA240" s="14"/>
      <c r="GB240" s="14"/>
      <c r="GC240" s="14"/>
      <c r="GD240" s="14"/>
      <c r="GE240" s="14"/>
      <c r="GF240" s="14"/>
      <c r="GG240" s="14"/>
      <c r="GH240" s="14"/>
      <c r="GI240" s="66"/>
      <c r="GJ240" s="18" t="str">
        <f t="shared" si="33"/>
        <v>0234-01</v>
      </c>
      <c r="GK240" s="18" t="str">
        <f t="shared" si="34"/>
        <v>0234-02</v>
      </c>
      <c r="GL240" s="18" t="str">
        <f t="shared" si="35"/>
        <v>0234-03</v>
      </c>
      <c r="GM240" s="18" t="str">
        <f t="shared" si="36"/>
        <v>0234-04</v>
      </c>
      <c r="GN240" s="18" t="str">
        <f t="shared" si="37"/>
        <v>0234-05</v>
      </c>
      <c r="GO240" s="18" t="str">
        <f t="shared" si="38"/>
        <v>0234-06</v>
      </c>
      <c r="GP240" s="18" t="str">
        <f t="shared" si="39"/>
        <v>0234-07</v>
      </c>
      <c r="GQ240" s="18" t="str">
        <f t="shared" si="40"/>
        <v>0234-08</v>
      </c>
      <c r="GR240" s="18" t="str">
        <f t="shared" si="41"/>
        <v>0234-09</v>
      </c>
      <c r="GS240" s="18" t="str">
        <f t="shared" si="42"/>
        <v>0234-10</v>
      </c>
    </row>
    <row r="241" spans="1:201" s="11" customFormat="1" ht="19.5" x14ac:dyDescent="0.4">
      <c r="A241" s="3" t="str">
        <f t="shared" si="43"/>
        <v>0235</v>
      </c>
      <c r="B241" s="15"/>
      <c r="C241" s="15"/>
      <c r="D241" s="15"/>
      <c r="E241" s="13"/>
      <c r="F241" s="15"/>
      <c r="G241" s="15"/>
      <c r="H241" s="15"/>
      <c r="I241" s="15"/>
      <c r="J241" s="15"/>
      <c r="K241" s="3" t="str">
        <f>IF($J241="","",_xlfn.XLOOKUP($J241,カテゴリリスト!$A:$A,カテゴリリスト!B:B,,0))</f>
        <v/>
      </c>
      <c r="L241" s="3" t="str">
        <f>IF($J241="","",_xlfn.XLOOKUP($J241,カテゴリリスト!$A:$A,カテゴリリスト!C:C,,0))</f>
        <v/>
      </c>
      <c r="M241" s="3" t="str">
        <f>IF($J241="","",_xlfn.XLOOKUP($J241,カテゴリリスト!$A:$A,カテゴリリスト!D:D,,0))</f>
        <v/>
      </c>
      <c r="N241" s="3" t="str">
        <f>IF($J241="","",_xlfn.XLOOKUP($J241,カテゴリリスト!$A:$A,カテゴリリスト!E:E,,0)&amp;"")</f>
        <v/>
      </c>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59"/>
      <c r="AO241" s="59"/>
      <c r="AP241" s="60"/>
      <c r="AQ241" s="59"/>
      <c r="AR241" s="81"/>
      <c r="AS241" s="16"/>
      <c r="AT241" s="16"/>
      <c r="AU241" s="16"/>
      <c r="AV241" s="16"/>
      <c r="AW241" s="16"/>
      <c r="AX241" s="16"/>
      <c r="AY241" s="16"/>
      <c r="AZ241" s="16"/>
      <c r="BA241" s="16"/>
      <c r="BB241" s="16"/>
      <c r="BC241" s="16"/>
      <c r="BD241" s="16"/>
      <c r="BE241" s="16"/>
      <c r="BF241" s="16"/>
      <c r="BG241" s="16"/>
      <c r="BH241" s="16"/>
      <c r="BI241" s="16"/>
      <c r="BJ241" s="16"/>
      <c r="BK241" s="16"/>
      <c r="BL241" s="16"/>
      <c r="BM241" s="16"/>
      <c r="BN241" s="16"/>
      <c r="BO241" s="16"/>
      <c r="BP241" s="16"/>
      <c r="BQ241" s="16"/>
      <c r="BR241" s="16"/>
      <c r="BS241" s="16"/>
      <c r="BT241" s="16"/>
      <c r="BU241" s="16"/>
      <c r="BV241" s="16"/>
      <c r="BW241" s="16"/>
      <c r="BX241" s="16"/>
      <c r="BY241" s="16"/>
      <c r="BZ241" s="16"/>
      <c r="CA241" s="16"/>
      <c r="CB241" s="16"/>
      <c r="CC241" s="16"/>
      <c r="CD241" s="16"/>
      <c r="CE241" s="16"/>
      <c r="CF241" s="16"/>
      <c r="CG241" s="16"/>
      <c r="CH241" s="16"/>
      <c r="CI241" s="16"/>
      <c r="CJ241" s="16"/>
      <c r="CK241" s="16"/>
      <c r="CL241" s="60"/>
      <c r="CM241" s="17"/>
      <c r="CN241" s="14"/>
      <c r="CO241" s="14"/>
      <c r="CP241" s="14"/>
      <c r="CQ241" s="14"/>
      <c r="CR241" s="14"/>
      <c r="CS241" s="14"/>
      <c r="CT241" s="14"/>
      <c r="CU241" s="14"/>
      <c r="CV241" s="14"/>
      <c r="CW241" s="14"/>
      <c r="CX241" s="14"/>
      <c r="CY241" s="14"/>
      <c r="CZ241" s="14"/>
      <c r="DA241" s="14"/>
      <c r="DB241" s="14"/>
      <c r="DC241" s="14"/>
      <c r="DD241" s="14"/>
      <c r="DE241" s="14"/>
      <c r="DF241" s="14"/>
      <c r="DG241" s="14"/>
      <c r="DH241" s="14"/>
      <c r="DI241" s="14"/>
      <c r="DJ241" s="14"/>
      <c r="DK241" s="14"/>
      <c r="DL241" s="14"/>
      <c r="DM241" s="14"/>
      <c r="DN241" s="14"/>
      <c r="DO241" s="14"/>
      <c r="DP241" s="14"/>
      <c r="DQ241" s="14"/>
      <c r="DR241" s="14"/>
      <c r="DS241" s="14"/>
      <c r="DT241" s="14"/>
      <c r="DU241" s="14"/>
      <c r="DV241" s="14"/>
      <c r="DW241" s="14"/>
      <c r="DX241" s="14"/>
      <c r="DY241" s="14"/>
      <c r="DZ241" s="14"/>
      <c r="EA241" s="14"/>
      <c r="EB241" s="14"/>
      <c r="EC241" s="14"/>
      <c r="ED241" s="14"/>
      <c r="EE241" s="14"/>
      <c r="EF241" s="14"/>
      <c r="EG241" s="14"/>
      <c r="EH241" s="14"/>
      <c r="EI241" s="14"/>
      <c r="EJ241" s="14"/>
      <c r="EK241" s="14"/>
      <c r="EL241" s="14"/>
      <c r="EM241" s="14"/>
      <c r="EN241" s="14"/>
      <c r="EO241" s="14"/>
      <c r="EP241" s="14"/>
      <c r="EQ241" s="14"/>
      <c r="ER241" s="14"/>
      <c r="ES241" s="14"/>
      <c r="ET241" s="14"/>
      <c r="EU241" s="14"/>
      <c r="EV241" s="14"/>
      <c r="EW241" s="14"/>
      <c r="EX241" s="14"/>
      <c r="EY241" s="14"/>
      <c r="EZ241" s="14"/>
      <c r="FA241" s="14"/>
      <c r="FB241" s="14"/>
      <c r="FC241" s="14"/>
      <c r="FD241" s="14"/>
      <c r="FE241" s="14"/>
      <c r="FF241" s="14"/>
      <c r="FG241" s="14"/>
      <c r="FH241" s="14"/>
      <c r="FI241" s="14"/>
      <c r="FJ241" s="14"/>
      <c r="FK241" s="14"/>
      <c r="FL241" s="14"/>
      <c r="FM241" s="14"/>
      <c r="FN241" s="14"/>
      <c r="FO241" s="14"/>
      <c r="FP241" s="14"/>
      <c r="FQ241" s="14"/>
      <c r="FR241" s="14"/>
      <c r="FS241" s="14"/>
      <c r="FT241" s="14"/>
      <c r="FU241" s="14"/>
      <c r="FV241" s="14"/>
      <c r="FW241" s="14"/>
      <c r="FX241" s="14"/>
      <c r="FY241" s="14"/>
      <c r="FZ241" s="14"/>
      <c r="GA241" s="14"/>
      <c r="GB241" s="14"/>
      <c r="GC241" s="14"/>
      <c r="GD241" s="14"/>
      <c r="GE241" s="14"/>
      <c r="GF241" s="14"/>
      <c r="GG241" s="14"/>
      <c r="GH241" s="14"/>
      <c r="GI241" s="66"/>
      <c r="GJ241" s="18" t="str">
        <f t="shared" si="33"/>
        <v>0235-01</v>
      </c>
      <c r="GK241" s="18" t="str">
        <f t="shared" si="34"/>
        <v>0235-02</v>
      </c>
      <c r="GL241" s="18" t="str">
        <f t="shared" si="35"/>
        <v>0235-03</v>
      </c>
      <c r="GM241" s="18" t="str">
        <f t="shared" si="36"/>
        <v>0235-04</v>
      </c>
      <c r="GN241" s="18" t="str">
        <f t="shared" si="37"/>
        <v>0235-05</v>
      </c>
      <c r="GO241" s="18" t="str">
        <f t="shared" si="38"/>
        <v>0235-06</v>
      </c>
      <c r="GP241" s="18" t="str">
        <f t="shared" si="39"/>
        <v>0235-07</v>
      </c>
      <c r="GQ241" s="18" t="str">
        <f t="shared" si="40"/>
        <v>0235-08</v>
      </c>
      <c r="GR241" s="18" t="str">
        <f t="shared" si="41"/>
        <v>0235-09</v>
      </c>
      <c r="GS241" s="18" t="str">
        <f t="shared" si="42"/>
        <v>0235-10</v>
      </c>
    </row>
    <row r="242" spans="1:201" s="11" customFormat="1" ht="19.5" x14ac:dyDescent="0.4">
      <c r="A242" s="3" t="str">
        <f t="shared" si="43"/>
        <v>0236</v>
      </c>
      <c r="B242" s="15"/>
      <c r="C242" s="15"/>
      <c r="D242" s="15"/>
      <c r="E242" s="13"/>
      <c r="F242" s="15"/>
      <c r="G242" s="15"/>
      <c r="H242" s="15"/>
      <c r="I242" s="15"/>
      <c r="J242" s="15"/>
      <c r="K242" s="3" t="str">
        <f>IF($J242="","",_xlfn.XLOOKUP($J242,カテゴリリスト!$A:$A,カテゴリリスト!B:B,,0))</f>
        <v/>
      </c>
      <c r="L242" s="3" t="str">
        <f>IF($J242="","",_xlfn.XLOOKUP($J242,カテゴリリスト!$A:$A,カテゴリリスト!C:C,,0))</f>
        <v/>
      </c>
      <c r="M242" s="3" t="str">
        <f>IF($J242="","",_xlfn.XLOOKUP($J242,カテゴリリスト!$A:$A,カテゴリリスト!D:D,,0))</f>
        <v/>
      </c>
      <c r="N242" s="3" t="str">
        <f>IF($J242="","",_xlfn.XLOOKUP($J242,カテゴリリスト!$A:$A,カテゴリリスト!E:E,,0)&amp;"")</f>
        <v/>
      </c>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59"/>
      <c r="AO242" s="59"/>
      <c r="AP242" s="60"/>
      <c r="AQ242" s="59"/>
      <c r="AR242" s="81"/>
      <c r="AS242" s="16"/>
      <c r="AT242" s="16"/>
      <c r="AU242" s="16"/>
      <c r="AV242" s="16"/>
      <c r="AW242" s="16"/>
      <c r="AX242" s="16"/>
      <c r="AY242" s="16"/>
      <c r="AZ242" s="16"/>
      <c r="BA242" s="16"/>
      <c r="BB242" s="16"/>
      <c r="BC242" s="16"/>
      <c r="BD242" s="16"/>
      <c r="BE242" s="16"/>
      <c r="BF242" s="16"/>
      <c r="BG242" s="16"/>
      <c r="BH242" s="16"/>
      <c r="BI242" s="16"/>
      <c r="BJ242" s="16"/>
      <c r="BK242" s="16"/>
      <c r="BL242" s="16"/>
      <c r="BM242" s="16"/>
      <c r="BN242" s="16"/>
      <c r="BO242" s="16"/>
      <c r="BP242" s="16"/>
      <c r="BQ242" s="16"/>
      <c r="BR242" s="16"/>
      <c r="BS242" s="16"/>
      <c r="BT242" s="16"/>
      <c r="BU242" s="16"/>
      <c r="BV242" s="16"/>
      <c r="BW242" s="16"/>
      <c r="BX242" s="16"/>
      <c r="BY242" s="16"/>
      <c r="BZ242" s="16"/>
      <c r="CA242" s="16"/>
      <c r="CB242" s="16"/>
      <c r="CC242" s="16"/>
      <c r="CD242" s="16"/>
      <c r="CE242" s="16"/>
      <c r="CF242" s="16"/>
      <c r="CG242" s="16"/>
      <c r="CH242" s="16"/>
      <c r="CI242" s="16"/>
      <c r="CJ242" s="16"/>
      <c r="CK242" s="16"/>
      <c r="CL242" s="60"/>
      <c r="CM242" s="17"/>
      <c r="CN242" s="14"/>
      <c r="CO242" s="14"/>
      <c r="CP242" s="14"/>
      <c r="CQ242" s="14"/>
      <c r="CR242" s="14"/>
      <c r="CS242" s="14"/>
      <c r="CT242" s="14"/>
      <c r="CU242" s="14"/>
      <c r="CV242" s="14"/>
      <c r="CW242" s="14"/>
      <c r="CX242" s="14"/>
      <c r="CY242" s="14"/>
      <c r="CZ242" s="14"/>
      <c r="DA242" s="14"/>
      <c r="DB242" s="14"/>
      <c r="DC242" s="14"/>
      <c r="DD242" s="14"/>
      <c r="DE242" s="14"/>
      <c r="DF242" s="14"/>
      <c r="DG242" s="14"/>
      <c r="DH242" s="14"/>
      <c r="DI242" s="14"/>
      <c r="DJ242" s="14"/>
      <c r="DK242" s="14"/>
      <c r="DL242" s="14"/>
      <c r="DM242" s="14"/>
      <c r="DN242" s="14"/>
      <c r="DO242" s="14"/>
      <c r="DP242" s="14"/>
      <c r="DQ242" s="14"/>
      <c r="DR242" s="14"/>
      <c r="DS242" s="14"/>
      <c r="DT242" s="14"/>
      <c r="DU242" s="14"/>
      <c r="DV242" s="14"/>
      <c r="DW242" s="14"/>
      <c r="DX242" s="14"/>
      <c r="DY242" s="14"/>
      <c r="DZ242" s="14"/>
      <c r="EA242" s="14"/>
      <c r="EB242" s="14"/>
      <c r="EC242" s="14"/>
      <c r="ED242" s="14"/>
      <c r="EE242" s="14"/>
      <c r="EF242" s="14"/>
      <c r="EG242" s="14"/>
      <c r="EH242" s="14"/>
      <c r="EI242" s="14"/>
      <c r="EJ242" s="14"/>
      <c r="EK242" s="14"/>
      <c r="EL242" s="14"/>
      <c r="EM242" s="14"/>
      <c r="EN242" s="14"/>
      <c r="EO242" s="14"/>
      <c r="EP242" s="14"/>
      <c r="EQ242" s="14"/>
      <c r="ER242" s="14"/>
      <c r="ES242" s="14"/>
      <c r="ET242" s="14"/>
      <c r="EU242" s="14"/>
      <c r="EV242" s="14"/>
      <c r="EW242" s="14"/>
      <c r="EX242" s="14"/>
      <c r="EY242" s="14"/>
      <c r="EZ242" s="14"/>
      <c r="FA242" s="14"/>
      <c r="FB242" s="14"/>
      <c r="FC242" s="14"/>
      <c r="FD242" s="14"/>
      <c r="FE242" s="14"/>
      <c r="FF242" s="14"/>
      <c r="FG242" s="14"/>
      <c r="FH242" s="14"/>
      <c r="FI242" s="14"/>
      <c r="FJ242" s="14"/>
      <c r="FK242" s="14"/>
      <c r="FL242" s="14"/>
      <c r="FM242" s="14"/>
      <c r="FN242" s="14"/>
      <c r="FO242" s="14"/>
      <c r="FP242" s="14"/>
      <c r="FQ242" s="14"/>
      <c r="FR242" s="14"/>
      <c r="FS242" s="14"/>
      <c r="FT242" s="14"/>
      <c r="FU242" s="14"/>
      <c r="FV242" s="14"/>
      <c r="FW242" s="14"/>
      <c r="FX242" s="14"/>
      <c r="FY242" s="14"/>
      <c r="FZ242" s="14"/>
      <c r="GA242" s="14"/>
      <c r="GB242" s="14"/>
      <c r="GC242" s="14"/>
      <c r="GD242" s="14"/>
      <c r="GE242" s="14"/>
      <c r="GF242" s="14"/>
      <c r="GG242" s="14"/>
      <c r="GH242" s="14"/>
      <c r="GI242" s="66"/>
      <c r="GJ242" s="18" t="str">
        <f t="shared" si="33"/>
        <v>0236-01</v>
      </c>
      <c r="GK242" s="18" t="str">
        <f t="shared" si="34"/>
        <v>0236-02</v>
      </c>
      <c r="GL242" s="18" t="str">
        <f t="shared" si="35"/>
        <v>0236-03</v>
      </c>
      <c r="GM242" s="18" t="str">
        <f t="shared" si="36"/>
        <v>0236-04</v>
      </c>
      <c r="GN242" s="18" t="str">
        <f t="shared" si="37"/>
        <v>0236-05</v>
      </c>
      <c r="GO242" s="18" t="str">
        <f t="shared" si="38"/>
        <v>0236-06</v>
      </c>
      <c r="GP242" s="18" t="str">
        <f t="shared" si="39"/>
        <v>0236-07</v>
      </c>
      <c r="GQ242" s="18" t="str">
        <f t="shared" si="40"/>
        <v>0236-08</v>
      </c>
      <c r="GR242" s="18" t="str">
        <f t="shared" si="41"/>
        <v>0236-09</v>
      </c>
      <c r="GS242" s="18" t="str">
        <f t="shared" si="42"/>
        <v>0236-10</v>
      </c>
    </row>
    <row r="243" spans="1:201" s="11" customFormat="1" ht="19.5" x14ac:dyDescent="0.4">
      <c r="A243" s="3" t="str">
        <f t="shared" si="43"/>
        <v>0237</v>
      </c>
      <c r="B243" s="15"/>
      <c r="C243" s="15"/>
      <c r="D243" s="15"/>
      <c r="E243" s="13"/>
      <c r="F243" s="15"/>
      <c r="G243" s="15"/>
      <c r="H243" s="15"/>
      <c r="I243" s="15"/>
      <c r="J243" s="15"/>
      <c r="K243" s="3" t="str">
        <f>IF($J243="","",_xlfn.XLOOKUP($J243,カテゴリリスト!$A:$A,カテゴリリスト!B:B,,0))</f>
        <v/>
      </c>
      <c r="L243" s="3" t="str">
        <f>IF($J243="","",_xlfn.XLOOKUP($J243,カテゴリリスト!$A:$A,カテゴリリスト!C:C,,0))</f>
        <v/>
      </c>
      <c r="M243" s="3" t="str">
        <f>IF($J243="","",_xlfn.XLOOKUP($J243,カテゴリリスト!$A:$A,カテゴリリスト!D:D,,0))</f>
        <v/>
      </c>
      <c r="N243" s="3" t="str">
        <f>IF($J243="","",_xlfn.XLOOKUP($J243,カテゴリリスト!$A:$A,カテゴリリスト!E:E,,0)&amp;"")</f>
        <v/>
      </c>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59"/>
      <c r="AO243" s="59"/>
      <c r="AP243" s="60"/>
      <c r="AQ243" s="59"/>
      <c r="AR243" s="81"/>
      <c r="AS243" s="16"/>
      <c r="AT243" s="16"/>
      <c r="AU243" s="16"/>
      <c r="AV243" s="16"/>
      <c r="AW243" s="16"/>
      <c r="AX243" s="16"/>
      <c r="AY243" s="16"/>
      <c r="AZ243" s="16"/>
      <c r="BA243" s="16"/>
      <c r="BB243" s="16"/>
      <c r="BC243" s="16"/>
      <c r="BD243" s="16"/>
      <c r="BE243" s="16"/>
      <c r="BF243" s="16"/>
      <c r="BG243" s="16"/>
      <c r="BH243" s="16"/>
      <c r="BI243" s="16"/>
      <c r="BJ243" s="16"/>
      <c r="BK243" s="16"/>
      <c r="BL243" s="16"/>
      <c r="BM243" s="16"/>
      <c r="BN243" s="16"/>
      <c r="BO243" s="16"/>
      <c r="BP243" s="16"/>
      <c r="BQ243" s="16"/>
      <c r="BR243" s="16"/>
      <c r="BS243" s="16"/>
      <c r="BT243" s="16"/>
      <c r="BU243" s="16"/>
      <c r="BV243" s="16"/>
      <c r="BW243" s="16"/>
      <c r="BX243" s="16"/>
      <c r="BY243" s="16"/>
      <c r="BZ243" s="16"/>
      <c r="CA243" s="16"/>
      <c r="CB243" s="16"/>
      <c r="CC243" s="16"/>
      <c r="CD243" s="16"/>
      <c r="CE243" s="16"/>
      <c r="CF243" s="16"/>
      <c r="CG243" s="16"/>
      <c r="CH243" s="16"/>
      <c r="CI243" s="16"/>
      <c r="CJ243" s="16"/>
      <c r="CK243" s="16"/>
      <c r="CL243" s="60"/>
      <c r="CM243" s="17"/>
      <c r="CN243" s="14"/>
      <c r="CO243" s="14"/>
      <c r="CP243" s="14"/>
      <c r="CQ243" s="14"/>
      <c r="CR243" s="14"/>
      <c r="CS243" s="14"/>
      <c r="CT243" s="14"/>
      <c r="CU243" s="14"/>
      <c r="CV243" s="14"/>
      <c r="CW243" s="14"/>
      <c r="CX243" s="14"/>
      <c r="CY243" s="14"/>
      <c r="CZ243" s="14"/>
      <c r="DA243" s="14"/>
      <c r="DB243" s="14"/>
      <c r="DC243" s="14"/>
      <c r="DD243" s="14"/>
      <c r="DE243" s="14"/>
      <c r="DF243" s="14"/>
      <c r="DG243" s="14"/>
      <c r="DH243" s="14"/>
      <c r="DI243" s="14"/>
      <c r="DJ243" s="14"/>
      <c r="DK243" s="14"/>
      <c r="DL243" s="14"/>
      <c r="DM243" s="14"/>
      <c r="DN243" s="14"/>
      <c r="DO243" s="14"/>
      <c r="DP243" s="14"/>
      <c r="DQ243" s="14"/>
      <c r="DR243" s="14"/>
      <c r="DS243" s="14"/>
      <c r="DT243" s="14"/>
      <c r="DU243" s="14"/>
      <c r="DV243" s="14"/>
      <c r="DW243" s="14"/>
      <c r="DX243" s="14"/>
      <c r="DY243" s="14"/>
      <c r="DZ243" s="14"/>
      <c r="EA243" s="14"/>
      <c r="EB243" s="14"/>
      <c r="EC243" s="14"/>
      <c r="ED243" s="14"/>
      <c r="EE243" s="14"/>
      <c r="EF243" s="14"/>
      <c r="EG243" s="14"/>
      <c r="EH243" s="14"/>
      <c r="EI243" s="14"/>
      <c r="EJ243" s="14"/>
      <c r="EK243" s="14"/>
      <c r="EL243" s="14"/>
      <c r="EM243" s="14"/>
      <c r="EN243" s="14"/>
      <c r="EO243" s="14"/>
      <c r="EP243" s="14"/>
      <c r="EQ243" s="14"/>
      <c r="ER243" s="14"/>
      <c r="ES243" s="14"/>
      <c r="ET243" s="14"/>
      <c r="EU243" s="14"/>
      <c r="EV243" s="14"/>
      <c r="EW243" s="14"/>
      <c r="EX243" s="14"/>
      <c r="EY243" s="14"/>
      <c r="EZ243" s="14"/>
      <c r="FA243" s="14"/>
      <c r="FB243" s="14"/>
      <c r="FC243" s="14"/>
      <c r="FD243" s="14"/>
      <c r="FE243" s="14"/>
      <c r="FF243" s="14"/>
      <c r="FG243" s="14"/>
      <c r="FH243" s="14"/>
      <c r="FI243" s="14"/>
      <c r="FJ243" s="14"/>
      <c r="FK243" s="14"/>
      <c r="FL243" s="14"/>
      <c r="FM243" s="14"/>
      <c r="FN243" s="14"/>
      <c r="FO243" s="14"/>
      <c r="FP243" s="14"/>
      <c r="FQ243" s="14"/>
      <c r="FR243" s="14"/>
      <c r="FS243" s="14"/>
      <c r="FT243" s="14"/>
      <c r="FU243" s="14"/>
      <c r="FV243" s="14"/>
      <c r="FW243" s="14"/>
      <c r="FX243" s="14"/>
      <c r="FY243" s="14"/>
      <c r="FZ243" s="14"/>
      <c r="GA243" s="14"/>
      <c r="GB243" s="14"/>
      <c r="GC243" s="14"/>
      <c r="GD243" s="14"/>
      <c r="GE243" s="14"/>
      <c r="GF243" s="14"/>
      <c r="GG243" s="14"/>
      <c r="GH243" s="14"/>
      <c r="GI243" s="66"/>
      <c r="GJ243" s="18" t="str">
        <f t="shared" si="33"/>
        <v>0237-01</v>
      </c>
      <c r="GK243" s="18" t="str">
        <f t="shared" si="34"/>
        <v>0237-02</v>
      </c>
      <c r="GL243" s="18" t="str">
        <f t="shared" si="35"/>
        <v>0237-03</v>
      </c>
      <c r="GM243" s="18" t="str">
        <f t="shared" si="36"/>
        <v>0237-04</v>
      </c>
      <c r="GN243" s="18" t="str">
        <f t="shared" si="37"/>
        <v>0237-05</v>
      </c>
      <c r="GO243" s="18" t="str">
        <f t="shared" si="38"/>
        <v>0237-06</v>
      </c>
      <c r="GP243" s="18" t="str">
        <f t="shared" si="39"/>
        <v>0237-07</v>
      </c>
      <c r="GQ243" s="18" t="str">
        <f t="shared" si="40"/>
        <v>0237-08</v>
      </c>
      <c r="GR243" s="18" t="str">
        <f t="shared" si="41"/>
        <v>0237-09</v>
      </c>
      <c r="GS243" s="18" t="str">
        <f t="shared" si="42"/>
        <v>0237-10</v>
      </c>
    </row>
    <row r="244" spans="1:201" s="11" customFormat="1" ht="19.5" x14ac:dyDescent="0.4">
      <c r="A244" s="3" t="str">
        <f t="shared" si="43"/>
        <v>0238</v>
      </c>
      <c r="B244" s="15"/>
      <c r="C244" s="15"/>
      <c r="D244" s="15"/>
      <c r="E244" s="13"/>
      <c r="F244" s="15"/>
      <c r="G244" s="15"/>
      <c r="H244" s="15"/>
      <c r="I244" s="15"/>
      <c r="J244" s="15"/>
      <c r="K244" s="3" t="str">
        <f>IF($J244="","",_xlfn.XLOOKUP($J244,カテゴリリスト!$A:$A,カテゴリリスト!B:B,,0))</f>
        <v/>
      </c>
      <c r="L244" s="3" t="str">
        <f>IF($J244="","",_xlfn.XLOOKUP($J244,カテゴリリスト!$A:$A,カテゴリリスト!C:C,,0))</f>
        <v/>
      </c>
      <c r="M244" s="3" t="str">
        <f>IF($J244="","",_xlfn.XLOOKUP($J244,カテゴリリスト!$A:$A,カテゴリリスト!D:D,,0))</f>
        <v/>
      </c>
      <c r="N244" s="3" t="str">
        <f>IF($J244="","",_xlfn.XLOOKUP($J244,カテゴリリスト!$A:$A,カテゴリリスト!E:E,,0)&amp;"")</f>
        <v/>
      </c>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59"/>
      <c r="AO244" s="59"/>
      <c r="AP244" s="60"/>
      <c r="AQ244" s="59"/>
      <c r="AR244" s="81"/>
      <c r="AS244" s="16"/>
      <c r="AT244" s="16"/>
      <c r="AU244" s="16"/>
      <c r="AV244" s="16"/>
      <c r="AW244" s="16"/>
      <c r="AX244" s="16"/>
      <c r="AY244" s="16"/>
      <c r="AZ244" s="16"/>
      <c r="BA244" s="16"/>
      <c r="BB244" s="16"/>
      <c r="BC244" s="16"/>
      <c r="BD244" s="16"/>
      <c r="BE244" s="16"/>
      <c r="BF244" s="16"/>
      <c r="BG244" s="16"/>
      <c r="BH244" s="16"/>
      <c r="BI244" s="16"/>
      <c r="BJ244" s="16"/>
      <c r="BK244" s="16"/>
      <c r="BL244" s="16"/>
      <c r="BM244" s="16"/>
      <c r="BN244" s="16"/>
      <c r="BO244" s="16"/>
      <c r="BP244" s="16"/>
      <c r="BQ244" s="16"/>
      <c r="BR244" s="16"/>
      <c r="BS244" s="16"/>
      <c r="BT244" s="16"/>
      <c r="BU244" s="16"/>
      <c r="BV244" s="16"/>
      <c r="BW244" s="16"/>
      <c r="BX244" s="16"/>
      <c r="BY244" s="16"/>
      <c r="BZ244" s="16"/>
      <c r="CA244" s="16"/>
      <c r="CB244" s="16"/>
      <c r="CC244" s="16"/>
      <c r="CD244" s="16"/>
      <c r="CE244" s="16"/>
      <c r="CF244" s="16"/>
      <c r="CG244" s="16"/>
      <c r="CH244" s="16"/>
      <c r="CI244" s="16"/>
      <c r="CJ244" s="16"/>
      <c r="CK244" s="16"/>
      <c r="CL244" s="60"/>
      <c r="CM244" s="17"/>
      <c r="CN244" s="14"/>
      <c r="CO244" s="14"/>
      <c r="CP244" s="14"/>
      <c r="CQ244" s="14"/>
      <c r="CR244" s="14"/>
      <c r="CS244" s="14"/>
      <c r="CT244" s="14"/>
      <c r="CU244" s="14"/>
      <c r="CV244" s="14"/>
      <c r="CW244" s="14"/>
      <c r="CX244" s="14"/>
      <c r="CY244" s="14"/>
      <c r="CZ244" s="14"/>
      <c r="DA244" s="14"/>
      <c r="DB244" s="14"/>
      <c r="DC244" s="14"/>
      <c r="DD244" s="14"/>
      <c r="DE244" s="14"/>
      <c r="DF244" s="14"/>
      <c r="DG244" s="14"/>
      <c r="DH244" s="14"/>
      <c r="DI244" s="14"/>
      <c r="DJ244" s="14"/>
      <c r="DK244" s="14"/>
      <c r="DL244" s="14"/>
      <c r="DM244" s="14"/>
      <c r="DN244" s="14"/>
      <c r="DO244" s="14"/>
      <c r="DP244" s="14"/>
      <c r="DQ244" s="14"/>
      <c r="DR244" s="14"/>
      <c r="DS244" s="14"/>
      <c r="DT244" s="14"/>
      <c r="DU244" s="14"/>
      <c r="DV244" s="14"/>
      <c r="DW244" s="14"/>
      <c r="DX244" s="14"/>
      <c r="DY244" s="14"/>
      <c r="DZ244" s="14"/>
      <c r="EA244" s="14"/>
      <c r="EB244" s="14"/>
      <c r="EC244" s="14"/>
      <c r="ED244" s="14"/>
      <c r="EE244" s="14"/>
      <c r="EF244" s="14"/>
      <c r="EG244" s="14"/>
      <c r="EH244" s="14"/>
      <c r="EI244" s="14"/>
      <c r="EJ244" s="14"/>
      <c r="EK244" s="14"/>
      <c r="EL244" s="14"/>
      <c r="EM244" s="14"/>
      <c r="EN244" s="14"/>
      <c r="EO244" s="14"/>
      <c r="EP244" s="14"/>
      <c r="EQ244" s="14"/>
      <c r="ER244" s="14"/>
      <c r="ES244" s="14"/>
      <c r="ET244" s="14"/>
      <c r="EU244" s="14"/>
      <c r="EV244" s="14"/>
      <c r="EW244" s="14"/>
      <c r="EX244" s="14"/>
      <c r="EY244" s="14"/>
      <c r="EZ244" s="14"/>
      <c r="FA244" s="14"/>
      <c r="FB244" s="14"/>
      <c r="FC244" s="14"/>
      <c r="FD244" s="14"/>
      <c r="FE244" s="14"/>
      <c r="FF244" s="14"/>
      <c r="FG244" s="14"/>
      <c r="FH244" s="14"/>
      <c r="FI244" s="14"/>
      <c r="FJ244" s="14"/>
      <c r="FK244" s="14"/>
      <c r="FL244" s="14"/>
      <c r="FM244" s="14"/>
      <c r="FN244" s="14"/>
      <c r="FO244" s="14"/>
      <c r="FP244" s="14"/>
      <c r="FQ244" s="14"/>
      <c r="FR244" s="14"/>
      <c r="FS244" s="14"/>
      <c r="FT244" s="14"/>
      <c r="FU244" s="14"/>
      <c r="FV244" s="14"/>
      <c r="FW244" s="14"/>
      <c r="FX244" s="14"/>
      <c r="FY244" s="14"/>
      <c r="FZ244" s="14"/>
      <c r="GA244" s="14"/>
      <c r="GB244" s="14"/>
      <c r="GC244" s="14"/>
      <c r="GD244" s="14"/>
      <c r="GE244" s="14"/>
      <c r="GF244" s="14"/>
      <c r="GG244" s="14"/>
      <c r="GH244" s="14"/>
      <c r="GI244" s="66"/>
      <c r="GJ244" s="18" t="str">
        <f t="shared" si="33"/>
        <v>0238-01</v>
      </c>
      <c r="GK244" s="18" t="str">
        <f t="shared" si="34"/>
        <v>0238-02</v>
      </c>
      <c r="GL244" s="18" t="str">
        <f t="shared" si="35"/>
        <v>0238-03</v>
      </c>
      <c r="GM244" s="18" t="str">
        <f t="shared" si="36"/>
        <v>0238-04</v>
      </c>
      <c r="GN244" s="18" t="str">
        <f t="shared" si="37"/>
        <v>0238-05</v>
      </c>
      <c r="GO244" s="18" t="str">
        <f t="shared" si="38"/>
        <v>0238-06</v>
      </c>
      <c r="GP244" s="18" t="str">
        <f t="shared" si="39"/>
        <v>0238-07</v>
      </c>
      <c r="GQ244" s="18" t="str">
        <f t="shared" si="40"/>
        <v>0238-08</v>
      </c>
      <c r="GR244" s="18" t="str">
        <f t="shared" si="41"/>
        <v>0238-09</v>
      </c>
      <c r="GS244" s="18" t="str">
        <f t="shared" si="42"/>
        <v>0238-10</v>
      </c>
    </row>
    <row r="245" spans="1:201" s="11" customFormat="1" ht="19.5" x14ac:dyDescent="0.4">
      <c r="A245" s="3" t="str">
        <f t="shared" si="43"/>
        <v>0239</v>
      </c>
      <c r="B245" s="15"/>
      <c r="C245" s="15"/>
      <c r="D245" s="15"/>
      <c r="E245" s="13"/>
      <c r="F245" s="15"/>
      <c r="G245" s="15"/>
      <c r="H245" s="15"/>
      <c r="I245" s="15"/>
      <c r="J245" s="15"/>
      <c r="K245" s="3" t="str">
        <f>IF($J245="","",_xlfn.XLOOKUP($J245,カテゴリリスト!$A:$A,カテゴリリスト!B:B,,0))</f>
        <v/>
      </c>
      <c r="L245" s="3" t="str">
        <f>IF($J245="","",_xlfn.XLOOKUP($J245,カテゴリリスト!$A:$A,カテゴリリスト!C:C,,0))</f>
        <v/>
      </c>
      <c r="M245" s="3" t="str">
        <f>IF($J245="","",_xlfn.XLOOKUP($J245,カテゴリリスト!$A:$A,カテゴリリスト!D:D,,0))</f>
        <v/>
      </c>
      <c r="N245" s="3" t="str">
        <f>IF($J245="","",_xlfn.XLOOKUP($J245,カテゴリリスト!$A:$A,カテゴリリスト!E:E,,0)&amp;"")</f>
        <v/>
      </c>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59"/>
      <c r="AO245" s="59"/>
      <c r="AP245" s="60"/>
      <c r="AQ245" s="59"/>
      <c r="AR245" s="81"/>
      <c r="AS245" s="16"/>
      <c r="AT245" s="16"/>
      <c r="AU245" s="16"/>
      <c r="AV245" s="16"/>
      <c r="AW245" s="16"/>
      <c r="AX245" s="16"/>
      <c r="AY245" s="16"/>
      <c r="AZ245" s="16"/>
      <c r="BA245" s="16"/>
      <c r="BB245" s="16"/>
      <c r="BC245" s="16"/>
      <c r="BD245" s="16"/>
      <c r="BE245" s="16"/>
      <c r="BF245" s="16"/>
      <c r="BG245" s="16"/>
      <c r="BH245" s="16"/>
      <c r="BI245" s="16"/>
      <c r="BJ245" s="16"/>
      <c r="BK245" s="16"/>
      <c r="BL245" s="16"/>
      <c r="BM245" s="16"/>
      <c r="BN245" s="16"/>
      <c r="BO245" s="16"/>
      <c r="BP245" s="16"/>
      <c r="BQ245" s="16"/>
      <c r="BR245" s="16"/>
      <c r="BS245" s="16"/>
      <c r="BT245" s="16"/>
      <c r="BU245" s="16"/>
      <c r="BV245" s="16"/>
      <c r="BW245" s="16"/>
      <c r="BX245" s="16"/>
      <c r="BY245" s="16"/>
      <c r="BZ245" s="16"/>
      <c r="CA245" s="16"/>
      <c r="CB245" s="16"/>
      <c r="CC245" s="16"/>
      <c r="CD245" s="16"/>
      <c r="CE245" s="16"/>
      <c r="CF245" s="16"/>
      <c r="CG245" s="16"/>
      <c r="CH245" s="16"/>
      <c r="CI245" s="16"/>
      <c r="CJ245" s="16"/>
      <c r="CK245" s="16"/>
      <c r="CL245" s="60"/>
      <c r="CM245" s="17"/>
      <c r="CN245" s="14"/>
      <c r="CO245" s="14"/>
      <c r="CP245" s="14"/>
      <c r="CQ245" s="14"/>
      <c r="CR245" s="14"/>
      <c r="CS245" s="14"/>
      <c r="CT245" s="14"/>
      <c r="CU245" s="14"/>
      <c r="CV245" s="14"/>
      <c r="CW245" s="14"/>
      <c r="CX245" s="14"/>
      <c r="CY245" s="14"/>
      <c r="CZ245" s="14"/>
      <c r="DA245" s="14"/>
      <c r="DB245" s="14"/>
      <c r="DC245" s="14"/>
      <c r="DD245" s="14"/>
      <c r="DE245" s="14"/>
      <c r="DF245" s="14"/>
      <c r="DG245" s="14"/>
      <c r="DH245" s="14"/>
      <c r="DI245" s="14"/>
      <c r="DJ245" s="14"/>
      <c r="DK245" s="14"/>
      <c r="DL245" s="14"/>
      <c r="DM245" s="14"/>
      <c r="DN245" s="14"/>
      <c r="DO245" s="14"/>
      <c r="DP245" s="14"/>
      <c r="DQ245" s="14"/>
      <c r="DR245" s="14"/>
      <c r="DS245" s="14"/>
      <c r="DT245" s="14"/>
      <c r="DU245" s="14"/>
      <c r="DV245" s="14"/>
      <c r="DW245" s="14"/>
      <c r="DX245" s="14"/>
      <c r="DY245" s="14"/>
      <c r="DZ245" s="14"/>
      <c r="EA245" s="14"/>
      <c r="EB245" s="14"/>
      <c r="EC245" s="14"/>
      <c r="ED245" s="14"/>
      <c r="EE245" s="14"/>
      <c r="EF245" s="14"/>
      <c r="EG245" s="14"/>
      <c r="EH245" s="14"/>
      <c r="EI245" s="14"/>
      <c r="EJ245" s="14"/>
      <c r="EK245" s="14"/>
      <c r="EL245" s="14"/>
      <c r="EM245" s="14"/>
      <c r="EN245" s="14"/>
      <c r="EO245" s="14"/>
      <c r="EP245" s="14"/>
      <c r="EQ245" s="14"/>
      <c r="ER245" s="14"/>
      <c r="ES245" s="14"/>
      <c r="ET245" s="14"/>
      <c r="EU245" s="14"/>
      <c r="EV245" s="14"/>
      <c r="EW245" s="14"/>
      <c r="EX245" s="14"/>
      <c r="EY245" s="14"/>
      <c r="EZ245" s="14"/>
      <c r="FA245" s="14"/>
      <c r="FB245" s="14"/>
      <c r="FC245" s="14"/>
      <c r="FD245" s="14"/>
      <c r="FE245" s="14"/>
      <c r="FF245" s="14"/>
      <c r="FG245" s="14"/>
      <c r="FH245" s="14"/>
      <c r="FI245" s="14"/>
      <c r="FJ245" s="14"/>
      <c r="FK245" s="14"/>
      <c r="FL245" s="14"/>
      <c r="FM245" s="14"/>
      <c r="FN245" s="14"/>
      <c r="FO245" s="14"/>
      <c r="FP245" s="14"/>
      <c r="FQ245" s="14"/>
      <c r="FR245" s="14"/>
      <c r="FS245" s="14"/>
      <c r="FT245" s="14"/>
      <c r="FU245" s="14"/>
      <c r="FV245" s="14"/>
      <c r="FW245" s="14"/>
      <c r="FX245" s="14"/>
      <c r="FY245" s="14"/>
      <c r="FZ245" s="14"/>
      <c r="GA245" s="14"/>
      <c r="GB245" s="14"/>
      <c r="GC245" s="14"/>
      <c r="GD245" s="14"/>
      <c r="GE245" s="14"/>
      <c r="GF245" s="14"/>
      <c r="GG245" s="14"/>
      <c r="GH245" s="14"/>
      <c r="GI245" s="66"/>
      <c r="GJ245" s="18" t="str">
        <f t="shared" si="33"/>
        <v>0239-01</v>
      </c>
      <c r="GK245" s="18" t="str">
        <f t="shared" si="34"/>
        <v>0239-02</v>
      </c>
      <c r="GL245" s="18" t="str">
        <f t="shared" si="35"/>
        <v>0239-03</v>
      </c>
      <c r="GM245" s="18" t="str">
        <f t="shared" si="36"/>
        <v>0239-04</v>
      </c>
      <c r="GN245" s="18" t="str">
        <f t="shared" si="37"/>
        <v>0239-05</v>
      </c>
      <c r="GO245" s="18" t="str">
        <f t="shared" si="38"/>
        <v>0239-06</v>
      </c>
      <c r="GP245" s="18" t="str">
        <f t="shared" si="39"/>
        <v>0239-07</v>
      </c>
      <c r="GQ245" s="18" t="str">
        <f t="shared" si="40"/>
        <v>0239-08</v>
      </c>
      <c r="GR245" s="18" t="str">
        <f t="shared" si="41"/>
        <v>0239-09</v>
      </c>
      <c r="GS245" s="18" t="str">
        <f t="shared" si="42"/>
        <v>0239-10</v>
      </c>
    </row>
    <row r="246" spans="1:201" s="11" customFormat="1" ht="19.5" x14ac:dyDescent="0.4">
      <c r="A246" s="3" t="str">
        <f t="shared" si="43"/>
        <v>0240</v>
      </c>
      <c r="B246" s="15"/>
      <c r="C246" s="15"/>
      <c r="D246" s="15"/>
      <c r="E246" s="13"/>
      <c r="F246" s="15"/>
      <c r="G246" s="15"/>
      <c r="H246" s="15"/>
      <c r="I246" s="15"/>
      <c r="J246" s="15"/>
      <c r="K246" s="3" t="str">
        <f>IF($J246="","",_xlfn.XLOOKUP($J246,カテゴリリスト!$A:$A,カテゴリリスト!B:B,,0))</f>
        <v/>
      </c>
      <c r="L246" s="3" t="str">
        <f>IF($J246="","",_xlfn.XLOOKUP($J246,カテゴリリスト!$A:$A,カテゴリリスト!C:C,,0))</f>
        <v/>
      </c>
      <c r="M246" s="3" t="str">
        <f>IF($J246="","",_xlfn.XLOOKUP($J246,カテゴリリスト!$A:$A,カテゴリリスト!D:D,,0))</f>
        <v/>
      </c>
      <c r="N246" s="3" t="str">
        <f>IF($J246="","",_xlfn.XLOOKUP($J246,カテゴリリスト!$A:$A,カテゴリリスト!E:E,,0)&amp;"")</f>
        <v/>
      </c>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59"/>
      <c r="AO246" s="59"/>
      <c r="AP246" s="60"/>
      <c r="AQ246" s="59"/>
      <c r="AR246" s="81"/>
      <c r="AS246" s="16"/>
      <c r="AT246" s="16"/>
      <c r="AU246" s="16"/>
      <c r="AV246" s="16"/>
      <c r="AW246" s="16"/>
      <c r="AX246" s="16"/>
      <c r="AY246" s="16"/>
      <c r="AZ246" s="16"/>
      <c r="BA246" s="16"/>
      <c r="BB246" s="16"/>
      <c r="BC246" s="16"/>
      <c r="BD246" s="16"/>
      <c r="BE246" s="16"/>
      <c r="BF246" s="16"/>
      <c r="BG246" s="16"/>
      <c r="BH246" s="16"/>
      <c r="BI246" s="16"/>
      <c r="BJ246" s="16"/>
      <c r="BK246" s="16"/>
      <c r="BL246" s="16"/>
      <c r="BM246" s="16"/>
      <c r="BN246" s="16"/>
      <c r="BO246" s="16"/>
      <c r="BP246" s="16"/>
      <c r="BQ246" s="16"/>
      <c r="BR246" s="16"/>
      <c r="BS246" s="16"/>
      <c r="BT246" s="16"/>
      <c r="BU246" s="16"/>
      <c r="BV246" s="16"/>
      <c r="BW246" s="16"/>
      <c r="BX246" s="16"/>
      <c r="BY246" s="16"/>
      <c r="BZ246" s="16"/>
      <c r="CA246" s="16"/>
      <c r="CB246" s="16"/>
      <c r="CC246" s="16"/>
      <c r="CD246" s="16"/>
      <c r="CE246" s="16"/>
      <c r="CF246" s="16"/>
      <c r="CG246" s="16"/>
      <c r="CH246" s="16"/>
      <c r="CI246" s="16"/>
      <c r="CJ246" s="16"/>
      <c r="CK246" s="16"/>
      <c r="CL246" s="60"/>
      <c r="CM246" s="17"/>
      <c r="CN246" s="14"/>
      <c r="CO246" s="14"/>
      <c r="CP246" s="14"/>
      <c r="CQ246" s="14"/>
      <c r="CR246" s="14"/>
      <c r="CS246" s="14"/>
      <c r="CT246" s="14"/>
      <c r="CU246" s="14"/>
      <c r="CV246" s="14"/>
      <c r="CW246" s="14"/>
      <c r="CX246" s="14"/>
      <c r="CY246" s="14"/>
      <c r="CZ246" s="14"/>
      <c r="DA246" s="14"/>
      <c r="DB246" s="14"/>
      <c r="DC246" s="14"/>
      <c r="DD246" s="14"/>
      <c r="DE246" s="14"/>
      <c r="DF246" s="14"/>
      <c r="DG246" s="14"/>
      <c r="DH246" s="14"/>
      <c r="DI246" s="14"/>
      <c r="DJ246" s="14"/>
      <c r="DK246" s="14"/>
      <c r="DL246" s="14"/>
      <c r="DM246" s="14"/>
      <c r="DN246" s="14"/>
      <c r="DO246" s="14"/>
      <c r="DP246" s="14"/>
      <c r="DQ246" s="14"/>
      <c r="DR246" s="14"/>
      <c r="DS246" s="14"/>
      <c r="DT246" s="14"/>
      <c r="DU246" s="14"/>
      <c r="DV246" s="14"/>
      <c r="DW246" s="14"/>
      <c r="DX246" s="14"/>
      <c r="DY246" s="14"/>
      <c r="DZ246" s="14"/>
      <c r="EA246" s="14"/>
      <c r="EB246" s="14"/>
      <c r="EC246" s="14"/>
      <c r="ED246" s="14"/>
      <c r="EE246" s="14"/>
      <c r="EF246" s="14"/>
      <c r="EG246" s="14"/>
      <c r="EH246" s="14"/>
      <c r="EI246" s="14"/>
      <c r="EJ246" s="14"/>
      <c r="EK246" s="14"/>
      <c r="EL246" s="14"/>
      <c r="EM246" s="14"/>
      <c r="EN246" s="14"/>
      <c r="EO246" s="14"/>
      <c r="EP246" s="14"/>
      <c r="EQ246" s="14"/>
      <c r="ER246" s="14"/>
      <c r="ES246" s="14"/>
      <c r="ET246" s="14"/>
      <c r="EU246" s="14"/>
      <c r="EV246" s="14"/>
      <c r="EW246" s="14"/>
      <c r="EX246" s="14"/>
      <c r="EY246" s="14"/>
      <c r="EZ246" s="14"/>
      <c r="FA246" s="14"/>
      <c r="FB246" s="14"/>
      <c r="FC246" s="14"/>
      <c r="FD246" s="14"/>
      <c r="FE246" s="14"/>
      <c r="FF246" s="14"/>
      <c r="FG246" s="14"/>
      <c r="FH246" s="14"/>
      <c r="FI246" s="14"/>
      <c r="FJ246" s="14"/>
      <c r="FK246" s="14"/>
      <c r="FL246" s="14"/>
      <c r="FM246" s="14"/>
      <c r="FN246" s="14"/>
      <c r="FO246" s="14"/>
      <c r="FP246" s="14"/>
      <c r="FQ246" s="14"/>
      <c r="FR246" s="14"/>
      <c r="FS246" s="14"/>
      <c r="FT246" s="14"/>
      <c r="FU246" s="14"/>
      <c r="FV246" s="14"/>
      <c r="FW246" s="14"/>
      <c r="FX246" s="14"/>
      <c r="FY246" s="14"/>
      <c r="FZ246" s="14"/>
      <c r="GA246" s="14"/>
      <c r="GB246" s="14"/>
      <c r="GC246" s="14"/>
      <c r="GD246" s="14"/>
      <c r="GE246" s="14"/>
      <c r="GF246" s="14"/>
      <c r="GG246" s="14"/>
      <c r="GH246" s="14"/>
      <c r="GI246" s="66"/>
      <c r="GJ246" s="18" t="str">
        <f t="shared" si="33"/>
        <v>0240-01</v>
      </c>
      <c r="GK246" s="18" t="str">
        <f t="shared" si="34"/>
        <v>0240-02</v>
      </c>
      <c r="GL246" s="18" t="str">
        <f t="shared" si="35"/>
        <v>0240-03</v>
      </c>
      <c r="GM246" s="18" t="str">
        <f t="shared" si="36"/>
        <v>0240-04</v>
      </c>
      <c r="GN246" s="18" t="str">
        <f t="shared" si="37"/>
        <v>0240-05</v>
      </c>
      <c r="GO246" s="18" t="str">
        <f t="shared" si="38"/>
        <v>0240-06</v>
      </c>
      <c r="GP246" s="18" t="str">
        <f t="shared" si="39"/>
        <v>0240-07</v>
      </c>
      <c r="GQ246" s="18" t="str">
        <f t="shared" si="40"/>
        <v>0240-08</v>
      </c>
      <c r="GR246" s="18" t="str">
        <f t="shared" si="41"/>
        <v>0240-09</v>
      </c>
      <c r="GS246" s="18" t="str">
        <f t="shared" si="42"/>
        <v>0240-10</v>
      </c>
    </row>
    <row r="247" spans="1:201" s="11" customFormat="1" ht="19.5" x14ac:dyDescent="0.4">
      <c r="A247" s="3" t="str">
        <f t="shared" si="43"/>
        <v>0241</v>
      </c>
      <c r="B247" s="15"/>
      <c r="C247" s="15"/>
      <c r="D247" s="15"/>
      <c r="E247" s="13"/>
      <c r="F247" s="15"/>
      <c r="G247" s="15"/>
      <c r="H247" s="15"/>
      <c r="I247" s="15"/>
      <c r="J247" s="15"/>
      <c r="K247" s="3" t="str">
        <f>IF($J247="","",_xlfn.XLOOKUP($J247,カテゴリリスト!$A:$A,カテゴリリスト!B:B,,0))</f>
        <v/>
      </c>
      <c r="L247" s="3" t="str">
        <f>IF($J247="","",_xlfn.XLOOKUP($J247,カテゴリリスト!$A:$A,カテゴリリスト!C:C,,0))</f>
        <v/>
      </c>
      <c r="M247" s="3" t="str">
        <f>IF($J247="","",_xlfn.XLOOKUP($J247,カテゴリリスト!$A:$A,カテゴリリスト!D:D,,0))</f>
        <v/>
      </c>
      <c r="N247" s="3" t="str">
        <f>IF($J247="","",_xlfn.XLOOKUP($J247,カテゴリリスト!$A:$A,カテゴリリスト!E:E,,0)&amp;"")</f>
        <v/>
      </c>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59"/>
      <c r="AO247" s="59"/>
      <c r="AP247" s="60"/>
      <c r="AQ247" s="59"/>
      <c r="AR247" s="81"/>
      <c r="AS247" s="16"/>
      <c r="AT247" s="16"/>
      <c r="AU247" s="16"/>
      <c r="AV247" s="16"/>
      <c r="AW247" s="16"/>
      <c r="AX247" s="16"/>
      <c r="AY247" s="16"/>
      <c r="AZ247" s="16"/>
      <c r="BA247" s="16"/>
      <c r="BB247" s="16"/>
      <c r="BC247" s="16"/>
      <c r="BD247" s="16"/>
      <c r="BE247" s="16"/>
      <c r="BF247" s="16"/>
      <c r="BG247" s="16"/>
      <c r="BH247" s="16"/>
      <c r="BI247" s="16"/>
      <c r="BJ247" s="16"/>
      <c r="BK247" s="16"/>
      <c r="BL247" s="16"/>
      <c r="BM247" s="16"/>
      <c r="BN247" s="16"/>
      <c r="BO247" s="16"/>
      <c r="BP247" s="16"/>
      <c r="BQ247" s="16"/>
      <c r="BR247" s="16"/>
      <c r="BS247" s="16"/>
      <c r="BT247" s="16"/>
      <c r="BU247" s="16"/>
      <c r="BV247" s="16"/>
      <c r="BW247" s="16"/>
      <c r="BX247" s="16"/>
      <c r="BY247" s="16"/>
      <c r="BZ247" s="16"/>
      <c r="CA247" s="16"/>
      <c r="CB247" s="16"/>
      <c r="CC247" s="16"/>
      <c r="CD247" s="16"/>
      <c r="CE247" s="16"/>
      <c r="CF247" s="16"/>
      <c r="CG247" s="16"/>
      <c r="CH247" s="16"/>
      <c r="CI247" s="16"/>
      <c r="CJ247" s="16"/>
      <c r="CK247" s="16"/>
      <c r="CL247" s="60"/>
      <c r="CM247" s="17"/>
      <c r="CN247" s="14"/>
      <c r="CO247" s="14"/>
      <c r="CP247" s="14"/>
      <c r="CQ247" s="14"/>
      <c r="CR247" s="14"/>
      <c r="CS247" s="14"/>
      <c r="CT247" s="14"/>
      <c r="CU247" s="14"/>
      <c r="CV247" s="14"/>
      <c r="CW247" s="14"/>
      <c r="CX247" s="14"/>
      <c r="CY247" s="14"/>
      <c r="CZ247" s="14"/>
      <c r="DA247" s="14"/>
      <c r="DB247" s="14"/>
      <c r="DC247" s="14"/>
      <c r="DD247" s="14"/>
      <c r="DE247" s="14"/>
      <c r="DF247" s="14"/>
      <c r="DG247" s="14"/>
      <c r="DH247" s="14"/>
      <c r="DI247" s="14"/>
      <c r="DJ247" s="14"/>
      <c r="DK247" s="14"/>
      <c r="DL247" s="14"/>
      <c r="DM247" s="14"/>
      <c r="DN247" s="14"/>
      <c r="DO247" s="14"/>
      <c r="DP247" s="14"/>
      <c r="DQ247" s="14"/>
      <c r="DR247" s="14"/>
      <c r="DS247" s="14"/>
      <c r="DT247" s="14"/>
      <c r="DU247" s="14"/>
      <c r="DV247" s="14"/>
      <c r="DW247" s="14"/>
      <c r="DX247" s="14"/>
      <c r="DY247" s="14"/>
      <c r="DZ247" s="14"/>
      <c r="EA247" s="14"/>
      <c r="EB247" s="14"/>
      <c r="EC247" s="14"/>
      <c r="ED247" s="14"/>
      <c r="EE247" s="14"/>
      <c r="EF247" s="14"/>
      <c r="EG247" s="14"/>
      <c r="EH247" s="14"/>
      <c r="EI247" s="14"/>
      <c r="EJ247" s="14"/>
      <c r="EK247" s="14"/>
      <c r="EL247" s="14"/>
      <c r="EM247" s="14"/>
      <c r="EN247" s="14"/>
      <c r="EO247" s="14"/>
      <c r="EP247" s="14"/>
      <c r="EQ247" s="14"/>
      <c r="ER247" s="14"/>
      <c r="ES247" s="14"/>
      <c r="ET247" s="14"/>
      <c r="EU247" s="14"/>
      <c r="EV247" s="14"/>
      <c r="EW247" s="14"/>
      <c r="EX247" s="14"/>
      <c r="EY247" s="14"/>
      <c r="EZ247" s="14"/>
      <c r="FA247" s="14"/>
      <c r="FB247" s="14"/>
      <c r="FC247" s="14"/>
      <c r="FD247" s="14"/>
      <c r="FE247" s="14"/>
      <c r="FF247" s="14"/>
      <c r="FG247" s="14"/>
      <c r="FH247" s="14"/>
      <c r="FI247" s="14"/>
      <c r="FJ247" s="14"/>
      <c r="FK247" s="14"/>
      <c r="FL247" s="14"/>
      <c r="FM247" s="14"/>
      <c r="FN247" s="14"/>
      <c r="FO247" s="14"/>
      <c r="FP247" s="14"/>
      <c r="FQ247" s="14"/>
      <c r="FR247" s="14"/>
      <c r="FS247" s="14"/>
      <c r="FT247" s="14"/>
      <c r="FU247" s="14"/>
      <c r="FV247" s="14"/>
      <c r="FW247" s="14"/>
      <c r="FX247" s="14"/>
      <c r="FY247" s="14"/>
      <c r="FZ247" s="14"/>
      <c r="GA247" s="14"/>
      <c r="GB247" s="14"/>
      <c r="GC247" s="14"/>
      <c r="GD247" s="14"/>
      <c r="GE247" s="14"/>
      <c r="GF247" s="14"/>
      <c r="GG247" s="14"/>
      <c r="GH247" s="14"/>
      <c r="GI247" s="66"/>
      <c r="GJ247" s="18" t="str">
        <f t="shared" si="33"/>
        <v>0241-01</v>
      </c>
      <c r="GK247" s="18" t="str">
        <f t="shared" si="34"/>
        <v>0241-02</v>
      </c>
      <c r="GL247" s="18" t="str">
        <f t="shared" si="35"/>
        <v>0241-03</v>
      </c>
      <c r="GM247" s="18" t="str">
        <f t="shared" si="36"/>
        <v>0241-04</v>
      </c>
      <c r="GN247" s="18" t="str">
        <f t="shared" si="37"/>
        <v>0241-05</v>
      </c>
      <c r="GO247" s="18" t="str">
        <f t="shared" si="38"/>
        <v>0241-06</v>
      </c>
      <c r="GP247" s="18" t="str">
        <f t="shared" si="39"/>
        <v>0241-07</v>
      </c>
      <c r="GQ247" s="18" t="str">
        <f t="shared" si="40"/>
        <v>0241-08</v>
      </c>
      <c r="GR247" s="18" t="str">
        <f t="shared" si="41"/>
        <v>0241-09</v>
      </c>
      <c r="GS247" s="18" t="str">
        <f t="shared" si="42"/>
        <v>0241-10</v>
      </c>
    </row>
    <row r="248" spans="1:201" s="11" customFormat="1" ht="19.5" x14ac:dyDescent="0.4">
      <c r="A248" s="3" t="str">
        <f t="shared" si="43"/>
        <v>0242</v>
      </c>
      <c r="B248" s="15"/>
      <c r="C248" s="15"/>
      <c r="D248" s="15"/>
      <c r="E248" s="13"/>
      <c r="F248" s="15"/>
      <c r="G248" s="15"/>
      <c r="H248" s="15"/>
      <c r="I248" s="15"/>
      <c r="J248" s="15"/>
      <c r="K248" s="3" t="str">
        <f>IF($J248="","",_xlfn.XLOOKUP($J248,カテゴリリスト!$A:$A,カテゴリリスト!B:B,,0))</f>
        <v/>
      </c>
      <c r="L248" s="3" t="str">
        <f>IF($J248="","",_xlfn.XLOOKUP($J248,カテゴリリスト!$A:$A,カテゴリリスト!C:C,,0))</f>
        <v/>
      </c>
      <c r="M248" s="3" t="str">
        <f>IF($J248="","",_xlfn.XLOOKUP($J248,カテゴリリスト!$A:$A,カテゴリリスト!D:D,,0))</f>
        <v/>
      </c>
      <c r="N248" s="3" t="str">
        <f>IF($J248="","",_xlfn.XLOOKUP($J248,カテゴリリスト!$A:$A,カテゴリリスト!E:E,,0)&amp;"")</f>
        <v/>
      </c>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59"/>
      <c r="AO248" s="59"/>
      <c r="AP248" s="60"/>
      <c r="AQ248" s="59"/>
      <c r="AR248" s="81"/>
      <c r="AS248" s="16"/>
      <c r="AT248" s="16"/>
      <c r="AU248" s="16"/>
      <c r="AV248" s="16"/>
      <c r="AW248" s="16"/>
      <c r="AX248" s="16"/>
      <c r="AY248" s="16"/>
      <c r="AZ248" s="16"/>
      <c r="BA248" s="16"/>
      <c r="BB248" s="16"/>
      <c r="BC248" s="16"/>
      <c r="BD248" s="16"/>
      <c r="BE248" s="16"/>
      <c r="BF248" s="16"/>
      <c r="BG248" s="16"/>
      <c r="BH248" s="16"/>
      <c r="BI248" s="16"/>
      <c r="BJ248" s="16"/>
      <c r="BK248" s="16"/>
      <c r="BL248" s="16"/>
      <c r="BM248" s="16"/>
      <c r="BN248" s="16"/>
      <c r="BO248" s="16"/>
      <c r="BP248" s="16"/>
      <c r="BQ248" s="16"/>
      <c r="BR248" s="16"/>
      <c r="BS248" s="16"/>
      <c r="BT248" s="16"/>
      <c r="BU248" s="16"/>
      <c r="BV248" s="16"/>
      <c r="BW248" s="16"/>
      <c r="BX248" s="16"/>
      <c r="BY248" s="16"/>
      <c r="BZ248" s="16"/>
      <c r="CA248" s="16"/>
      <c r="CB248" s="16"/>
      <c r="CC248" s="16"/>
      <c r="CD248" s="16"/>
      <c r="CE248" s="16"/>
      <c r="CF248" s="16"/>
      <c r="CG248" s="16"/>
      <c r="CH248" s="16"/>
      <c r="CI248" s="16"/>
      <c r="CJ248" s="16"/>
      <c r="CK248" s="16"/>
      <c r="CL248" s="60"/>
      <c r="CM248" s="17"/>
      <c r="CN248" s="14"/>
      <c r="CO248" s="14"/>
      <c r="CP248" s="14"/>
      <c r="CQ248" s="14"/>
      <c r="CR248" s="14"/>
      <c r="CS248" s="14"/>
      <c r="CT248" s="14"/>
      <c r="CU248" s="14"/>
      <c r="CV248" s="14"/>
      <c r="CW248" s="14"/>
      <c r="CX248" s="14"/>
      <c r="CY248" s="14"/>
      <c r="CZ248" s="14"/>
      <c r="DA248" s="14"/>
      <c r="DB248" s="14"/>
      <c r="DC248" s="14"/>
      <c r="DD248" s="14"/>
      <c r="DE248" s="14"/>
      <c r="DF248" s="14"/>
      <c r="DG248" s="14"/>
      <c r="DH248" s="14"/>
      <c r="DI248" s="14"/>
      <c r="DJ248" s="14"/>
      <c r="DK248" s="14"/>
      <c r="DL248" s="14"/>
      <c r="DM248" s="14"/>
      <c r="DN248" s="14"/>
      <c r="DO248" s="14"/>
      <c r="DP248" s="14"/>
      <c r="DQ248" s="14"/>
      <c r="DR248" s="14"/>
      <c r="DS248" s="14"/>
      <c r="DT248" s="14"/>
      <c r="DU248" s="14"/>
      <c r="DV248" s="14"/>
      <c r="DW248" s="14"/>
      <c r="DX248" s="14"/>
      <c r="DY248" s="14"/>
      <c r="DZ248" s="14"/>
      <c r="EA248" s="14"/>
      <c r="EB248" s="14"/>
      <c r="EC248" s="14"/>
      <c r="ED248" s="14"/>
      <c r="EE248" s="14"/>
      <c r="EF248" s="14"/>
      <c r="EG248" s="14"/>
      <c r="EH248" s="14"/>
      <c r="EI248" s="14"/>
      <c r="EJ248" s="14"/>
      <c r="EK248" s="14"/>
      <c r="EL248" s="14"/>
      <c r="EM248" s="14"/>
      <c r="EN248" s="14"/>
      <c r="EO248" s="14"/>
      <c r="EP248" s="14"/>
      <c r="EQ248" s="14"/>
      <c r="ER248" s="14"/>
      <c r="ES248" s="14"/>
      <c r="ET248" s="14"/>
      <c r="EU248" s="14"/>
      <c r="EV248" s="14"/>
      <c r="EW248" s="14"/>
      <c r="EX248" s="14"/>
      <c r="EY248" s="14"/>
      <c r="EZ248" s="14"/>
      <c r="FA248" s="14"/>
      <c r="FB248" s="14"/>
      <c r="FC248" s="14"/>
      <c r="FD248" s="14"/>
      <c r="FE248" s="14"/>
      <c r="FF248" s="14"/>
      <c r="FG248" s="14"/>
      <c r="FH248" s="14"/>
      <c r="FI248" s="14"/>
      <c r="FJ248" s="14"/>
      <c r="FK248" s="14"/>
      <c r="FL248" s="14"/>
      <c r="FM248" s="14"/>
      <c r="FN248" s="14"/>
      <c r="FO248" s="14"/>
      <c r="FP248" s="14"/>
      <c r="FQ248" s="14"/>
      <c r="FR248" s="14"/>
      <c r="FS248" s="14"/>
      <c r="FT248" s="14"/>
      <c r="FU248" s="14"/>
      <c r="FV248" s="14"/>
      <c r="FW248" s="14"/>
      <c r="FX248" s="14"/>
      <c r="FY248" s="14"/>
      <c r="FZ248" s="14"/>
      <c r="GA248" s="14"/>
      <c r="GB248" s="14"/>
      <c r="GC248" s="14"/>
      <c r="GD248" s="14"/>
      <c r="GE248" s="14"/>
      <c r="GF248" s="14"/>
      <c r="GG248" s="14"/>
      <c r="GH248" s="14"/>
      <c r="GI248" s="66"/>
      <c r="GJ248" s="18" t="str">
        <f t="shared" si="33"/>
        <v>0242-01</v>
      </c>
      <c r="GK248" s="18" t="str">
        <f t="shared" si="34"/>
        <v>0242-02</v>
      </c>
      <c r="GL248" s="18" t="str">
        <f t="shared" si="35"/>
        <v>0242-03</v>
      </c>
      <c r="GM248" s="18" t="str">
        <f t="shared" si="36"/>
        <v>0242-04</v>
      </c>
      <c r="GN248" s="18" t="str">
        <f t="shared" si="37"/>
        <v>0242-05</v>
      </c>
      <c r="GO248" s="18" t="str">
        <f t="shared" si="38"/>
        <v>0242-06</v>
      </c>
      <c r="GP248" s="18" t="str">
        <f t="shared" si="39"/>
        <v>0242-07</v>
      </c>
      <c r="GQ248" s="18" t="str">
        <f t="shared" si="40"/>
        <v>0242-08</v>
      </c>
      <c r="GR248" s="18" t="str">
        <f t="shared" si="41"/>
        <v>0242-09</v>
      </c>
      <c r="GS248" s="18" t="str">
        <f t="shared" si="42"/>
        <v>0242-10</v>
      </c>
    </row>
    <row r="249" spans="1:201" s="11" customFormat="1" ht="19.5" x14ac:dyDescent="0.4">
      <c r="A249" s="3" t="str">
        <f t="shared" si="43"/>
        <v>0243</v>
      </c>
      <c r="B249" s="15"/>
      <c r="C249" s="15"/>
      <c r="D249" s="15"/>
      <c r="E249" s="13"/>
      <c r="F249" s="15"/>
      <c r="G249" s="15"/>
      <c r="H249" s="15"/>
      <c r="I249" s="15"/>
      <c r="J249" s="15"/>
      <c r="K249" s="3" t="str">
        <f>IF($J249="","",_xlfn.XLOOKUP($J249,カテゴリリスト!$A:$A,カテゴリリスト!B:B,,0))</f>
        <v/>
      </c>
      <c r="L249" s="3" t="str">
        <f>IF($J249="","",_xlfn.XLOOKUP($J249,カテゴリリスト!$A:$A,カテゴリリスト!C:C,,0))</f>
        <v/>
      </c>
      <c r="M249" s="3" t="str">
        <f>IF($J249="","",_xlfn.XLOOKUP($J249,カテゴリリスト!$A:$A,カテゴリリスト!D:D,,0))</f>
        <v/>
      </c>
      <c r="N249" s="3" t="str">
        <f>IF($J249="","",_xlfn.XLOOKUP($J249,カテゴリリスト!$A:$A,カテゴリリスト!E:E,,0)&amp;"")</f>
        <v/>
      </c>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59"/>
      <c r="AO249" s="59"/>
      <c r="AP249" s="60"/>
      <c r="AQ249" s="59"/>
      <c r="AR249" s="81"/>
      <c r="AS249" s="16"/>
      <c r="AT249" s="16"/>
      <c r="AU249" s="16"/>
      <c r="AV249" s="16"/>
      <c r="AW249" s="16"/>
      <c r="AX249" s="16"/>
      <c r="AY249" s="16"/>
      <c r="AZ249" s="16"/>
      <c r="BA249" s="16"/>
      <c r="BB249" s="16"/>
      <c r="BC249" s="16"/>
      <c r="BD249" s="16"/>
      <c r="BE249" s="16"/>
      <c r="BF249" s="16"/>
      <c r="BG249" s="16"/>
      <c r="BH249" s="16"/>
      <c r="BI249" s="16"/>
      <c r="BJ249" s="16"/>
      <c r="BK249" s="16"/>
      <c r="BL249" s="16"/>
      <c r="BM249" s="16"/>
      <c r="BN249" s="16"/>
      <c r="BO249" s="16"/>
      <c r="BP249" s="16"/>
      <c r="BQ249" s="16"/>
      <c r="BR249" s="16"/>
      <c r="BS249" s="16"/>
      <c r="BT249" s="16"/>
      <c r="BU249" s="16"/>
      <c r="BV249" s="16"/>
      <c r="BW249" s="16"/>
      <c r="BX249" s="16"/>
      <c r="BY249" s="16"/>
      <c r="BZ249" s="16"/>
      <c r="CA249" s="16"/>
      <c r="CB249" s="16"/>
      <c r="CC249" s="16"/>
      <c r="CD249" s="16"/>
      <c r="CE249" s="16"/>
      <c r="CF249" s="16"/>
      <c r="CG249" s="16"/>
      <c r="CH249" s="16"/>
      <c r="CI249" s="16"/>
      <c r="CJ249" s="16"/>
      <c r="CK249" s="16"/>
      <c r="CL249" s="60"/>
      <c r="CM249" s="17"/>
      <c r="CN249" s="14"/>
      <c r="CO249" s="14"/>
      <c r="CP249" s="14"/>
      <c r="CQ249" s="14"/>
      <c r="CR249" s="14"/>
      <c r="CS249" s="14"/>
      <c r="CT249" s="14"/>
      <c r="CU249" s="14"/>
      <c r="CV249" s="14"/>
      <c r="CW249" s="14"/>
      <c r="CX249" s="14"/>
      <c r="CY249" s="14"/>
      <c r="CZ249" s="14"/>
      <c r="DA249" s="14"/>
      <c r="DB249" s="14"/>
      <c r="DC249" s="14"/>
      <c r="DD249" s="14"/>
      <c r="DE249" s="14"/>
      <c r="DF249" s="14"/>
      <c r="DG249" s="14"/>
      <c r="DH249" s="14"/>
      <c r="DI249" s="14"/>
      <c r="DJ249" s="14"/>
      <c r="DK249" s="14"/>
      <c r="DL249" s="14"/>
      <c r="DM249" s="14"/>
      <c r="DN249" s="14"/>
      <c r="DO249" s="14"/>
      <c r="DP249" s="14"/>
      <c r="DQ249" s="14"/>
      <c r="DR249" s="14"/>
      <c r="DS249" s="14"/>
      <c r="DT249" s="14"/>
      <c r="DU249" s="14"/>
      <c r="DV249" s="14"/>
      <c r="DW249" s="14"/>
      <c r="DX249" s="14"/>
      <c r="DY249" s="14"/>
      <c r="DZ249" s="14"/>
      <c r="EA249" s="14"/>
      <c r="EB249" s="14"/>
      <c r="EC249" s="14"/>
      <c r="ED249" s="14"/>
      <c r="EE249" s="14"/>
      <c r="EF249" s="14"/>
      <c r="EG249" s="14"/>
      <c r="EH249" s="14"/>
      <c r="EI249" s="14"/>
      <c r="EJ249" s="14"/>
      <c r="EK249" s="14"/>
      <c r="EL249" s="14"/>
      <c r="EM249" s="14"/>
      <c r="EN249" s="14"/>
      <c r="EO249" s="14"/>
      <c r="EP249" s="14"/>
      <c r="EQ249" s="14"/>
      <c r="ER249" s="14"/>
      <c r="ES249" s="14"/>
      <c r="ET249" s="14"/>
      <c r="EU249" s="14"/>
      <c r="EV249" s="14"/>
      <c r="EW249" s="14"/>
      <c r="EX249" s="14"/>
      <c r="EY249" s="14"/>
      <c r="EZ249" s="14"/>
      <c r="FA249" s="14"/>
      <c r="FB249" s="14"/>
      <c r="FC249" s="14"/>
      <c r="FD249" s="14"/>
      <c r="FE249" s="14"/>
      <c r="FF249" s="14"/>
      <c r="FG249" s="14"/>
      <c r="FH249" s="14"/>
      <c r="FI249" s="14"/>
      <c r="FJ249" s="14"/>
      <c r="FK249" s="14"/>
      <c r="FL249" s="14"/>
      <c r="FM249" s="14"/>
      <c r="FN249" s="14"/>
      <c r="FO249" s="14"/>
      <c r="FP249" s="14"/>
      <c r="FQ249" s="14"/>
      <c r="FR249" s="14"/>
      <c r="FS249" s="14"/>
      <c r="FT249" s="14"/>
      <c r="FU249" s="14"/>
      <c r="FV249" s="14"/>
      <c r="FW249" s="14"/>
      <c r="FX249" s="14"/>
      <c r="FY249" s="14"/>
      <c r="FZ249" s="14"/>
      <c r="GA249" s="14"/>
      <c r="GB249" s="14"/>
      <c r="GC249" s="14"/>
      <c r="GD249" s="14"/>
      <c r="GE249" s="14"/>
      <c r="GF249" s="14"/>
      <c r="GG249" s="14"/>
      <c r="GH249" s="14"/>
      <c r="GI249" s="66"/>
      <c r="GJ249" s="18" t="str">
        <f t="shared" si="33"/>
        <v>0243-01</v>
      </c>
      <c r="GK249" s="18" t="str">
        <f t="shared" si="34"/>
        <v>0243-02</v>
      </c>
      <c r="GL249" s="18" t="str">
        <f t="shared" si="35"/>
        <v>0243-03</v>
      </c>
      <c r="GM249" s="18" t="str">
        <f t="shared" si="36"/>
        <v>0243-04</v>
      </c>
      <c r="GN249" s="18" t="str">
        <f t="shared" si="37"/>
        <v>0243-05</v>
      </c>
      <c r="GO249" s="18" t="str">
        <f t="shared" si="38"/>
        <v>0243-06</v>
      </c>
      <c r="GP249" s="18" t="str">
        <f t="shared" si="39"/>
        <v>0243-07</v>
      </c>
      <c r="GQ249" s="18" t="str">
        <f t="shared" si="40"/>
        <v>0243-08</v>
      </c>
      <c r="GR249" s="18" t="str">
        <f t="shared" si="41"/>
        <v>0243-09</v>
      </c>
      <c r="GS249" s="18" t="str">
        <f t="shared" si="42"/>
        <v>0243-10</v>
      </c>
    </row>
    <row r="250" spans="1:201" s="11" customFormat="1" ht="19.5" x14ac:dyDescent="0.4">
      <c r="A250" s="3" t="str">
        <f t="shared" si="43"/>
        <v>0244</v>
      </c>
      <c r="B250" s="15"/>
      <c r="C250" s="15"/>
      <c r="D250" s="15"/>
      <c r="E250" s="13"/>
      <c r="F250" s="15"/>
      <c r="G250" s="15"/>
      <c r="H250" s="15"/>
      <c r="I250" s="15"/>
      <c r="J250" s="15"/>
      <c r="K250" s="3" t="str">
        <f>IF($J250="","",_xlfn.XLOOKUP($J250,カテゴリリスト!$A:$A,カテゴリリスト!B:B,,0))</f>
        <v/>
      </c>
      <c r="L250" s="3" t="str">
        <f>IF($J250="","",_xlfn.XLOOKUP($J250,カテゴリリスト!$A:$A,カテゴリリスト!C:C,,0))</f>
        <v/>
      </c>
      <c r="M250" s="3" t="str">
        <f>IF($J250="","",_xlfn.XLOOKUP($J250,カテゴリリスト!$A:$A,カテゴリリスト!D:D,,0))</f>
        <v/>
      </c>
      <c r="N250" s="3" t="str">
        <f>IF($J250="","",_xlfn.XLOOKUP($J250,カテゴリリスト!$A:$A,カテゴリリスト!E:E,,0)&amp;"")</f>
        <v/>
      </c>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59"/>
      <c r="AO250" s="59"/>
      <c r="AP250" s="60"/>
      <c r="AQ250" s="59"/>
      <c r="AR250" s="81"/>
      <c r="AS250" s="16"/>
      <c r="AT250" s="16"/>
      <c r="AU250" s="16"/>
      <c r="AV250" s="16"/>
      <c r="AW250" s="16"/>
      <c r="AX250" s="16"/>
      <c r="AY250" s="16"/>
      <c r="AZ250" s="16"/>
      <c r="BA250" s="16"/>
      <c r="BB250" s="16"/>
      <c r="BC250" s="16"/>
      <c r="BD250" s="16"/>
      <c r="BE250" s="16"/>
      <c r="BF250" s="16"/>
      <c r="BG250" s="16"/>
      <c r="BH250" s="16"/>
      <c r="BI250" s="16"/>
      <c r="BJ250" s="16"/>
      <c r="BK250" s="16"/>
      <c r="BL250" s="16"/>
      <c r="BM250" s="16"/>
      <c r="BN250" s="16"/>
      <c r="BO250" s="16"/>
      <c r="BP250" s="16"/>
      <c r="BQ250" s="16"/>
      <c r="BR250" s="16"/>
      <c r="BS250" s="16"/>
      <c r="BT250" s="16"/>
      <c r="BU250" s="16"/>
      <c r="BV250" s="16"/>
      <c r="BW250" s="16"/>
      <c r="BX250" s="16"/>
      <c r="BY250" s="16"/>
      <c r="BZ250" s="16"/>
      <c r="CA250" s="16"/>
      <c r="CB250" s="16"/>
      <c r="CC250" s="16"/>
      <c r="CD250" s="16"/>
      <c r="CE250" s="16"/>
      <c r="CF250" s="16"/>
      <c r="CG250" s="16"/>
      <c r="CH250" s="16"/>
      <c r="CI250" s="16"/>
      <c r="CJ250" s="16"/>
      <c r="CK250" s="16"/>
      <c r="CL250" s="60"/>
      <c r="CM250" s="17"/>
      <c r="CN250" s="14"/>
      <c r="CO250" s="14"/>
      <c r="CP250" s="14"/>
      <c r="CQ250" s="14"/>
      <c r="CR250" s="14"/>
      <c r="CS250" s="14"/>
      <c r="CT250" s="14"/>
      <c r="CU250" s="14"/>
      <c r="CV250" s="14"/>
      <c r="CW250" s="14"/>
      <c r="CX250" s="14"/>
      <c r="CY250" s="14"/>
      <c r="CZ250" s="14"/>
      <c r="DA250" s="14"/>
      <c r="DB250" s="14"/>
      <c r="DC250" s="14"/>
      <c r="DD250" s="14"/>
      <c r="DE250" s="14"/>
      <c r="DF250" s="14"/>
      <c r="DG250" s="14"/>
      <c r="DH250" s="14"/>
      <c r="DI250" s="14"/>
      <c r="DJ250" s="14"/>
      <c r="DK250" s="14"/>
      <c r="DL250" s="14"/>
      <c r="DM250" s="14"/>
      <c r="DN250" s="14"/>
      <c r="DO250" s="14"/>
      <c r="DP250" s="14"/>
      <c r="DQ250" s="14"/>
      <c r="DR250" s="14"/>
      <c r="DS250" s="14"/>
      <c r="DT250" s="14"/>
      <c r="DU250" s="14"/>
      <c r="DV250" s="14"/>
      <c r="DW250" s="14"/>
      <c r="DX250" s="14"/>
      <c r="DY250" s="14"/>
      <c r="DZ250" s="14"/>
      <c r="EA250" s="14"/>
      <c r="EB250" s="14"/>
      <c r="EC250" s="14"/>
      <c r="ED250" s="14"/>
      <c r="EE250" s="14"/>
      <c r="EF250" s="14"/>
      <c r="EG250" s="14"/>
      <c r="EH250" s="14"/>
      <c r="EI250" s="14"/>
      <c r="EJ250" s="14"/>
      <c r="EK250" s="14"/>
      <c r="EL250" s="14"/>
      <c r="EM250" s="14"/>
      <c r="EN250" s="14"/>
      <c r="EO250" s="14"/>
      <c r="EP250" s="14"/>
      <c r="EQ250" s="14"/>
      <c r="ER250" s="14"/>
      <c r="ES250" s="14"/>
      <c r="ET250" s="14"/>
      <c r="EU250" s="14"/>
      <c r="EV250" s="14"/>
      <c r="EW250" s="14"/>
      <c r="EX250" s="14"/>
      <c r="EY250" s="14"/>
      <c r="EZ250" s="14"/>
      <c r="FA250" s="14"/>
      <c r="FB250" s="14"/>
      <c r="FC250" s="14"/>
      <c r="FD250" s="14"/>
      <c r="FE250" s="14"/>
      <c r="FF250" s="14"/>
      <c r="FG250" s="14"/>
      <c r="FH250" s="14"/>
      <c r="FI250" s="14"/>
      <c r="FJ250" s="14"/>
      <c r="FK250" s="14"/>
      <c r="FL250" s="14"/>
      <c r="FM250" s="14"/>
      <c r="FN250" s="14"/>
      <c r="FO250" s="14"/>
      <c r="FP250" s="14"/>
      <c r="FQ250" s="14"/>
      <c r="FR250" s="14"/>
      <c r="FS250" s="14"/>
      <c r="FT250" s="14"/>
      <c r="FU250" s="14"/>
      <c r="FV250" s="14"/>
      <c r="FW250" s="14"/>
      <c r="FX250" s="14"/>
      <c r="FY250" s="14"/>
      <c r="FZ250" s="14"/>
      <c r="GA250" s="14"/>
      <c r="GB250" s="14"/>
      <c r="GC250" s="14"/>
      <c r="GD250" s="14"/>
      <c r="GE250" s="14"/>
      <c r="GF250" s="14"/>
      <c r="GG250" s="14"/>
      <c r="GH250" s="14"/>
      <c r="GI250" s="66"/>
      <c r="GJ250" s="18" t="str">
        <f t="shared" si="33"/>
        <v>0244-01</v>
      </c>
      <c r="GK250" s="18" t="str">
        <f t="shared" si="34"/>
        <v>0244-02</v>
      </c>
      <c r="GL250" s="18" t="str">
        <f t="shared" si="35"/>
        <v>0244-03</v>
      </c>
      <c r="GM250" s="18" t="str">
        <f t="shared" si="36"/>
        <v>0244-04</v>
      </c>
      <c r="GN250" s="18" t="str">
        <f t="shared" si="37"/>
        <v>0244-05</v>
      </c>
      <c r="GO250" s="18" t="str">
        <f t="shared" si="38"/>
        <v>0244-06</v>
      </c>
      <c r="GP250" s="18" t="str">
        <f t="shared" si="39"/>
        <v>0244-07</v>
      </c>
      <c r="GQ250" s="18" t="str">
        <f t="shared" si="40"/>
        <v>0244-08</v>
      </c>
      <c r="GR250" s="18" t="str">
        <f t="shared" si="41"/>
        <v>0244-09</v>
      </c>
      <c r="GS250" s="18" t="str">
        <f t="shared" si="42"/>
        <v>0244-10</v>
      </c>
    </row>
    <row r="251" spans="1:201" s="11" customFormat="1" ht="19.5" x14ac:dyDescent="0.4">
      <c r="A251" s="3" t="str">
        <f t="shared" si="43"/>
        <v>0245</v>
      </c>
      <c r="B251" s="15"/>
      <c r="C251" s="15"/>
      <c r="D251" s="15"/>
      <c r="E251" s="13"/>
      <c r="F251" s="15"/>
      <c r="G251" s="15"/>
      <c r="H251" s="15"/>
      <c r="I251" s="15"/>
      <c r="J251" s="15"/>
      <c r="K251" s="3" t="str">
        <f>IF($J251="","",_xlfn.XLOOKUP($J251,カテゴリリスト!$A:$A,カテゴリリスト!B:B,,0))</f>
        <v/>
      </c>
      <c r="L251" s="3" t="str">
        <f>IF($J251="","",_xlfn.XLOOKUP($J251,カテゴリリスト!$A:$A,カテゴリリスト!C:C,,0))</f>
        <v/>
      </c>
      <c r="M251" s="3" t="str">
        <f>IF($J251="","",_xlfn.XLOOKUP($J251,カテゴリリスト!$A:$A,カテゴリリスト!D:D,,0))</f>
        <v/>
      </c>
      <c r="N251" s="3" t="str">
        <f>IF($J251="","",_xlfn.XLOOKUP($J251,カテゴリリスト!$A:$A,カテゴリリスト!E:E,,0)&amp;"")</f>
        <v/>
      </c>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59"/>
      <c r="AO251" s="59"/>
      <c r="AP251" s="60"/>
      <c r="AQ251" s="59"/>
      <c r="AR251" s="81"/>
      <c r="AS251" s="16"/>
      <c r="AT251" s="16"/>
      <c r="AU251" s="16"/>
      <c r="AV251" s="16"/>
      <c r="AW251" s="16"/>
      <c r="AX251" s="16"/>
      <c r="AY251" s="16"/>
      <c r="AZ251" s="16"/>
      <c r="BA251" s="16"/>
      <c r="BB251" s="16"/>
      <c r="BC251" s="16"/>
      <c r="BD251" s="16"/>
      <c r="BE251" s="16"/>
      <c r="BF251" s="16"/>
      <c r="BG251" s="16"/>
      <c r="BH251" s="16"/>
      <c r="BI251" s="16"/>
      <c r="BJ251" s="16"/>
      <c r="BK251" s="16"/>
      <c r="BL251" s="16"/>
      <c r="BM251" s="16"/>
      <c r="BN251" s="16"/>
      <c r="BO251" s="16"/>
      <c r="BP251" s="16"/>
      <c r="BQ251" s="16"/>
      <c r="BR251" s="16"/>
      <c r="BS251" s="16"/>
      <c r="BT251" s="16"/>
      <c r="BU251" s="16"/>
      <c r="BV251" s="16"/>
      <c r="BW251" s="16"/>
      <c r="BX251" s="16"/>
      <c r="BY251" s="16"/>
      <c r="BZ251" s="16"/>
      <c r="CA251" s="16"/>
      <c r="CB251" s="16"/>
      <c r="CC251" s="16"/>
      <c r="CD251" s="16"/>
      <c r="CE251" s="16"/>
      <c r="CF251" s="16"/>
      <c r="CG251" s="16"/>
      <c r="CH251" s="16"/>
      <c r="CI251" s="16"/>
      <c r="CJ251" s="16"/>
      <c r="CK251" s="16"/>
      <c r="CL251" s="60"/>
      <c r="CM251" s="17"/>
      <c r="CN251" s="14"/>
      <c r="CO251" s="14"/>
      <c r="CP251" s="14"/>
      <c r="CQ251" s="14"/>
      <c r="CR251" s="14"/>
      <c r="CS251" s="14"/>
      <c r="CT251" s="14"/>
      <c r="CU251" s="14"/>
      <c r="CV251" s="14"/>
      <c r="CW251" s="14"/>
      <c r="CX251" s="14"/>
      <c r="CY251" s="14"/>
      <c r="CZ251" s="14"/>
      <c r="DA251" s="14"/>
      <c r="DB251" s="14"/>
      <c r="DC251" s="14"/>
      <c r="DD251" s="14"/>
      <c r="DE251" s="14"/>
      <c r="DF251" s="14"/>
      <c r="DG251" s="14"/>
      <c r="DH251" s="14"/>
      <c r="DI251" s="14"/>
      <c r="DJ251" s="14"/>
      <c r="DK251" s="14"/>
      <c r="DL251" s="14"/>
      <c r="DM251" s="14"/>
      <c r="DN251" s="14"/>
      <c r="DO251" s="14"/>
      <c r="DP251" s="14"/>
      <c r="DQ251" s="14"/>
      <c r="DR251" s="14"/>
      <c r="DS251" s="14"/>
      <c r="DT251" s="14"/>
      <c r="DU251" s="14"/>
      <c r="DV251" s="14"/>
      <c r="DW251" s="14"/>
      <c r="DX251" s="14"/>
      <c r="DY251" s="14"/>
      <c r="DZ251" s="14"/>
      <c r="EA251" s="14"/>
      <c r="EB251" s="14"/>
      <c r="EC251" s="14"/>
      <c r="ED251" s="14"/>
      <c r="EE251" s="14"/>
      <c r="EF251" s="14"/>
      <c r="EG251" s="14"/>
      <c r="EH251" s="14"/>
      <c r="EI251" s="14"/>
      <c r="EJ251" s="14"/>
      <c r="EK251" s="14"/>
      <c r="EL251" s="14"/>
      <c r="EM251" s="14"/>
      <c r="EN251" s="14"/>
      <c r="EO251" s="14"/>
      <c r="EP251" s="14"/>
      <c r="EQ251" s="14"/>
      <c r="ER251" s="14"/>
      <c r="ES251" s="14"/>
      <c r="ET251" s="14"/>
      <c r="EU251" s="14"/>
      <c r="EV251" s="14"/>
      <c r="EW251" s="14"/>
      <c r="EX251" s="14"/>
      <c r="EY251" s="14"/>
      <c r="EZ251" s="14"/>
      <c r="FA251" s="14"/>
      <c r="FB251" s="14"/>
      <c r="FC251" s="14"/>
      <c r="FD251" s="14"/>
      <c r="FE251" s="14"/>
      <c r="FF251" s="14"/>
      <c r="FG251" s="14"/>
      <c r="FH251" s="14"/>
      <c r="FI251" s="14"/>
      <c r="FJ251" s="14"/>
      <c r="FK251" s="14"/>
      <c r="FL251" s="14"/>
      <c r="FM251" s="14"/>
      <c r="FN251" s="14"/>
      <c r="FO251" s="14"/>
      <c r="FP251" s="14"/>
      <c r="FQ251" s="14"/>
      <c r="FR251" s="14"/>
      <c r="FS251" s="14"/>
      <c r="FT251" s="14"/>
      <c r="FU251" s="14"/>
      <c r="FV251" s="14"/>
      <c r="FW251" s="14"/>
      <c r="FX251" s="14"/>
      <c r="FY251" s="14"/>
      <c r="FZ251" s="14"/>
      <c r="GA251" s="14"/>
      <c r="GB251" s="14"/>
      <c r="GC251" s="14"/>
      <c r="GD251" s="14"/>
      <c r="GE251" s="14"/>
      <c r="GF251" s="14"/>
      <c r="GG251" s="14"/>
      <c r="GH251" s="14"/>
      <c r="GI251" s="66"/>
      <c r="GJ251" s="18" t="str">
        <f t="shared" si="33"/>
        <v>0245-01</v>
      </c>
      <c r="GK251" s="18" t="str">
        <f t="shared" si="34"/>
        <v>0245-02</v>
      </c>
      <c r="GL251" s="18" t="str">
        <f t="shared" si="35"/>
        <v>0245-03</v>
      </c>
      <c r="GM251" s="18" t="str">
        <f t="shared" si="36"/>
        <v>0245-04</v>
      </c>
      <c r="GN251" s="18" t="str">
        <f t="shared" si="37"/>
        <v>0245-05</v>
      </c>
      <c r="GO251" s="18" t="str">
        <f t="shared" si="38"/>
        <v>0245-06</v>
      </c>
      <c r="GP251" s="18" t="str">
        <f t="shared" si="39"/>
        <v>0245-07</v>
      </c>
      <c r="GQ251" s="18" t="str">
        <f t="shared" si="40"/>
        <v>0245-08</v>
      </c>
      <c r="GR251" s="18" t="str">
        <f t="shared" si="41"/>
        <v>0245-09</v>
      </c>
      <c r="GS251" s="18" t="str">
        <f t="shared" si="42"/>
        <v>0245-10</v>
      </c>
    </row>
    <row r="252" spans="1:201" s="11" customFormat="1" ht="19.5" x14ac:dyDescent="0.4">
      <c r="A252" s="3" t="str">
        <f t="shared" si="43"/>
        <v>0246</v>
      </c>
      <c r="B252" s="15"/>
      <c r="C252" s="15"/>
      <c r="D252" s="15"/>
      <c r="E252" s="13"/>
      <c r="F252" s="15"/>
      <c r="G252" s="15"/>
      <c r="H252" s="15"/>
      <c r="I252" s="15"/>
      <c r="J252" s="15"/>
      <c r="K252" s="3" t="str">
        <f>IF($J252="","",_xlfn.XLOOKUP($J252,カテゴリリスト!$A:$A,カテゴリリスト!B:B,,0))</f>
        <v/>
      </c>
      <c r="L252" s="3" t="str">
        <f>IF($J252="","",_xlfn.XLOOKUP($J252,カテゴリリスト!$A:$A,カテゴリリスト!C:C,,0))</f>
        <v/>
      </c>
      <c r="M252" s="3" t="str">
        <f>IF($J252="","",_xlfn.XLOOKUP($J252,カテゴリリスト!$A:$A,カテゴリリスト!D:D,,0))</f>
        <v/>
      </c>
      <c r="N252" s="3" t="str">
        <f>IF($J252="","",_xlfn.XLOOKUP($J252,カテゴリリスト!$A:$A,カテゴリリスト!E:E,,0)&amp;"")</f>
        <v/>
      </c>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59"/>
      <c r="AO252" s="59"/>
      <c r="AP252" s="60"/>
      <c r="AQ252" s="59"/>
      <c r="AR252" s="81"/>
      <c r="AS252" s="16"/>
      <c r="AT252" s="16"/>
      <c r="AU252" s="16"/>
      <c r="AV252" s="16"/>
      <c r="AW252" s="16"/>
      <c r="AX252" s="16"/>
      <c r="AY252" s="16"/>
      <c r="AZ252" s="16"/>
      <c r="BA252" s="16"/>
      <c r="BB252" s="16"/>
      <c r="BC252" s="16"/>
      <c r="BD252" s="16"/>
      <c r="BE252" s="16"/>
      <c r="BF252" s="16"/>
      <c r="BG252" s="16"/>
      <c r="BH252" s="16"/>
      <c r="BI252" s="16"/>
      <c r="BJ252" s="16"/>
      <c r="BK252" s="16"/>
      <c r="BL252" s="16"/>
      <c r="BM252" s="16"/>
      <c r="BN252" s="16"/>
      <c r="BO252" s="16"/>
      <c r="BP252" s="16"/>
      <c r="BQ252" s="16"/>
      <c r="BR252" s="16"/>
      <c r="BS252" s="16"/>
      <c r="BT252" s="16"/>
      <c r="BU252" s="16"/>
      <c r="BV252" s="16"/>
      <c r="BW252" s="16"/>
      <c r="BX252" s="16"/>
      <c r="BY252" s="16"/>
      <c r="BZ252" s="16"/>
      <c r="CA252" s="16"/>
      <c r="CB252" s="16"/>
      <c r="CC252" s="16"/>
      <c r="CD252" s="16"/>
      <c r="CE252" s="16"/>
      <c r="CF252" s="16"/>
      <c r="CG252" s="16"/>
      <c r="CH252" s="16"/>
      <c r="CI252" s="16"/>
      <c r="CJ252" s="16"/>
      <c r="CK252" s="16"/>
      <c r="CL252" s="60"/>
      <c r="CM252" s="17"/>
      <c r="CN252" s="14"/>
      <c r="CO252" s="14"/>
      <c r="CP252" s="14"/>
      <c r="CQ252" s="14"/>
      <c r="CR252" s="14"/>
      <c r="CS252" s="14"/>
      <c r="CT252" s="14"/>
      <c r="CU252" s="14"/>
      <c r="CV252" s="14"/>
      <c r="CW252" s="14"/>
      <c r="CX252" s="14"/>
      <c r="CY252" s="14"/>
      <c r="CZ252" s="14"/>
      <c r="DA252" s="14"/>
      <c r="DB252" s="14"/>
      <c r="DC252" s="14"/>
      <c r="DD252" s="14"/>
      <c r="DE252" s="14"/>
      <c r="DF252" s="14"/>
      <c r="DG252" s="14"/>
      <c r="DH252" s="14"/>
      <c r="DI252" s="14"/>
      <c r="DJ252" s="14"/>
      <c r="DK252" s="14"/>
      <c r="DL252" s="14"/>
      <c r="DM252" s="14"/>
      <c r="DN252" s="14"/>
      <c r="DO252" s="14"/>
      <c r="DP252" s="14"/>
      <c r="DQ252" s="14"/>
      <c r="DR252" s="14"/>
      <c r="DS252" s="14"/>
      <c r="DT252" s="14"/>
      <c r="DU252" s="14"/>
      <c r="DV252" s="14"/>
      <c r="DW252" s="14"/>
      <c r="DX252" s="14"/>
      <c r="DY252" s="14"/>
      <c r="DZ252" s="14"/>
      <c r="EA252" s="14"/>
      <c r="EB252" s="14"/>
      <c r="EC252" s="14"/>
      <c r="ED252" s="14"/>
      <c r="EE252" s="14"/>
      <c r="EF252" s="14"/>
      <c r="EG252" s="14"/>
      <c r="EH252" s="14"/>
      <c r="EI252" s="14"/>
      <c r="EJ252" s="14"/>
      <c r="EK252" s="14"/>
      <c r="EL252" s="14"/>
      <c r="EM252" s="14"/>
      <c r="EN252" s="14"/>
      <c r="EO252" s="14"/>
      <c r="EP252" s="14"/>
      <c r="EQ252" s="14"/>
      <c r="ER252" s="14"/>
      <c r="ES252" s="14"/>
      <c r="ET252" s="14"/>
      <c r="EU252" s="14"/>
      <c r="EV252" s="14"/>
      <c r="EW252" s="14"/>
      <c r="EX252" s="14"/>
      <c r="EY252" s="14"/>
      <c r="EZ252" s="14"/>
      <c r="FA252" s="14"/>
      <c r="FB252" s="14"/>
      <c r="FC252" s="14"/>
      <c r="FD252" s="14"/>
      <c r="FE252" s="14"/>
      <c r="FF252" s="14"/>
      <c r="FG252" s="14"/>
      <c r="FH252" s="14"/>
      <c r="FI252" s="14"/>
      <c r="FJ252" s="14"/>
      <c r="FK252" s="14"/>
      <c r="FL252" s="14"/>
      <c r="FM252" s="14"/>
      <c r="FN252" s="14"/>
      <c r="FO252" s="14"/>
      <c r="FP252" s="14"/>
      <c r="FQ252" s="14"/>
      <c r="FR252" s="14"/>
      <c r="FS252" s="14"/>
      <c r="FT252" s="14"/>
      <c r="FU252" s="14"/>
      <c r="FV252" s="14"/>
      <c r="FW252" s="14"/>
      <c r="FX252" s="14"/>
      <c r="FY252" s="14"/>
      <c r="FZ252" s="14"/>
      <c r="GA252" s="14"/>
      <c r="GB252" s="14"/>
      <c r="GC252" s="14"/>
      <c r="GD252" s="14"/>
      <c r="GE252" s="14"/>
      <c r="GF252" s="14"/>
      <c r="GG252" s="14"/>
      <c r="GH252" s="14"/>
      <c r="GI252" s="66"/>
      <c r="GJ252" s="18" t="str">
        <f t="shared" si="33"/>
        <v>0246-01</v>
      </c>
      <c r="GK252" s="18" t="str">
        <f t="shared" si="34"/>
        <v>0246-02</v>
      </c>
      <c r="GL252" s="18" t="str">
        <f t="shared" si="35"/>
        <v>0246-03</v>
      </c>
      <c r="GM252" s="18" t="str">
        <f t="shared" si="36"/>
        <v>0246-04</v>
      </c>
      <c r="GN252" s="18" t="str">
        <f t="shared" si="37"/>
        <v>0246-05</v>
      </c>
      <c r="GO252" s="18" t="str">
        <f t="shared" si="38"/>
        <v>0246-06</v>
      </c>
      <c r="GP252" s="18" t="str">
        <f t="shared" si="39"/>
        <v>0246-07</v>
      </c>
      <c r="GQ252" s="18" t="str">
        <f t="shared" si="40"/>
        <v>0246-08</v>
      </c>
      <c r="GR252" s="18" t="str">
        <f t="shared" si="41"/>
        <v>0246-09</v>
      </c>
      <c r="GS252" s="18" t="str">
        <f t="shared" si="42"/>
        <v>0246-10</v>
      </c>
    </row>
    <row r="253" spans="1:201" s="11" customFormat="1" ht="19.5" x14ac:dyDescent="0.4">
      <c r="A253" s="3" t="str">
        <f t="shared" si="43"/>
        <v>0247</v>
      </c>
      <c r="B253" s="15"/>
      <c r="C253" s="15"/>
      <c r="D253" s="15"/>
      <c r="E253" s="13"/>
      <c r="F253" s="15"/>
      <c r="G253" s="15"/>
      <c r="H253" s="15"/>
      <c r="I253" s="15"/>
      <c r="J253" s="15"/>
      <c r="K253" s="3" t="str">
        <f>IF($J253="","",_xlfn.XLOOKUP($J253,カテゴリリスト!$A:$A,カテゴリリスト!B:B,,0))</f>
        <v/>
      </c>
      <c r="L253" s="3" t="str">
        <f>IF($J253="","",_xlfn.XLOOKUP($J253,カテゴリリスト!$A:$A,カテゴリリスト!C:C,,0))</f>
        <v/>
      </c>
      <c r="M253" s="3" t="str">
        <f>IF($J253="","",_xlfn.XLOOKUP($J253,カテゴリリスト!$A:$A,カテゴリリスト!D:D,,0))</f>
        <v/>
      </c>
      <c r="N253" s="3" t="str">
        <f>IF($J253="","",_xlfn.XLOOKUP($J253,カテゴリリスト!$A:$A,カテゴリリスト!E:E,,0)&amp;"")</f>
        <v/>
      </c>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59"/>
      <c r="AO253" s="59"/>
      <c r="AP253" s="60"/>
      <c r="AQ253" s="59"/>
      <c r="AR253" s="81"/>
      <c r="AS253" s="16"/>
      <c r="AT253" s="16"/>
      <c r="AU253" s="16"/>
      <c r="AV253" s="16"/>
      <c r="AW253" s="16"/>
      <c r="AX253" s="16"/>
      <c r="AY253" s="16"/>
      <c r="AZ253" s="16"/>
      <c r="BA253" s="16"/>
      <c r="BB253" s="16"/>
      <c r="BC253" s="16"/>
      <c r="BD253" s="16"/>
      <c r="BE253" s="16"/>
      <c r="BF253" s="16"/>
      <c r="BG253" s="16"/>
      <c r="BH253" s="16"/>
      <c r="BI253" s="16"/>
      <c r="BJ253" s="16"/>
      <c r="BK253" s="16"/>
      <c r="BL253" s="16"/>
      <c r="BM253" s="16"/>
      <c r="BN253" s="16"/>
      <c r="BO253" s="16"/>
      <c r="BP253" s="16"/>
      <c r="BQ253" s="16"/>
      <c r="BR253" s="16"/>
      <c r="BS253" s="16"/>
      <c r="BT253" s="16"/>
      <c r="BU253" s="16"/>
      <c r="BV253" s="16"/>
      <c r="BW253" s="16"/>
      <c r="BX253" s="16"/>
      <c r="BY253" s="16"/>
      <c r="BZ253" s="16"/>
      <c r="CA253" s="16"/>
      <c r="CB253" s="16"/>
      <c r="CC253" s="16"/>
      <c r="CD253" s="16"/>
      <c r="CE253" s="16"/>
      <c r="CF253" s="16"/>
      <c r="CG253" s="16"/>
      <c r="CH253" s="16"/>
      <c r="CI253" s="16"/>
      <c r="CJ253" s="16"/>
      <c r="CK253" s="16"/>
      <c r="CL253" s="60"/>
      <c r="CM253" s="17"/>
      <c r="CN253" s="14"/>
      <c r="CO253" s="14"/>
      <c r="CP253" s="14"/>
      <c r="CQ253" s="14"/>
      <c r="CR253" s="14"/>
      <c r="CS253" s="14"/>
      <c r="CT253" s="14"/>
      <c r="CU253" s="14"/>
      <c r="CV253" s="14"/>
      <c r="CW253" s="14"/>
      <c r="CX253" s="14"/>
      <c r="CY253" s="14"/>
      <c r="CZ253" s="14"/>
      <c r="DA253" s="14"/>
      <c r="DB253" s="14"/>
      <c r="DC253" s="14"/>
      <c r="DD253" s="14"/>
      <c r="DE253" s="14"/>
      <c r="DF253" s="14"/>
      <c r="DG253" s="14"/>
      <c r="DH253" s="14"/>
      <c r="DI253" s="14"/>
      <c r="DJ253" s="14"/>
      <c r="DK253" s="14"/>
      <c r="DL253" s="14"/>
      <c r="DM253" s="14"/>
      <c r="DN253" s="14"/>
      <c r="DO253" s="14"/>
      <c r="DP253" s="14"/>
      <c r="DQ253" s="14"/>
      <c r="DR253" s="14"/>
      <c r="DS253" s="14"/>
      <c r="DT253" s="14"/>
      <c r="DU253" s="14"/>
      <c r="DV253" s="14"/>
      <c r="DW253" s="14"/>
      <c r="DX253" s="14"/>
      <c r="DY253" s="14"/>
      <c r="DZ253" s="14"/>
      <c r="EA253" s="14"/>
      <c r="EB253" s="14"/>
      <c r="EC253" s="14"/>
      <c r="ED253" s="14"/>
      <c r="EE253" s="14"/>
      <c r="EF253" s="14"/>
      <c r="EG253" s="14"/>
      <c r="EH253" s="14"/>
      <c r="EI253" s="14"/>
      <c r="EJ253" s="14"/>
      <c r="EK253" s="14"/>
      <c r="EL253" s="14"/>
      <c r="EM253" s="14"/>
      <c r="EN253" s="14"/>
      <c r="EO253" s="14"/>
      <c r="EP253" s="14"/>
      <c r="EQ253" s="14"/>
      <c r="ER253" s="14"/>
      <c r="ES253" s="14"/>
      <c r="ET253" s="14"/>
      <c r="EU253" s="14"/>
      <c r="EV253" s="14"/>
      <c r="EW253" s="14"/>
      <c r="EX253" s="14"/>
      <c r="EY253" s="14"/>
      <c r="EZ253" s="14"/>
      <c r="FA253" s="14"/>
      <c r="FB253" s="14"/>
      <c r="FC253" s="14"/>
      <c r="FD253" s="14"/>
      <c r="FE253" s="14"/>
      <c r="FF253" s="14"/>
      <c r="FG253" s="14"/>
      <c r="FH253" s="14"/>
      <c r="FI253" s="14"/>
      <c r="FJ253" s="14"/>
      <c r="FK253" s="14"/>
      <c r="FL253" s="14"/>
      <c r="FM253" s="14"/>
      <c r="FN253" s="14"/>
      <c r="FO253" s="14"/>
      <c r="FP253" s="14"/>
      <c r="FQ253" s="14"/>
      <c r="FR253" s="14"/>
      <c r="FS253" s="14"/>
      <c r="FT253" s="14"/>
      <c r="FU253" s="14"/>
      <c r="FV253" s="14"/>
      <c r="FW253" s="14"/>
      <c r="FX253" s="14"/>
      <c r="FY253" s="14"/>
      <c r="FZ253" s="14"/>
      <c r="GA253" s="14"/>
      <c r="GB253" s="14"/>
      <c r="GC253" s="14"/>
      <c r="GD253" s="14"/>
      <c r="GE253" s="14"/>
      <c r="GF253" s="14"/>
      <c r="GG253" s="14"/>
      <c r="GH253" s="14"/>
      <c r="GI253" s="66"/>
      <c r="GJ253" s="18" t="str">
        <f t="shared" si="33"/>
        <v>0247-01</v>
      </c>
      <c r="GK253" s="18" t="str">
        <f t="shared" si="34"/>
        <v>0247-02</v>
      </c>
      <c r="GL253" s="18" t="str">
        <f t="shared" si="35"/>
        <v>0247-03</v>
      </c>
      <c r="GM253" s="18" t="str">
        <f t="shared" si="36"/>
        <v>0247-04</v>
      </c>
      <c r="GN253" s="18" t="str">
        <f t="shared" si="37"/>
        <v>0247-05</v>
      </c>
      <c r="GO253" s="18" t="str">
        <f t="shared" si="38"/>
        <v>0247-06</v>
      </c>
      <c r="GP253" s="18" t="str">
        <f t="shared" si="39"/>
        <v>0247-07</v>
      </c>
      <c r="GQ253" s="18" t="str">
        <f t="shared" si="40"/>
        <v>0247-08</v>
      </c>
      <c r="GR253" s="18" t="str">
        <f t="shared" si="41"/>
        <v>0247-09</v>
      </c>
      <c r="GS253" s="18" t="str">
        <f t="shared" si="42"/>
        <v>0247-10</v>
      </c>
    </row>
    <row r="254" spans="1:201" s="11" customFormat="1" ht="19.5" x14ac:dyDescent="0.4">
      <c r="A254" s="3" t="str">
        <f t="shared" si="43"/>
        <v>0248</v>
      </c>
      <c r="B254" s="15"/>
      <c r="C254" s="15"/>
      <c r="D254" s="15"/>
      <c r="E254" s="13"/>
      <c r="F254" s="15"/>
      <c r="G254" s="15"/>
      <c r="H254" s="15"/>
      <c r="I254" s="15"/>
      <c r="J254" s="15"/>
      <c r="K254" s="3" t="str">
        <f>IF($J254="","",_xlfn.XLOOKUP($J254,カテゴリリスト!$A:$A,カテゴリリスト!B:B,,0))</f>
        <v/>
      </c>
      <c r="L254" s="3" t="str">
        <f>IF($J254="","",_xlfn.XLOOKUP($J254,カテゴリリスト!$A:$A,カテゴリリスト!C:C,,0))</f>
        <v/>
      </c>
      <c r="M254" s="3" t="str">
        <f>IF($J254="","",_xlfn.XLOOKUP($J254,カテゴリリスト!$A:$A,カテゴリリスト!D:D,,0))</f>
        <v/>
      </c>
      <c r="N254" s="3" t="str">
        <f>IF($J254="","",_xlfn.XLOOKUP($J254,カテゴリリスト!$A:$A,カテゴリリスト!E:E,,0)&amp;"")</f>
        <v/>
      </c>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59"/>
      <c r="AO254" s="59"/>
      <c r="AP254" s="60"/>
      <c r="AQ254" s="59"/>
      <c r="AR254" s="81"/>
      <c r="AS254" s="16"/>
      <c r="AT254" s="16"/>
      <c r="AU254" s="16"/>
      <c r="AV254" s="16"/>
      <c r="AW254" s="16"/>
      <c r="AX254" s="16"/>
      <c r="AY254" s="16"/>
      <c r="AZ254" s="16"/>
      <c r="BA254" s="16"/>
      <c r="BB254" s="16"/>
      <c r="BC254" s="16"/>
      <c r="BD254" s="16"/>
      <c r="BE254" s="16"/>
      <c r="BF254" s="16"/>
      <c r="BG254" s="16"/>
      <c r="BH254" s="16"/>
      <c r="BI254" s="16"/>
      <c r="BJ254" s="16"/>
      <c r="BK254" s="16"/>
      <c r="BL254" s="16"/>
      <c r="BM254" s="16"/>
      <c r="BN254" s="16"/>
      <c r="BO254" s="16"/>
      <c r="BP254" s="16"/>
      <c r="BQ254" s="16"/>
      <c r="BR254" s="16"/>
      <c r="BS254" s="16"/>
      <c r="BT254" s="16"/>
      <c r="BU254" s="16"/>
      <c r="BV254" s="16"/>
      <c r="BW254" s="16"/>
      <c r="BX254" s="16"/>
      <c r="BY254" s="16"/>
      <c r="BZ254" s="16"/>
      <c r="CA254" s="16"/>
      <c r="CB254" s="16"/>
      <c r="CC254" s="16"/>
      <c r="CD254" s="16"/>
      <c r="CE254" s="16"/>
      <c r="CF254" s="16"/>
      <c r="CG254" s="16"/>
      <c r="CH254" s="16"/>
      <c r="CI254" s="16"/>
      <c r="CJ254" s="16"/>
      <c r="CK254" s="16"/>
      <c r="CL254" s="60"/>
      <c r="CM254" s="17"/>
      <c r="CN254" s="14"/>
      <c r="CO254" s="14"/>
      <c r="CP254" s="14"/>
      <c r="CQ254" s="14"/>
      <c r="CR254" s="14"/>
      <c r="CS254" s="14"/>
      <c r="CT254" s="14"/>
      <c r="CU254" s="14"/>
      <c r="CV254" s="14"/>
      <c r="CW254" s="14"/>
      <c r="CX254" s="14"/>
      <c r="CY254" s="14"/>
      <c r="CZ254" s="14"/>
      <c r="DA254" s="14"/>
      <c r="DB254" s="14"/>
      <c r="DC254" s="14"/>
      <c r="DD254" s="14"/>
      <c r="DE254" s="14"/>
      <c r="DF254" s="14"/>
      <c r="DG254" s="14"/>
      <c r="DH254" s="14"/>
      <c r="DI254" s="14"/>
      <c r="DJ254" s="14"/>
      <c r="DK254" s="14"/>
      <c r="DL254" s="14"/>
      <c r="DM254" s="14"/>
      <c r="DN254" s="14"/>
      <c r="DO254" s="14"/>
      <c r="DP254" s="14"/>
      <c r="DQ254" s="14"/>
      <c r="DR254" s="14"/>
      <c r="DS254" s="14"/>
      <c r="DT254" s="14"/>
      <c r="DU254" s="14"/>
      <c r="DV254" s="14"/>
      <c r="DW254" s="14"/>
      <c r="DX254" s="14"/>
      <c r="DY254" s="14"/>
      <c r="DZ254" s="14"/>
      <c r="EA254" s="14"/>
      <c r="EB254" s="14"/>
      <c r="EC254" s="14"/>
      <c r="ED254" s="14"/>
      <c r="EE254" s="14"/>
      <c r="EF254" s="14"/>
      <c r="EG254" s="14"/>
      <c r="EH254" s="14"/>
      <c r="EI254" s="14"/>
      <c r="EJ254" s="14"/>
      <c r="EK254" s="14"/>
      <c r="EL254" s="14"/>
      <c r="EM254" s="14"/>
      <c r="EN254" s="14"/>
      <c r="EO254" s="14"/>
      <c r="EP254" s="14"/>
      <c r="EQ254" s="14"/>
      <c r="ER254" s="14"/>
      <c r="ES254" s="14"/>
      <c r="ET254" s="14"/>
      <c r="EU254" s="14"/>
      <c r="EV254" s="14"/>
      <c r="EW254" s="14"/>
      <c r="EX254" s="14"/>
      <c r="EY254" s="14"/>
      <c r="EZ254" s="14"/>
      <c r="FA254" s="14"/>
      <c r="FB254" s="14"/>
      <c r="FC254" s="14"/>
      <c r="FD254" s="14"/>
      <c r="FE254" s="14"/>
      <c r="FF254" s="14"/>
      <c r="FG254" s="14"/>
      <c r="FH254" s="14"/>
      <c r="FI254" s="14"/>
      <c r="FJ254" s="14"/>
      <c r="FK254" s="14"/>
      <c r="FL254" s="14"/>
      <c r="FM254" s="14"/>
      <c r="FN254" s="14"/>
      <c r="FO254" s="14"/>
      <c r="FP254" s="14"/>
      <c r="FQ254" s="14"/>
      <c r="FR254" s="14"/>
      <c r="FS254" s="14"/>
      <c r="FT254" s="14"/>
      <c r="FU254" s="14"/>
      <c r="FV254" s="14"/>
      <c r="FW254" s="14"/>
      <c r="FX254" s="14"/>
      <c r="FY254" s="14"/>
      <c r="FZ254" s="14"/>
      <c r="GA254" s="14"/>
      <c r="GB254" s="14"/>
      <c r="GC254" s="14"/>
      <c r="GD254" s="14"/>
      <c r="GE254" s="14"/>
      <c r="GF254" s="14"/>
      <c r="GG254" s="14"/>
      <c r="GH254" s="14"/>
      <c r="GI254" s="66"/>
      <c r="GJ254" s="18" t="str">
        <f t="shared" si="33"/>
        <v>0248-01</v>
      </c>
      <c r="GK254" s="18" t="str">
        <f t="shared" si="34"/>
        <v>0248-02</v>
      </c>
      <c r="GL254" s="18" t="str">
        <f t="shared" si="35"/>
        <v>0248-03</v>
      </c>
      <c r="GM254" s="18" t="str">
        <f t="shared" si="36"/>
        <v>0248-04</v>
      </c>
      <c r="GN254" s="18" t="str">
        <f t="shared" si="37"/>
        <v>0248-05</v>
      </c>
      <c r="GO254" s="18" t="str">
        <f t="shared" si="38"/>
        <v>0248-06</v>
      </c>
      <c r="GP254" s="18" t="str">
        <f t="shared" si="39"/>
        <v>0248-07</v>
      </c>
      <c r="GQ254" s="18" t="str">
        <f t="shared" si="40"/>
        <v>0248-08</v>
      </c>
      <c r="GR254" s="18" t="str">
        <f t="shared" si="41"/>
        <v>0248-09</v>
      </c>
      <c r="GS254" s="18" t="str">
        <f t="shared" si="42"/>
        <v>0248-10</v>
      </c>
    </row>
    <row r="255" spans="1:201" s="11" customFormat="1" ht="19.5" x14ac:dyDescent="0.4">
      <c r="A255" s="3" t="str">
        <f t="shared" si="43"/>
        <v>0249</v>
      </c>
      <c r="B255" s="15"/>
      <c r="C255" s="15"/>
      <c r="D255" s="15"/>
      <c r="E255" s="13"/>
      <c r="F255" s="15"/>
      <c r="G255" s="15"/>
      <c r="H255" s="15"/>
      <c r="I255" s="15"/>
      <c r="J255" s="15"/>
      <c r="K255" s="3" t="str">
        <f>IF($J255="","",_xlfn.XLOOKUP($J255,カテゴリリスト!$A:$A,カテゴリリスト!B:B,,0))</f>
        <v/>
      </c>
      <c r="L255" s="3" t="str">
        <f>IF($J255="","",_xlfn.XLOOKUP($J255,カテゴリリスト!$A:$A,カテゴリリスト!C:C,,0))</f>
        <v/>
      </c>
      <c r="M255" s="3" t="str">
        <f>IF($J255="","",_xlfn.XLOOKUP($J255,カテゴリリスト!$A:$A,カテゴリリスト!D:D,,0))</f>
        <v/>
      </c>
      <c r="N255" s="3" t="str">
        <f>IF($J255="","",_xlfn.XLOOKUP($J255,カテゴリリスト!$A:$A,カテゴリリスト!E:E,,0)&amp;"")</f>
        <v/>
      </c>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59"/>
      <c r="AO255" s="59"/>
      <c r="AP255" s="60"/>
      <c r="AQ255" s="59"/>
      <c r="AR255" s="81"/>
      <c r="AS255" s="16"/>
      <c r="AT255" s="16"/>
      <c r="AU255" s="16"/>
      <c r="AV255" s="16"/>
      <c r="AW255" s="16"/>
      <c r="AX255" s="16"/>
      <c r="AY255" s="16"/>
      <c r="AZ255" s="16"/>
      <c r="BA255" s="16"/>
      <c r="BB255" s="16"/>
      <c r="BC255" s="16"/>
      <c r="BD255" s="16"/>
      <c r="BE255" s="16"/>
      <c r="BF255" s="16"/>
      <c r="BG255" s="16"/>
      <c r="BH255" s="16"/>
      <c r="BI255" s="16"/>
      <c r="BJ255" s="16"/>
      <c r="BK255" s="16"/>
      <c r="BL255" s="16"/>
      <c r="BM255" s="16"/>
      <c r="BN255" s="16"/>
      <c r="BO255" s="16"/>
      <c r="BP255" s="16"/>
      <c r="BQ255" s="16"/>
      <c r="BR255" s="16"/>
      <c r="BS255" s="16"/>
      <c r="BT255" s="16"/>
      <c r="BU255" s="16"/>
      <c r="BV255" s="16"/>
      <c r="BW255" s="16"/>
      <c r="BX255" s="16"/>
      <c r="BY255" s="16"/>
      <c r="BZ255" s="16"/>
      <c r="CA255" s="16"/>
      <c r="CB255" s="16"/>
      <c r="CC255" s="16"/>
      <c r="CD255" s="16"/>
      <c r="CE255" s="16"/>
      <c r="CF255" s="16"/>
      <c r="CG255" s="16"/>
      <c r="CH255" s="16"/>
      <c r="CI255" s="16"/>
      <c r="CJ255" s="16"/>
      <c r="CK255" s="16"/>
      <c r="CL255" s="60"/>
      <c r="CM255" s="17"/>
      <c r="CN255" s="14"/>
      <c r="CO255" s="14"/>
      <c r="CP255" s="14"/>
      <c r="CQ255" s="14"/>
      <c r="CR255" s="14"/>
      <c r="CS255" s="14"/>
      <c r="CT255" s="14"/>
      <c r="CU255" s="14"/>
      <c r="CV255" s="14"/>
      <c r="CW255" s="14"/>
      <c r="CX255" s="14"/>
      <c r="CY255" s="14"/>
      <c r="CZ255" s="14"/>
      <c r="DA255" s="14"/>
      <c r="DB255" s="14"/>
      <c r="DC255" s="14"/>
      <c r="DD255" s="14"/>
      <c r="DE255" s="14"/>
      <c r="DF255" s="14"/>
      <c r="DG255" s="14"/>
      <c r="DH255" s="14"/>
      <c r="DI255" s="14"/>
      <c r="DJ255" s="14"/>
      <c r="DK255" s="14"/>
      <c r="DL255" s="14"/>
      <c r="DM255" s="14"/>
      <c r="DN255" s="14"/>
      <c r="DO255" s="14"/>
      <c r="DP255" s="14"/>
      <c r="DQ255" s="14"/>
      <c r="DR255" s="14"/>
      <c r="DS255" s="14"/>
      <c r="DT255" s="14"/>
      <c r="DU255" s="14"/>
      <c r="DV255" s="14"/>
      <c r="DW255" s="14"/>
      <c r="DX255" s="14"/>
      <c r="DY255" s="14"/>
      <c r="DZ255" s="14"/>
      <c r="EA255" s="14"/>
      <c r="EB255" s="14"/>
      <c r="EC255" s="14"/>
      <c r="ED255" s="14"/>
      <c r="EE255" s="14"/>
      <c r="EF255" s="14"/>
      <c r="EG255" s="14"/>
      <c r="EH255" s="14"/>
      <c r="EI255" s="14"/>
      <c r="EJ255" s="14"/>
      <c r="EK255" s="14"/>
      <c r="EL255" s="14"/>
      <c r="EM255" s="14"/>
      <c r="EN255" s="14"/>
      <c r="EO255" s="14"/>
      <c r="EP255" s="14"/>
      <c r="EQ255" s="14"/>
      <c r="ER255" s="14"/>
      <c r="ES255" s="14"/>
      <c r="ET255" s="14"/>
      <c r="EU255" s="14"/>
      <c r="EV255" s="14"/>
      <c r="EW255" s="14"/>
      <c r="EX255" s="14"/>
      <c r="EY255" s="14"/>
      <c r="EZ255" s="14"/>
      <c r="FA255" s="14"/>
      <c r="FB255" s="14"/>
      <c r="FC255" s="14"/>
      <c r="FD255" s="14"/>
      <c r="FE255" s="14"/>
      <c r="FF255" s="14"/>
      <c r="FG255" s="14"/>
      <c r="FH255" s="14"/>
      <c r="FI255" s="14"/>
      <c r="FJ255" s="14"/>
      <c r="FK255" s="14"/>
      <c r="FL255" s="14"/>
      <c r="FM255" s="14"/>
      <c r="FN255" s="14"/>
      <c r="FO255" s="14"/>
      <c r="FP255" s="14"/>
      <c r="FQ255" s="14"/>
      <c r="FR255" s="14"/>
      <c r="FS255" s="14"/>
      <c r="FT255" s="14"/>
      <c r="FU255" s="14"/>
      <c r="FV255" s="14"/>
      <c r="FW255" s="14"/>
      <c r="FX255" s="14"/>
      <c r="FY255" s="14"/>
      <c r="FZ255" s="14"/>
      <c r="GA255" s="14"/>
      <c r="GB255" s="14"/>
      <c r="GC255" s="14"/>
      <c r="GD255" s="14"/>
      <c r="GE255" s="14"/>
      <c r="GF255" s="14"/>
      <c r="GG255" s="14"/>
      <c r="GH255" s="14"/>
      <c r="GI255" s="66"/>
      <c r="GJ255" s="18" t="str">
        <f t="shared" si="33"/>
        <v>0249-01</v>
      </c>
      <c r="GK255" s="18" t="str">
        <f t="shared" si="34"/>
        <v>0249-02</v>
      </c>
      <c r="GL255" s="18" t="str">
        <f t="shared" si="35"/>
        <v>0249-03</v>
      </c>
      <c r="GM255" s="18" t="str">
        <f t="shared" si="36"/>
        <v>0249-04</v>
      </c>
      <c r="GN255" s="18" t="str">
        <f t="shared" si="37"/>
        <v>0249-05</v>
      </c>
      <c r="GO255" s="18" t="str">
        <f t="shared" si="38"/>
        <v>0249-06</v>
      </c>
      <c r="GP255" s="18" t="str">
        <f t="shared" si="39"/>
        <v>0249-07</v>
      </c>
      <c r="GQ255" s="18" t="str">
        <f t="shared" si="40"/>
        <v>0249-08</v>
      </c>
      <c r="GR255" s="18" t="str">
        <f t="shared" si="41"/>
        <v>0249-09</v>
      </c>
      <c r="GS255" s="18" t="str">
        <f t="shared" si="42"/>
        <v>0249-10</v>
      </c>
    </row>
    <row r="256" spans="1:201" s="11" customFormat="1" ht="19.5" x14ac:dyDescent="0.4">
      <c r="A256" s="3" t="str">
        <f t="shared" si="43"/>
        <v>0250</v>
      </c>
      <c r="B256" s="15"/>
      <c r="C256" s="15"/>
      <c r="D256" s="15"/>
      <c r="E256" s="13"/>
      <c r="F256" s="15"/>
      <c r="G256" s="15"/>
      <c r="H256" s="15"/>
      <c r="I256" s="15"/>
      <c r="J256" s="15"/>
      <c r="K256" s="3" t="str">
        <f>IF($J256="","",_xlfn.XLOOKUP($J256,カテゴリリスト!$A:$A,カテゴリリスト!B:B,,0))</f>
        <v/>
      </c>
      <c r="L256" s="3" t="str">
        <f>IF($J256="","",_xlfn.XLOOKUP($J256,カテゴリリスト!$A:$A,カテゴリリスト!C:C,,0))</f>
        <v/>
      </c>
      <c r="M256" s="3" t="str">
        <f>IF($J256="","",_xlfn.XLOOKUP($J256,カテゴリリスト!$A:$A,カテゴリリスト!D:D,,0))</f>
        <v/>
      </c>
      <c r="N256" s="3" t="str">
        <f>IF($J256="","",_xlfn.XLOOKUP($J256,カテゴリリスト!$A:$A,カテゴリリスト!E:E,,0)&amp;"")</f>
        <v/>
      </c>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59"/>
      <c r="AO256" s="59"/>
      <c r="AP256" s="60"/>
      <c r="AQ256" s="59"/>
      <c r="AR256" s="81"/>
      <c r="AS256" s="16"/>
      <c r="AT256" s="16"/>
      <c r="AU256" s="16"/>
      <c r="AV256" s="16"/>
      <c r="AW256" s="16"/>
      <c r="AX256" s="16"/>
      <c r="AY256" s="16"/>
      <c r="AZ256" s="16"/>
      <c r="BA256" s="16"/>
      <c r="BB256" s="16"/>
      <c r="BC256" s="16"/>
      <c r="BD256" s="16"/>
      <c r="BE256" s="16"/>
      <c r="BF256" s="16"/>
      <c r="BG256" s="16"/>
      <c r="BH256" s="16"/>
      <c r="BI256" s="16"/>
      <c r="BJ256" s="16"/>
      <c r="BK256" s="16"/>
      <c r="BL256" s="16"/>
      <c r="BM256" s="16"/>
      <c r="BN256" s="16"/>
      <c r="BO256" s="16"/>
      <c r="BP256" s="16"/>
      <c r="BQ256" s="16"/>
      <c r="BR256" s="16"/>
      <c r="BS256" s="16"/>
      <c r="BT256" s="16"/>
      <c r="BU256" s="16"/>
      <c r="BV256" s="16"/>
      <c r="BW256" s="16"/>
      <c r="BX256" s="16"/>
      <c r="BY256" s="16"/>
      <c r="BZ256" s="16"/>
      <c r="CA256" s="16"/>
      <c r="CB256" s="16"/>
      <c r="CC256" s="16"/>
      <c r="CD256" s="16"/>
      <c r="CE256" s="16"/>
      <c r="CF256" s="16"/>
      <c r="CG256" s="16"/>
      <c r="CH256" s="16"/>
      <c r="CI256" s="16"/>
      <c r="CJ256" s="16"/>
      <c r="CK256" s="16"/>
      <c r="CL256" s="60"/>
      <c r="CM256" s="17"/>
      <c r="CN256" s="14"/>
      <c r="CO256" s="14"/>
      <c r="CP256" s="14"/>
      <c r="CQ256" s="14"/>
      <c r="CR256" s="14"/>
      <c r="CS256" s="14"/>
      <c r="CT256" s="14"/>
      <c r="CU256" s="14"/>
      <c r="CV256" s="14"/>
      <c r="CW256" s="14"/>
      <c r="CX256" s="14"/>
      <c r="CY256" s="14"/>
      <c r="CZ256" s="14"/>
      <c r="DA256" s="14"/>
      <c r="DB256" s="14"/>
      <c r="DC256" s="14"/>
      <c r="DD256" s="14"/>
      <c r="DE256" s="14"/>
      <c r="DF256" s="14"/>
      <c r="DG256" s="14"/>
      <c r="DH256" s="14"/>
      <c r="DI256" s="14"/>
      <c r="DJ256" s="14"/>
      <c r="DK256" s="14"/>
      <c r="DL256" s="14"/>
      <c r="DM256" s="14"/>
      <c r="DN256" s="14"/>
      <c r="DO256" s="14"/>
      <c r="DP256" s="14"/>
      <c r="DQ256" s="14"/>
      <c r="DR256" s="14"/>
      <c r="DS256" s="14"/>
      <c r="DT256" s="14"/>
      <c r="DU256" s="14"/>
      <c r="DV256" s="14"/>
      <c r="DW256" s="14"/>
      <c r="DX256" s="14"/>
      <c r="DY256" s="14"/>
      <c r="DZ256" s="14"/>
      <c r="EA256" s="14"/>
      <c r="EB256" s="14"/>
      <c r="EC256" s="14"/>
      <c r="ED256" s="14"/>
      <c r="EE256" s="14"/>
      <c r="EF256" s="14"/>
      <c r="EG256" s="14"/>
      <c r="EH256" s="14"/>
      <c r="EI256" s="14"/>
      <c r="EJ256" s="14"/>
      <c r="EK256" s="14"/>
      <c r="EL256" s="14"/>
      <c r="EM256" s="14"/>
      <c r="EN256" s="14"/>
      <c r="EO256" s="14"/>
      <c r="EP256" s="14"/>
      <c r="EQ256" s="14"/>
      <c r="ER256" s="14"/>
      <c r="ES256" s="14"/>
      <c r="ET256" s="14"/>
      <c r="EU256" s="14"/>
      <c r="EV256" s="14"/>
      <c r="EW256" s="14"/>
      <c r="EX256" s="14"/>
      <c r="EY256" s="14"/>
      <c r="EZ256" s="14"/>
      <c r="FA256" s="14"/>
      <c r="FB256" s="14"/>
      <c r="FC256" s="14"/>
      <c r="FD256" s="14"/>
      <c r="FE256" s="14"/>
      <c r="FF256" s="14"/>
      <c r="FG256" s="14"/>
      <c r="FH256" s="14"/>
      <c r="FI256" s="14"/>
      <c r="FJ256" s="14"/>
      <c r="FK256" s="14"/>
      <c r="FL256" s="14"/>
      <c r="FM256" s="14"/>
      <c r="FN256" s="14"/>
      <c r="FO256" s="14"/>
      <c r="FP256" s="14"/>
      <c r="FQ256" s="14"/>
      <c r="FR256" s="14"/>
      <c r="FS256" s="14"/>
      <c r="FT256" s="14"/>
      <c r="FU256" s="14"/>
      <c r="FV256" s="14"/>
      <c r="FW256" s="14"/>
      <c r="FX256" s="14"/>
      <c r="FY256" s="14"/>
      <c r="FZ256" s="14"/>
      <c r="GA256" s="14"/>
      <c r="GB256" s="14"/>
      <c r="GC256" s="14"/>
      <c r="GD256" s="14"/>
      <c r="GE256" s="14"/>
      <c r="GF256" s="14"/>
      <c r="GG256" s="14"/>
      <c r="GH256" s="14"/>
      <c r="GI256" s="66"/>
      <c r="GJ256" s="18" t="str">
        <f t="shared" si="33"/>
        <v>0250-01</v>
      </c>
      <c r="GK256" s="18" t="str">
        <f t="shared" si="34"/>
        <v>0250-02</v>
      </c>
      <c r="GL256" s="18" t="str">
        <f t="shared" si="35"/>
        <v>0250-03</v>
      </c>
      <c r="GM256" s="18" t="str">
        <f t="shared" si="36"/>
        <v>0250-04</v>
      </c>
      <c r="GN256" s="18" t="str">
        <f t="shared" si="37"/>
        <v>0250-05</v>
      </c>
      <c r="GO256" s="18" t="str">
        <f t="shared" si="38"/>
        <v>0250-06</v>
      </c>
      <c r="GP256" s="18" t="str">
        <f t="shared" si="39"/>
        <v>0250-07</v>
      </c>
      <c r="GQ256" s="18" t="str">
        <f t="shared" si="40"/>
        <v>0250-08</v>
      </c>
      <c r="GR256" s="18" t="str">
        <f t="shared" si="41"/>
        <v>0250-09</v>
      </c>
      <c r="GS256" s="18" t="str">
        <f t="shared" si="42"/>
        <v>0250-10</v>
      </c>
    </row>
    <row r="257" spans="1:201" s="11" customFormat="1" ht="19.5" x14ac:dyDescent="0.4">
      <c r="A257" s="3" t="str">
        <f t="shared" si="43"/>
        <v>0251</v>
      </c>
      <c r="B257" s="15"/>
      <c r="C257" s="15"/>
      <c r="D257" s="15"/>
      <c r="E257" s="13"/>
      <c r="F257" s="15"/>
      <c r="G257" s="15"/>
      <c r="H257" s="15"/>
      <c r="I257" s="15"/>
      <c r="J257" s="15"/>
      <c r="K257" s="3" t="str">
        <f>IF($J257="","",_xlfn.XLOOKUP($J257,カテゴリリスト!$A:$A,カテゴリリスト!B:B,,0))</f>
        <v/>
      </c>
      <c r="L257" s="3" t="str">
        <f>IF($J257="","",_xlfn.XLOOKUP($J257,カテゴリリスト!$A:$A,カテゴリリスト!C:C,,0))</f>
        <v/>
      </c>
      <c r="M257" s="3" t="str">
        <f>IF($J257="","",_xlfn.XLOOKUP($J257,カテゴリリスト!$A:$A,カテゴリリスト!D:D,,0))</f>
        <v/>
      </c>
      <c r="N257" s="3" t="str">
        <f>IF($J257="","",_xlfn.XLOOKUP($J257,カテゴリリスト!$A:$A,カテゴリリスト!E:E,,0)&amp;"")</f>
        <v/>
      </c>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59"/>
      <c r="AO257" s="59"/>
      <c r="AP257" s="60"/>
      <c r="AQ257" s="59"/>
      <c r="AR257" s="81"/>
      <c r="AS257" s="16"/>
      <c r="AT257" s="16"/>
      <c r="AU257" s="16"/>
      <c r="AV257" s="16"/>
      <c r="AW257" s="16"/>
      <c r="AX257" s="16"/>
      <c r="AY257" s="16"/>
      <c r="AZ257" s="16"/>
      <c r="BA257" s="16"/>
      <c r="BB257" s="16"/>
      <c r="BC257" s="16"/>
      <c r="BD257" s="16"/>
      <c r="BE257" s="16"/>
      <c r="BF257" s="16"/>
      <c r="BG257" s="16"/>
      <c r="BH257" s="16"/>
      <c r="BI257" s="16"/>
      <c r="BJ257" s="16"/>
      <c r="BK257" s="16"/>
      <c r="BL257" s="16"/>
      <c r="BM257" s="16"/>
      <c r="BN257" s="16"/>
      <c r="BO257" s="16"/>
      <c r="BP257" s="16"/>
      <c r="BQ257" s="16"/>
      <c r="BR257" s="16"/>
      <c r="BS257" s="16"/>
      <c r="BT257" s="16"/>
      <c r="BU257" s="16"/>
      <c r="BV257" s="16"/>
      <c r="BW257" s="16"/>
      <c r="BX257" s="16"/>
      <c r="BY257" s="16"/>
      <c r="BZ257" s="16"/>
      <c r="CA257" s="16"/>
      <c r="CB257" s="16"/>
      <c r="CC257" s="16"/>
      <c r="CD257" s="16"/>
      <c r="CE257" s="16"/>
      <c r="CF257" s="16"/>
      <c r="CG257" s="16"/>
      <c r="CH257" s="16"/>
      <c r="CI257" s="16"/>
      <c r="CJ257" s="16"/>
      <c r="CK257" s="16"/>
      <c r="CL257" s="60"/>
      <c r="CM257" s="17"/>
      <c r="CN257" s="14"/>
      <c r="CO257" s="14"/>
      <c r="CP257" s="14"/>
      <c r="CQ257" s="14"/>
      <c r="CR257" s="14"/>
      <c r="CS257" s="14"/>
      <c r="CT257" s="14"/>
      <c r="CU257" s="14"/>
      <c r="CV257" s="14"/>
      <c r="CW257" s="14"/>
      <c r="CX257" s="14"/>
      <c r="CY257" s="14"/>
      <c r="CZ257" s="14"/>
      <c r="DA257" s="14"/>
      <c r="DB257" s="14"/>
      <c r="DC257" s="14"/>
      <c r="DD257" s="14"/>
      <c r="DE257" s="14"/>
      <c r="DF257" s="14"/>
      <c r="DG257" s="14"/>
      <c r="DH257" s="14"/>
      <c r="DI257" s="14"/>
      <c r="DJ257" s="14"/>
      <c r="DK257" s="14"/>
      <c r="DL257" s="14"/>
      <c r="DM257" s="14"/>
      <c r="DN257" s="14"/>
      <c r="DO257" s="14"/>
      <c r="DP257" s="14"/>
      <c r="DQ257" s="14"/>
      <c r="DR257" s="14"/>
      <c r="DS257" s="14"/>
      <c r="DT257" s="14"/>
      <c r="DU257" s="14"/>
      <c r="DV257" s="14"/>
      <c r="DW257" s="14"/>
      <c r="DX257" s="14"/>
      <c r="DY257" s="14"/>
      <c r="DZ257" s="14"/>
      <c r="EA257" s="14"/>
      <c r="EB257" s="14"/>
      <c r="EC257" s="14"/>
      <c r="ED257" s="14"/>
      <c r="EE257" s="14"/>
      <c r="EF257" s="14"/>
      <c r="EG257" s="14"/>
      <c r="EH257" s="14"/>
      <c r="EI257" s="14"/>
      <c r="EJ257" s="14"/>
      <c r="EK257" s="14"/>
      <c r="EL257" s="14"/>
      <c r="EM257" s="14"/>
      <c r="EN257" s="14"/>
      <c r="EO257" s="14"/>
      <c r="EP257" s="14"/>
      <c r="EQ257" s="14"/>
      <c r="ER257" s="14"/>
      <c r="ES257" s="14"/>
      <c r="ET257" s="14"/>
      <c r="EU257" s="14"/>
      <c r="EV257" s="14"/>
      <c r="EW257" s="14"/>
      <c r="EX257" s="14"/>
      <c r="EY257" s="14"/>
      <c r="EZ257" s="14"/>
      <c r="FA257" s="14"/>
      <c r="FB257" s="14"/>
      <c r="FC257" s="14"/>
      <c r="FD257" s="14"/>
      <c r="FE257" s="14"/>
      <c r="FF257" s="14"/>
      <c r="FG257" s="14"/>
      <c r="FH257" s="14"/>
      <c r="FI257" s="14"/>
      <c r="FJ257" s="14"/>
      <c r="FK257" s="14"/>
      <c r="FL257" s="14"/>
      <c r="FM257" s="14"/>
      <c r="FN257" s="14"/>
      <c r="FO257" s="14"/>
      <c r="FP257" s="14"/>
      <c r="FQ257" s="14"/>
      <c r="FR257" s="14"/>
      <c r="FS257" s="14"/>
      <c r="FT257" s="14"/>
      <c r="FU257" s="14"/>
      <c r="FV257" s="14"/>
      <c r="FW257" s="14"/>
      <c r="FX257" s="14"/>
      <c r="FY257" s="14"/>
      <c r="FZ257" s="14"/>
      <c r="GA257" s="14"/>
      <c r="GB257" s="14"/>
      <c r="GC257" s="14"/>
      <c r="GD257" s="14"/>
      <c r="GE257" s="14"/>
      <c r="GF257" s="14"/>
      <c r="GG257" s="14"/>
      <c r="GH257" s="14"/>
      <c r="GI257" s="66"/>
      <c r="GJ257" s="18" t="str">
        <f t="shared" si="33"/>
        <v>0251-01</v>
      </c>
      <c r="GK257" s="18" t="str">
        <f t="shared" si="34"/>
        <v>0251-02</v>
      </c>
      <c r="GL257" s="18" t="str">
        <f t="shared" si="35"/>
        <v>0251-03</v>
      </c>
      <c r="GM257" s="18" t="str">
        <f t="shared" si="36"/>
        <v>0251-04</v>
      </c>
      <c r="GN257" s="18" t="str">
        <f t="shared" si="37"/>
        <v>0251-05</v>
      </c>
      <c r="GO257" s="18" t="str">
        <f t="shared" si="38"/>
        <v>0251-06</v>
      </c>
      <c r="GP257" s="18" t="str">
        <f t="shared" si="39"/>
        <v>0251-07</v>
      </c>
      <c r="GQ257" s="18" t="str">
        <f t="shared" si="40"/>
        <v>0251-08</v>
      </c>
      <c r="GR257" s="18" t="str">
        <f t="shared" si="41"/>
        <v>0251-09</v>
      </c>
      <c r="GS257" s="18" t="str">
        <f t="shared" si="42"/>
        <v>0251-10</v>
      </c>
    </row>
    <row r="258" spans="1:201" s="11" customFormat="1" ht="19.5" x14ac:dyDescent="0.4">
      <c r="A258" s="3" t="str">
        <f t="shared" si="43"/>
        <v>0252</v>
      </c>
      <c r="B258" s="15"/>
      <c r="C258" s="15"/>
      <c r="D258" s="15"/>
      <c r="E258" s="13"/>
      <c r="F258" s="15"/>
      <c r="G258" s="15"/>
      <c r="H258" s="15"/>
      <c r="I258" s="15"/>
      <c r="J258" s="15"/>
      <c r="K258" s="3" t="str">
        <f>IF($J258="","",_xlfn.XLOOKUP($J258,カテゴリリスト!$A:$A,カテゴリリスト!B:B,,0))</f>
        <v/>
      </c>
      <c r="L258" s="3" t="str">
        <f>IF($J258="","",_xlfn.XLOOKUP($J258,カテゴリリスト!$A:$A,カテゴリリスト!C:C,,0))</f>
        <v/>
      </c>
      <c r="M258" s="3" t="str">
        <f>IF($J258="","",_xlfn.XLOOKUP($J258,カテゴリリスト!$A:$A,カテゴリリスト!D:D,,0))</f>
        <v/>
      </c>
      <c r="N258" s="3" t="str">
        <f>IF($J258="","",_xlfn.XLOOKUP($J258,カテゴリリスト!$A:$A,カテゴリリスト!E:E,,0)&amp;"")</f>
        <v/>
      </c>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59"/>
      <c r="AO258" s="59"/>
      <c r="AP258" s="60"/>
      <c r="AQ258" s="59"/>
      <c r="AR258" s="81"/>
      <c r="AS258" s="16"/>
      <c r="AT258" s="16"/>
      <c r="AU258" s="16"/>
      <c r="AV258" s="16"/>
      <c r="AW258" s="16"/>
      <c r="AX258" s="16"/>
      <c r="AY258" s="16"/>
      <c r="AZ258" s="16"/>
      <c r="BA258" s="16"/>
      <c r="BB258" s="16"/>
      <c r="BC258" s="16"/>
      <c r="BD258" s="16"/>
      <c r="BE258" s="16"/>
      <c r="BF258" s="16"/>
      <c r="BG258" s="16"/>
      <c r="BH258" s="16"/>
      <c r="BI258" s="16"/>
      <c r="BJ258" s="16"/>
      <c r="BK258" s="16"/>
      <c r="BL258" s="16"/>
      <c r="BM258" s="16"/>
      <c r="BN258" s="16"/>
      <c r="BO258" s="16"/>
      <c r="BP258" s="16"/>
      <c r="BQ258" s="16"/>
      <c r="BR258" s="16"/>
      <c r="BS258" s="16"/>
      <c r="BT258" s="16"/>
      <c r="BU258" s="16"/>
      <c r="BV258" s="16"/>
      <c r="BW258" s="16"/>
      <c r="BX258" s="16"/>
      <c r="BY258" s="16"/>
      <c r="BZ258" s="16"/>
      <c r="CA258" s="16"/>
      <c r="CB258" s="16"/>
      <c r="CC258" s="16"/>
      <c r="CD258" s="16"/>
      <c r="CE258" s="16"/>
      <c r="CF258" s="16"/>
      <c r="CG258" s="16"/>
      <c r="CH258" s="16"/>
      <c r="CI258" s="16"/>
      <c r="CJ258" s="16"/>
      <c r="CK258" s="16"/>
      <c r="CL258" s="60"/>
      <c r="CM258" s="17"/>
      <c r="CN258" s="14"/>
      <c r="CO258" s="14"/>
      <c r="CP258" s="14"/>
      <c r="CQ258" s="14"/>
      <c r="CR258" s="14"/>
      <c r="CS258" s="14"/>
      <c r="CT258" s="14"/>
      <c r="CU258" s="14"/>
      <c r="CV258" s="14"/>
      <c r="CW258" s="14"/>
      <c r="CX258" s="14"/>
      <c r="CY258" s="14"/>
      <c r="CZ258" s="14"/>
      <c r="DA258" s="14"/>
      <c r="DB258" s="14"/>
      <c r="DC258" s="14"/>
      <c r="DD258" s="14"/>
      <c r="DE258" s="14"/>
      <c r="DF258" s="14"/>
      <c r="DG258" s="14"/>
      <c r="DH258" s="14"/>
      <c r="DI258" s="14"/>
      <c r="DJ258" s="14"/>
      <c r="DK258" s="14"/>
      <c r="DL258" s="14"/>
      <c r="DM258" s="14"/>
      <c r="DN258" s="14"/>
      <c r="DO258" s="14"/>
      <c r="DP258" s="14"/>
      <c r="DQ258" s="14"/>
      <c r="DR258" s="14"/>
      <c r="DS258" s="14"/>
      <c r="DT258" s="14"/>
      <c r="DU258" s="14"/>
      <c r="DV258" s="14"/>
      <c r="DW258" s="14"/>
      <c r="DX258" s="14"/>
      <c r="DY258" s="14"/>
      <c r="DZ258" s="14"/>
      <c r="EA258" s="14"/>
      <c r="EB258" s="14"/>
      <c r="EC258" s="14"/>
      <c r="ED258" s="14"/>
      <c r="EE258" s="14"/>
      <c r="EF258" s="14"/>
      <c r="EG258" s="14"/>
      <c r="EH258" s="14"/>
      <c r="EI258" s="14"/>
      <c r="EJ258" s="14"/>
      <c r="EK258" s="14"/>
      <c r="EL258" s="14"/>
      <c r="EM258" s="14"/>
      <c r="EN258" s="14"/>
      <c r="EO258" s="14"/>
      <c r="EP258" s="14"/>
      <c r="EQ258" s="14"/>
      <c r="ER258" s="14"/>
      <c r="ES258" s="14"/>
      <c r="ET258" s="14"/>
      <c r="EU258" s="14"/>
      <c r="EV258" s="14"/>
      <c r="EW258" s="14"/>
      <c r="EX258" s="14"/>
      <c r="EY258" s="14"/>
      <c r="EZ258" s="14"/>
      <c r="FA258" s="14"/>
      <c r="FB258" s="14"/>
      <c r="FC258" s="14"/>
      <c r="FD258" s="14"/>
      <c r="FE258" s="14"/>
      <c r="FF258" s="14"/>
      <c r="FG258" s="14"/>
      <c r="FH258" s="14"/>
      <c r="FI258" s="14"/>
      <c r="FJ258" s="14"/>
      <c r="FK258" s="14"/>
      <c r="FL258" s="14"/>
      <c r="FM258" s="14"/>
      <c r="FN258" s="14"/>
      <c r="FO258" s="14"/>
      <c r="FP258" s="14"/>
      <c r="FQ258" s="14"/>
      <c r="FR258" s="14"/>
      <c r="FS258" s="14"/>
      <c r="FT258" s="14"/>
      <c r="FU258" s="14"/>
      <c r="FV258" s="14"/>
      <c r="FW258" s="14"/>
      <c r="FX258" s="14"/>
      <c r="FY258" s="14"/>
      <c r="FZ258" s="14"/>
      <c r="GA258" s="14"/>
      <c r="GB258" s="14"/>
      <c r="GC258" s="14"/>
      <c r="GD258" s="14"/>
      <c r="GE258" s="14"/>
      <c r="GF258" s="14"/>
      <c r="GG258" s="14"/>
      <c r="GH258" s="14"/>
      <c r="GI258" s="66"/>
      <c r="GJ258" s="18" t="str">
        <f t="shared" si="33"/>
        <v>0252-01</v>
      </c>
      <c r="GK258" s="18" t="str">
        <f t="shared" si="34"/>
        <v>0252-02</v>
      </c>
      <c r="GL258" s="18" t="str">
        <f t="shared" si="35"/>
        <v>0252-03</v>
      </c>
      <c r="GM258" s="18" t="str">
        <f t="shared" si="36"/>
        <v>0252-04</v>
      </c>
      <c r="GN258" s="18" t="str">
        <f t="shared" si="37"/>
        <v>0252-05</v>
      </c>
      <c r="GO258" s="18" t="str">
        <f t="shared" si="38"/>
        <v>0252-06</v>
      </c>
      <c r="GP258" s="18" t="str">
        <f t="shared" si="39"/>
        <v>0252-07</v>
      </c>
      <c r="GQ258" s="18" t="str">
        <f t="shared" si="40"/>
        <v>0252-08</v>
      </c>
      <c r="GR258" s="18" t="str">
        <f t="shared" si="41"/>
        <v>0252-09</v>
      </c>
      <c r="GS258" s="18" t="str">
        <f t="shared" si="42"/>
        <v>0252-10</v>
      </c>
    </row>
    <row r="259" spans="1:201" s="11" customFormat="1" ht="19.5" x14ac:dyDescent="0.4">
      <c r="A259" s="3" t="str">
        <f t="shared" si="43"/>
        <v>0253</v>
      </c>
      <c r="B259" s="15"/>
      <c r="C259" s="15"/>
      <c r="D259" s="15"/>
      <c r="E259" s="13"/>
      <c r="F259" s="15"/>
      <c r="G259" s="15"/>
      <c r="H259" s="15"/>
      <c r="I259" s="15"/>
      <c r="J259" s="15"/>
      <c r="K259" s="3" t="str">
        <f>IF($J259="","",_xlfn.XLOOKUP($J259,カテゴリリスト!$A:$A,カテゴリリスト!B:B,,0))</f>
        <v/>
      </c>
      <c r="L259" s="3" t="str">
        <f>IF($J259="","",_xlfn.XLOOKUP($J259,カテゴリリスト!$A:$A,カテゴリリスト!C:C,,0))</f>
        <v/>
      </c>
      <c r="M259" s="3" t="str">
        <f>IF($J259="","",_xlfn.XLOOKUP($J259,カテゴリリスト!$A:$A,カテゴリリスト!D:D,,0))</f>
        <v/>
      </c>
      <c r="N259" s="3" t="str">
        <f>IF($J259="","",_xlfn.XLOOKUP($J259,カテゴリリスト!$A:$A,カテゴリリスト!E:E,,0)&amp;"")</f>
        <v/>
      </c>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59"/>
      <c r="AO259" s="59"/>
      <c r="AP259" s="60"/>
      <c r="AQ259" s="59"/>
      <c r="AR259" s="81"/>
      <c r="AS259" s="16"/>
      <c r="AT259" s="16"/>
      <c r="AU259" s="16"/>
      <c r="AV259" s="16"/>
      <c r="AW259" s="16"/>
      <c r="AX259" s="16"/>
      <c r="AY259" s="16"/>
      <c r="AZ259" s="16"/>
      <c r="BA259" s="16"/>
      <c r="BB259" s="16"/>
      <c r="BC259" s="16"/>
      <c r="BD259" s="16"/>
      <c r="BE259" s="16"/>
      <c r="BF259" s="16"/>
      <c r="BG259" s="16"/>
      <c r="BH259" s="16"/>
      <c r="BI259" s="16"/>
      <c r="BJ259" s="16"/>
      <c r="BK259" s="16"/>
      <c r="BL259" s="16"/>
      <c r="BM259" s="16"/>
      <c r="BN259" s="16"/>
      <c r="BO259" s="16"/>
      <c r="BP259" s="16"/>
      <c r="BQ259" s="16"/>
      <c r="BR259" s="16"/>
      <c r="BS259" s="16"/>
      <c r="BT259" s="16"/>
      <c r="BU259" s="16"/>
      <c r="BV259" s="16"/>
      <c r="BW259" s="16"/>
      <c r="BX259" s="16"/>
      <c r="BY259" s="16"/>
      <c r="BZ259" s="16"/>
      <c r="CA259" s="16"/>
      <c r="CB259" s="16"/>
      <c r="CC259" s="16"/>
      <c r="CD259" s="16"/>
      <c r="CE259" s="16"/>
      <c r="CF259" s="16"/>
      <c r="CG259" s="16"/>
      <c r="CH259" s="16"/>
      <c r="CI259" s="16"/>
      <c r="CJ259" s="16"/>
      <c r="CK259" s="16"/>
      <c r="CL259" s="60"/>
      <c r="CM259" s="17"/>
      <c r="CN259" s="14"/>
      <c r="CO259" s="14"/>
      <c r="CP259" s="14"/>
      <c r="CQ259" s="14"/>
      <c r="CR259" s="14"/>
      <c r="CS259" s="14"/>
      <c r="CT259" s="14"/>
      <c r="CU259" s="14"/>
      <c r="CV259" s="14"/>
      <c r="CW259" s="14"/>
      <c r="CX259" s="14"/>
      <c r="CY259" s="14"/>
      <c r="CZ259" s="14"/>
      <c r="DA259" s="14"/>
      <c r="DB259" s="14"/>
      <c r="DC259" s="14"/>
      <c r="DD259" s="14"/>
      <c r="DE259" s="14"/>
      <c r="DF259" s="14"/>
      <c r="DG259" s="14"/>
      <c r="DH259" s="14"/>
      <c r="DI259" s="14"/>
      <c r="DJ259" s="14"/>
      <c r="DK259" s="14"/>
      <c r="DL259" s="14"/>
      <c r="DM259" s="14"/>
      <c r="DN259" s="14"/>
      <c r="DO259" s="14"/>
      <c r="DP259" s="14"/>
      <c r="DQ259" s="14"/>
      <c r="DR259" s="14"/>
      <c r="DS259" s="14"/>
      <c r="DT259" s="14"/>
      <c r="DU259" s="14"/>
      <c r="DV259" s="14"/>
      <c r="DW259" s="14"/>
      <c r="DX259" s="14"/>
      <c r="DY259" s="14"/>
      <c r="DZ259" s="14"/>
      <c r="EA259" s="14"/>
      <c r="EB259" s="14"/>
      <c r="EC259" s="14"/>
      <c r="ED259" s="14"/>
      <c r="EE259" s="14"/>
      <c r="EF259" s="14"/>
      <c r="EG259" s="14"/>
      <c r="EH259" s="14"/>
      <c r="EI259" s="14"/>
      <c r="EJ259" s="14"/>
      <c r="EK259" s="14"/>
      <c r="EL259" s="14"/>
      <c r="EM259" s="14"/>
      <c r="EN259" s="14"/>
      <c r="EO259" s="14"/>
      <c r="EP259" s="14"/>
      <c r="EQ259" s="14"/>
      <c r="ER259" s="14"/>
      <c r="ES259" s="14"/>
      <c r="ET259" s="14"/>
      <c r="EU259" s="14"/>
      <c r="EV259" s="14"/>
      <c r="EW259" s="14"/>
      <c r="EX259" s="14"/>
      <c r="EY259" s="14"/>
      <c r="EZ259" s="14"/>
      <c r="FA259" s="14"/>
      <c r="FB259" s="14"/>
      <c r="FC259" s="14"/>
      <c r="FD259" s="14"/>
      <c r="FE259" s="14"/>
      <c r="FF259" s="14"/>
      <c r="FG259" s="14"/>
      <c r="FH259" s="14"/>
      <c r="FI259" s="14"/>
      <c r="FJ259" s="14"/>
      <c r="FK259" s="14"/>
      <c r="FL259" s="14"/>
      <c r="FM259" s="14"/>
      <c r="FN259" s="14"/>
      <c r="FO259" s="14"/>
      <c r="FP259" s="14"/>
      <c r="FQ259" s="14"/>
      <c r="FR259" s="14"/>
      <c r="FS259" s="14"/>
      <c r="FT259" s="14"/>
      <c r="FU259" s="14"/>
      <c r="FV259" s="14"/>
      <c r="FW259" s="14"/>
      <c r="FX259" s="14"/>
      <c r="FY259" s="14"/>
      <c r="FZ259" s="14"/>
      <c r="GA259" s="14"/>
      <c r="GB259" s="14"/>
      <c r="GC259" s="14"/>
      <c r="GD259" s="14"/>
      <c r="GE259" s="14"/>
      <c r="GF259" s="14"/>
      <c r="GG259" s="14"/>
      <c r="GH259" s="14"/>
      <c r="GI259" s="66"/>
      <c r="GJ259" s="18" t="str">
        <f t="shared" si="33"/>
        <v>0253-01</v>
      </c>
      <c r="GK259" s="18" t="str">
        <f t="shared" si="34"/>
        <v>0253-02</v>
      </c>
      <c r="GL259" s="18" t="str">
        <f t="shared" si="35"/>
        <v>0253-03</v>
      </c>
      <c r="GM259" s="18" t="str">
        <f t="shared" si="36"/>
        <v>0253-04</v>
      </c>
      <c r="GN259" s="18" t="str">
        <f t="shared" si="37"/>
        <v>0253-05</v>
      </c>
      <c r="GO259" s="18" t="str">
        <f t="shared" si="38"/>
        <v>0253-06</v>
      </c>
      <c r="GP259" s="18" t="str">
        <f t="shared" si="39"/>
        <v>0253-07</v>
      </c>
      <c r="GQ259" s="18" t="str">
        <f t="shared" si="40"/>
        <v>0253-08</v>
      </c>
      <c r="GR259" s="18" t="str">
        <f t="shared" si="41"/>
        <v>0253-09</v>
      </c>
      <c r="GS259" s="18" t="str">
        <f t="shared" si="42"/>
        <v>0253-10</v>
      </c>
    </row>
    <row r="260" spans="1:201" s="11" customFormat="1" ht="19.5" x14ac:dyDescent="0.4">
      <c r="A260" s="3" t="str">
        <f t="shared" si="43"/>
        <v>0254</v>
      </c>
      <c r="B260" s="15"/>
      <c r="C260" s="15"/>
      <c r="D260" s="15"/>
      <c r="E260" s="13"/>
      <c r="F260" s="15"/>
      <c r="G260" s="15"/>
      <c r="H260" s="15"/>
      <c r="I260" s="15"/>
      <c r="J260" s="15"/>
      <c r="K260" s="3" t="str">
        <f>IF($J260="","",_xlfn.XLOOKUP($J260,カテゴリリスト!$A:$A,カテゴリリスト!B:B,,0))</f>
        <v/>
      </c>
      <c r="L260" s="3" t="str">
        <f>IF($J260="","",_xlfn.XLOOKUP($J260,カテゴリリスト!$A:$A,カテゴリリスト!C:C,,0))</f>
        <v/>
      </c>
      <c r="M260" s="3" t="str">
        <f>IF($J260="","",_xlfn.XLOOKUP($J260,カテゴリリスト!$A:$A,カテゴリリスト!D:D,,0))</f>
        <v/>
      </c>
      <c r="N260" s="3" t="str">
        <f>IF($J260="","",_xlfn.XLOOKUP($J260,カテゴリリスト!$A:$A,カテゴリリスト!E:E,,0)&amp;"")</f>
        <v/>
      </c>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59"/>
      <c r="AO260" s="59"/>
      <c r="AP260" s="60"/>
      <c r="AQ260" s="59"/>
      <c r="AR260" s="81"/>
      <c r="AS260" s="16"/>
      <c r="AT260" s="16"/>
      <c r="AU260" s="16"/>
      <c r="AV260" s="16"/>
      <c r="AW260" s="16"/>
      <c r="AX260" s="16"/>
      <c r="AY260" s="16"/>
      <c r="AZ260" s="16"/>
      <c r="BA260" s="16"/>
      <c r="BB260" s="16"/>
      <c r="BC260" s="16"/>
      <c r="BD260" s="16"/>
      <c r="BE260" s="16"/>
      <c r="BF260" s="16"/>
      <c r="BG260" s="16"/>
      <c r="BH260" s="16"/>
      <c r="BI260" s="16"/>
      <c r="BJ260" s="16"/>
      <c r="BK260" s="16"/>
      <c r="BL260" s="16"/>
      <c r="BM260" s="16"/>
      <c r="BN260" s="16"/>
      <c r="BO260" s="16"/>
      <c r="BP260" s="16"/>
      <c r="BQ260" s="16"/>
      <c r="BR260" s="16"/>
      <c r="BS260" s="16"/>
      <c r="BT260" s="16"/>
      <c r="BU260" s="16"/>
      <c r="BV260" s="16"/>
      <c r="BW260" s="16"/>
      <c r="BX260" s="16"/>
      <c r="BY260" s="16"/>
      <c r="BZ260" s="16"/>
      <c r="CA260" s="16"/>
      <c r="CB260" s="16"/>
      <c r="CC260" s="16"/>
      <c r="CD260" s="16"/>
      <c r="CE260" s="16"/>
      <c r="CF260" s="16"/>
      <c r="CG260" s="16"/>
      <c r="CH260" s="16"/>
      <c r="CI260" s="16"/>
      <c r="CJ260" s="16"/>
      <c r="CK260" s="16"/>
      <c r="CL260" s="60"/>
      <c r="CM260" s="17"/>
      <c r="CN260" s="14"/>
      <c r="CO260" s="14"/>
      <c r="CP260" s="14"/>
      <c r="CQ260" s="14"/>
      <c r="CR260" s="14"/>
      <c r="CS260" s="14"/>
      <c r="CT260" s="14"/>
      <c r="CU260" s="14"/>
      <c r="CV260" s="14"/>
      <c r="CW260" s="14"/>
      <c r="CX260" s="14"/>
      <c r="CY260" s="14"/>
      <c r="CZ260" s="14"/>
      <c r="DA260" s="14"/>
      <c r="DB260" s="14"/>
      <c r="DC260" s="14"/>
      <c r="DD260" s="14"/>
      <c r="DE260" s="14"/>
      <c r="DF260" s="14"/>
      <c r="DG260" s="14"/>
      <c r="DH260" s="14"/>
      <c r="DI260" s="14"/>
      <c r="DJ260" s="14"/>
      <c r="DK260" s="14"/>
      <c r="DL260" s="14"/>
      <c r="DM260" s="14"/>
      <c r="DN260" s="14"/>
      <c r="DO260" s="14"/>
      <c r="DP260" s="14"/>
      <c r="DQ260" s="14"/>
      <c r="DR260" s="14"/>
      <c r="DS260" s="14"/>
      <c r="DT260" s="14"/>
      <c r="DU260" s="14"/>
      <c r="DV260" s="14"/>
      <c r="DW260" s="14"/>
      <c r="DX260" s="14"/>
      <c r="DY260" s="14"/>
      <c r="DZ260" s="14"/>
      <c r="EA260" s="14"/>
      <c r="EB260" s="14"/>
      <c r="EC260" s="14"/>
      <c r="ED260" s="14"/>
      <c r="EE260" s="14"/>
      <c r="EF260" s="14"/>
      <c r="EG260" s="14"/>
      <c r="EH260" s="14"/>
      <c r="EI260" s="14"/>
      <c r="EJ260" s="14"/>
      <c r="EK260" s="14"/>
      <c r="EL260" s="14"/>
      <c r="EM260" s="14"/>
      <c r="EN260" s="14"/>
      <c r="EO260" s="14"/>
      <c r="EP260" s="14"/>
      <c r="EQ260" s="14"/>
      <c r="ER260" s="14"/>
      <c r="ES260" s="14"/>
      <c r="ET260" s="14"/>
      <c r="EU260" s="14"/>
      <c r="EV260" s="14"/>
      <c r="EW260" s="14"/>
      <c r="EX260" s="14"/>
      <c r="EY260" s="14"/>
      <c r="EZ260" s="14"/>
      <c r="FA260" s="14"/>
      <c r="FB260" s="14"/>
      <c r="FC260" s="14"/>
      <c r="FD260" s="14"/>
      <c r="FE260" s="14"/>
      <c r="FF260" s="14"/>
      <c r="FG260" s="14"/>
      <c r="FH260" s="14"/>
      <c r="FI260" s="14"/>
      <c r="FJ260" s="14"/>
      <c r="FK260" s="14"/>
      <c r="FL260" s="14"/>
      <c r="FM260" s="14"/>
      <c r="FN260" s="14"/>
      <c r="FO260" s="14"/>
      <c r="FP260" s="14"/>
      <c r="FQ260" s="14"/>
      <c r="FR260" s="14"/>
      <c r="FS260" s="14"/>
      <c r="FT260" s="14"/>
      <c r="FU260" s="14"/>
      <c r="FV260" s="14"/>
      <c r="FW260" s="14"/>
      <c r="FX260" s="14"/>
      <c r="FY260" s="14"/>
      <c r="FZ260" s="14"/>
      <c r="GA260" s="14"/>
      <c r="GB260" s="14"/>
      <c r="GC260" s="14"/>
      <c r="GD260" s="14"/>
      <c r="GE260" s="14"/>
      <c r="GF260" s="14"/>
      <c r="GG260" s="14"/>
      <c r="GH260" s="14"/>
      <c r="GI260" s="66"/>
      <c r="GJ260" s="18" t="str">
        <f t="shared" si="33"/>
        <v>0254-01</v>
      </c>
      <c r="GK260" s="18" t="str">
        <f t="shared" si="34"/>
        <v>0254-02</v>
      </c>
      <c r="GL260" s="18" t="str">
        <f t="shared" si="35"/>
        <v>0254-03</v>
      </c>
      <c r="GM260" s="18" t="str">
        <f t="shared" si="36"/>
        <v>0254-04</v>
      </c>
      <c r="GN260" s="18" t="str">
        <f t="shared" si="37"/>
        <v>0254-05</v>
      </c>
      <c r="GO260" s="18" t="str">
        <f t="shared" si="38"/>
        <v>0254-06</v>
      </c>
      <c r="GP260" s="18" t="str">
        <f t="shared" si="39"/>
        <v>0254-07</v>
      </c>
      <c r="GQ260" s="18" t="str">
        <f t="shared" si="40"/>
        <v>0254-08</v>
      </c>
      <c r="GR260" s="18" t="str">
        <f t="shared" si="41"/>
        <v>0254-09</v>
      </c>
      <c r="GS260" s="18" t="str">
        <f t="shared" si="42"/>
        <v>0254-10</v>
      </c>
    </row>
    <row r="261" spans="1:201" s="11" customFormat="1" ht="19.5" x14ac:dyDescent="0.4">
      <c r="A261" s="3" t="str">
        <f t="shared" si="43"/>
        <v>0255</v>
      </c>
      <c r="B261" s="15"/>
      <c r="C261" s="15"/>
      <c r="D261" s="15"/>
      <c r="E261" s="13"/>
      <c r="F261" s="15"/>
      <c r="G261" s="15"/>
      <c r="H261" s="15"/>
      <c r="I261" s="15"/>
      <c r="J261" s="15"/>
      <c r="K261" s="3" t="str">
        <f>IF($J261="","",_xlfn.XLOOKUP($J261,カテゴリリスト!$A:$A,カテゴリリスト!B:B,,0))</f>
        <v/>
      </c>
      <c r="L261" s="3" t="str">
        <f>IF($J261="","",_xlfn.XLOOKUP($J261,カテゴリリスト!$A:$A,カテゴリリスト!C:C,,0))</f>
        <v/>
      </c>
      <c r="M261" s="3" t="str">
        <f>IF($J261="","",_xlfn.XLOOKUP($J261,カテゴリリスト!$A:$A,カテゴリリスト!D:D,,0))</f>
        <v/>
      </c>
      <c r="N261" s="3" t="str">
        <f>IF($J261="","",_xlfn.XLOOKUP($J261,カテゴリリスト!$A:$A,カテゴリリスト!E:E,,0)&amp;"")</f>
        <v/>
      </c>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59"/>
      <c r="AO261" s="59"/>
      <c r="AP261" s="60"/>
      <c r="AQ261" s="59"/>
      <c r="AR261" s="81"/>
      <c r="AS261" s="16"/>
      <c r="AT261" s="16"/>
      <c r="AU261" s="16"/>
      <c r="AV261" s="16"/>
      <c r="AW261" s="16"/>
      <c r="AX261" s="16"/>
      <c r="AY261" s="16"/>
      <c r="AZ261" s="16"/>
      <c r="BA261" s="16"/>
      <c r="BB261" s="16"/>
      <c r="BC261" s="16"/>
      <c r="BD261" s="16"/>
      <c r="BE261" s="16"/>
      <c r="BF261" s="16"/>
      <c r="BG261" s="16"/>
      <c r="BH261" s="16"/>
      <c r="BI261" s="16"/>
      <c r="BJ261" s="16"/>
      <c r="BK261" s="16"/>
      <c r="BL261" s="16"/>
      <c r="BM261" s="16"/>
      <c r="BN261" s="16"/>
      <c r="BO261" s="16"/>
      <c r="BP261" s="16"/>
      <c r="BQ261" s="16"/>
      <c r="BR261" s="16"/>
      <c r="BS261" s="16"/>
      <c r="BT261" s="16"/>
      <c r="BU261" s="16"/>
      <c r="BV261" s="16"/>
      <c r="BW261" s="16"/>
      <c r="BX261" s="16"/>
      <c r="BY261" s="16"/>
      <c r="BZ261" s="16"/>
      <c r="CA261" s="16"/>
      <c r="CB261" s="16"/>
      <c r="CC261" s="16"/>
      <c r="CD261" s="16"/>
      <c r="CE261" s="16"/>
      <c r="CF261" s="16"/>
      <c r="CG261" s="16"/>
      <c r="CH261" s="16"/>
      <c r="CI261" s="16"/>
      <c r="CJ261" s="16"/>
      <c r="CK261" s="16"/>
      <c r="CL261" s="60"/>
      <c r="CM261" s="17"/>
      <c r="CN261" s="14"/>
      <c r="CO261" s="14"/>
      <c r="CP261" s="14"/>
      <c r="CQ261" s="14"/>
      <c r="CR261" s="14"/>
      <c r="CS261" s="14"/>
      <c r="CT261" s="14"/>
      <c r="CU261" s="14"/>
      <c r="CV261" s="14"/>
      <c r="CW261" s="14"/>
      <c r="CX261" s="14"/>
      <c r="CY261" s="14"/>
      <c r="CZ261" s="14"/>
      <c r="DA261" s="14"/>
      <c r="DB261" s="14"/>
      <c r="DC261" s="14"/>
      <c r="DD261" s="14"/>
      <c r="DE261" s="14"/>
      <c r="DF261" s="14"/>
      <c r="DG261" s="14"/>
      <c r="DH261" s="14"/>
      <c r="DI261" s="14"/>
      <c r="DJ261" s="14"/>
      <c r="DK261" s="14"/>
      <c r="DL261" s="14"/>
      <c r="DM261" s="14"/>
      <c r="DN261" s="14"/>
      <c r="DO261" s="14"/>
      <c r="DP261" s="14"/>
      <c r="DQ261" s="14"/>
      <c r="DR261" s="14"/>
      <c r="DS261" s="14"/>
      <c r="DT261" s="14"/>
      <c r="DU261" s="14"/>
      <c r="DV261" s="14"/>
      <c r="DW261" s="14"/>
      <c r="DX261" s="14"/>
      <c r="DY261" s="14"/>
      <c r="DZ261" s="14"/>
      <c r="EA261" s="14"/>
      <c r="EB261" s="14"/>
      <c r="EC261" s="14"/>
      <c r="ED261" s="14"/>
      <c r="EE261" s="14"/>
      <c r="EF261" s="14"/>
      <c r="EG261" s="14"/>
      <c r="EH261" s="14"/>
      <c r="EI261" s="14"/>
      <c r="EJ261" s="14"/>
      <c r="EK261" s="14"/>
      <c r="EL261" s="14"/>
      <c r="EM261" s="14"/>
      <c r="EN261" s="14"/>
      <c r="EO261" s="14"/>
      <c r="EP261" s="14"/>
      <c r="EQ261" s="14"/>
      <c r="ER261" s="14"/>
      <c r="ES261" s="14"/>
      <c r="ET261" s="14"/>
      <c r="EU261" s="14"/>
      <c r="EV261" s="14"/>
      <c r="EW261" s="14"/>
      <c r="EX261" s="14"/>
      <c r="EY261" s="14"/>
      <c r="EZ261" s="14"/>
      <c r="FA261" s="14"/>
      <c r="FB261" s="14"/>
      <c r="FC261" s="14"/>
      <c r="FD261" s="14"/>
      <c r="FE261" s="14"/>
      <c r="FF261" s="14"/>
      <c r="FG261" s="14"/>
      <c r="FH261" s="14"/>
      <c r="FI261" s="14"/>
      <c r="FJ261" s="14"/>
      <c r="FK261" s="14"/>
      <c r="FL261" s="14"/>
      <c r="FM261" s="14"/>
      <c r="FN261" s="14"/>
      <c r="FO261" s="14"/>
      <c r="FP261" s="14"/>
      <c r="FQ261" s="14"/>
      <c r="FR261" s="14"/>
      <c r="FS261" s="14"/>
      <c r="FT261" s="14"/>
      <c r="FU261" s="14"/>
      <c r="FV261" s="14"/>
      <c r="FW261" s="14"/>
      <c r="FX261" s="14"/>
      <c r="FY261" s="14"/>
      <c r="FZ261" s="14"/>
      <c r="GA261" s="14"/>
      <c r="GB261" s="14"/>
      <c r="GC261" s="14"/>
      <c r="GD261" s="14"/>
      <c r="GE261" s="14"/>
      <c r="GF261" s="14"/>
      <c r="GG261" s="14"/>
      <c r="GH261" s="14"/>
      <c r="GI261" s="66"/>
      <c r="GJ261" s="18" t="str">
        <f t="shared" si="33"/>
        <v>0255-01</v>
      </c>
      <c r="GK261" s="18" t="str">
        <f t="shared" si="34"/>
        <v>0255-02</v>
      </c>
      <c r="GL261" s="18" t="str">
        <f t="shared" si="35"/>
        <v>0255-03</v>
      </c>
      <c r="GM261" s="18" t="str">
        <f t="shared" si="36"/>
        <v>0255-04</v>
      </c>
      <c r="GN261" s="18" t="str">
        <f t="shared" si="37"/>
        <v>0255-05</v>
      </c>
      <c r="GO261" s="18" t="str">
        <f t="shared" si="38"/>
        <v>0255-06</v>
      </c>
      <c r="GP261" s="18" t="str">
        <f t="shared" si="39"/>
        <v>0255-07</v>
      </c>
      <c r="GQ261" s="18" t="str">
        <f t="shared" si="40"/>
        <v>0255-08</v>
      </c>
      <c r="GR261" s="18" t="str">
        <f t="shared" si="41"/>
        <v>0255-09</v>
      </c>
      <c r="GS261" s="18" t="str">
        <f t="shared" si="42"/>
        <v>0255-10</v>
      </c>
    </row>
    <row r="262" spans="1:201" s="11" customFormat="1" ht="19.5" x14ac:dyDescent="0.4">
      <c r="A262" s="3" t="str">
        <f t="shared" si="43"/>
        <v>0256</v>
      </c>
      <c r="B262" s="15"/>
      <c r="C262" s="15"/>
      <c r="D262" s="15"/>
      <c r="E262" s="13"/>
      <c r="F262" s="15"/>
      <c r="G262" s="15"/>
      <c r="H262" s="15"/>
      <c r="I262" s="15"/>
      <c r="J262" s="15"/>
      <c r="K262" s="3" t="str">
        <f>IF($J262="","",_xlfn.XLOOKUP($J262,カテゴリリスト!$A:$A,カテゴリリスト!B:B,,0))</f>
        <v/>
      </c>
      <c r="L262" s="3" t="str">
        <f>IF($J262="","",_xlfn.XLOOKUP($J262,カテゴリリスト!$A:$A,カテゴリリスト!C:C,,0))</f>
        <v/>
      </c>
      <c r="M262" s="3" t="str">
        <f>IF($J262="","",_xlfn.XLOOKUP($J262,カテゴリリスト!$A:$A,カテゴリリスト!D:D,,0))</f>
        <v/>
      </c>
      <c r="N262" s="3" t="str">
        <f>IF($J262="","",_xlfn.XLOOKUP($J262,カテゴリリスト!$A:$A,カテゴリリスト!E:E,,0)&amp;"")</f>
        <v/>
      </c>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59"/>
      <c r="AO262" s="59"/>
      <c r="AP262" s="60"/>
      <c r="AQ262" s="59"/>
      <c r="AR262" s="81"/>
      <c r="AS262" s="16"/>
      <c r="AT262" s="16"/>
      <c r="AU262" s="16"/>
      <c r="AV262" s="16"/>
      <c r="AW262" s="16"/>
      <c r="AX262" s="16"/>
      <c r="AY262" s="16"/>
      <c r="AZ262" s="16"/>
      <c r="BA262" s="16"/>
      <c r="BB262" s="16"/>
      <c r="BC262" s="16"/>
      <c r="BD262" s="16"/>
      <c r="BE262" s="16"/>
      <c r="BF262" s="16"/>
      <c r="BG262" s="16"/>
      <c r="BH262" s="16"/>
      <c r="BI262" s="16"/>
      <c r="BJ262" s="16"/>
      <c r="BK262" s="16"/>
      <c r="BL262" s="16"/>
      <c r="BM262" s="16"/>
      <c r="BN262" s="16"/>
      <c r="BO262" s="16"/>
      <c r="BP262" s="16"/>
      <c r="BQ262" s="16"/>
      <c r="BR262" s="16"/>
      <c r="BS262" s="16"/>
      <c r="BT262" s="16"/>
      <c r="BU262" s="16"/>
      <c r="BV262" s="16"/>
      <c r="BW262" s="16"/>
      <c r="BX262" s="16"/>
      <c r="BY262" s="16"/>
      <c r="BZ262" s="16"/>
      <c r="CA262" s="16"/>
      <c r="CB262" s="16"/>
      <c r="CC262" s="16"/>
      <c r="CD262" s="16"/>
      <c r="CE262" s="16"/>
      <c r="CF262" s="16"/>
      <c r="CG262" s="16"/>
      <c r="CH262" s="16"/>
      <c r="CI262" s="16"/>
      <c r="CJ262" s="16"/>
      <c r="CK262" s="16"/>
      <c r="CL262" s="60"/>
      <c r="CM262" s="17"/>
      <c r="CN262" s="14"/>
      <c r="CO262" s="14"/>
      <c r="CP262" s="14"/>
      <c r="CQ262" s="14"/>
      <c r="CR262" s="14"/>
      <c r="CS262" s="14"/>
      <c r="CT262" s="14"/>
      <c r="CU262" s="14"/>
      <c r="CV262" s="14"/>
      <c r="CW262" s="14"/>
      <c r="CX262" s="14"/>
      <c r="CY262" s="14"/>
      <c r="CZ262" s="14"/>
      <c r="DA262" s="14"/>
      <c r="DB262" s="14"/>
      <c r="DC262" s="14"/>
      <c r="DD262" s="14"/>
      <c r="DE262" s="14"/>
      <c r="DF262" s="14"/>
      <c r="DG262" s="14"/>
      <c r="DH262" s="14"/>
      <c r="DI262" s="14"/>
      <c r="DJ262" s="14"/>
      <c r="DK262" s="14"/>
      <c r="DL262" s="14"/>
      <c r="DM262" s="14"/>
      <c r="DN262" s="14"/>
      <c r="DO262" s="14"/>
      <c r="DP262" s="14"/>
      <c r="DQ262" s="14"/>
      <c r="DR262" s="14"/>
      <c r="DS262" s="14"/>
      <c r="DT262" s="14"/>
      <c r="DU262" s="14"/>
      <c r="DV262" s="14"/>
      <c r="DW262" s="14"/>
      <c r="DX262" s="14"/>
      <c r="DY262" s="14"/>
      <c r="DZ262" s="14"/>
      <c r="EA262" s="14"/>
      <c r="EB262" s="14"/>
      <c r="EC262" s="14"/>
      <c r="ED262" s="14"/>
      <c r="EE262" s="14"/>
      <c r="EF262" s="14"/>
      <c r="EG262" s="14"/>
      <c r="EH262" s="14"/>
      <c r="EI262" s="14"/>
      <c r="EJ262" s="14"/>
      <c r="EK262" s="14"/>
      <c r="EL262" s="14"/>
      <c r="EM262" s="14"/>
      <c r="EN262" s="14"/>
      <c r="EO262" s="14"/>
      <c r="EP262" s="14"/>
      <c r="EQ262" s="14"/>
      <c r="ER262" s="14"/>
      <c r="ES262" s="14"/>
      <c r="ET262" s="14"/>
      <c r="EU262" s="14"/>
      <c r="EV262" s="14"/>
      <c r="EW262" s="14"/>
      <c r="EX262" s="14"/>
      <c r="EY262" s="14"/>
      <c r="EZ262" s="14"/>
      <c r="FA262" s="14"/>
      <c r="FB262" s="14"/>
      <c r="FC262" s="14"/>
      <c r="FD262" s="14"/>
      <c r="FE262" s="14"/>
      <c r="FF262" s="14"/>
      <c r="FG262" s="14"/>
      <c r="FH262" s="14"/>
      <c r="FI262" s="14"/>
      <c r="FJ262" s="14"/>
      <c r="FK262" s="14"/>
      <c r="FL262" s="14"/>
      <c r="FM262" s="14"/>
      <c r="FN262" s="14"/>
      <c r="FO262" s="14"/>
      <c r="FP262" s="14"/>
      <c r="FQ262" s="14"/>
      <c r="FR262" s="14"/>
      <c r="FS262" s="14"/>
      <c r="FT262" s="14"/>
      <c r="FU262" s="14"/>
      <c r="FV262" s="14"/>
      <c r="FW262" s="14"/>
      <c r="FX262" s="14"/>
      <c r="FY262" s="14"/>
      <c r="FZ262" s="14"/>
      <c r="GA262" s="14"/>
      <c r="GB262" s="14"/>
      <c r="GC262" s="14"/>
      <c r="GD262" s="14"/>
      <c r="GE262" s="14"/>
      <c r="GF262" s="14"/>
      <c r="GG262" s="14"/>
      <c r="GH262" s="14"/>
      <c r="GI262" s="66"/>
      <c r="GJ262" s="18" t="str">
        <f t="shared" si="33"/>
        <v>0256-01</v>
      </c>
      <c r="GK262" s="18" t="str">
        <f t="shared" si="34"/>
        <v>0256-02</v>
      </c>
      <c r="GL262" s="18" t="str">
        <f t="shared" si="35"/>
        <v>0256-03</v>
      </c>
      <c r="GM262" s="18" t="str">
        <f t="shared" si="36"/>
        <v>0256-04</v>
      </c>
      <c r="GN262" s="18" t="str">
        <f t="shared" si="37"/>
        <v>0256-05</v>
      </c>
      <c r="GO262" s="18" t="str">
        <f t="shared" si="38"/>
        <v>0256-06</v>
      </c>
      <c r="GP262" s="18" t="str">
        <f t="shared" si="39"/>
        <v>0256-07</v>
      </c>
      <c r="GQ262" s="18" t="str">
        <f t="shared" si="40"/>
        <v>0256-08</v>
      </c>
      <c r="GR262" s="18" t="str">
        <f t="shared" si="41"/>
        <v>0256-09</v>
      </c>
      <c r="GS262" s="18" t="str">
        <f t="shared" si="42"/>
        <v>0256-10</v>
      </c>
    </row>
    <row r="263" spans="1:201" s="11" customFormat="1" ht="19.5" x14ac:dyDescent="0.4">
      <c r="A263" s="3" t="str">
        <f t="shared" si="43"/>
        <v>0257</v>
      </c>
      <c r="B263" s="15"/>
      <c r="C263" s="15"/>
      <c r="D263" s="15"/>
      <c r="E263" s="13"/>
      <c r="F263" s="15"/>
      <c r="G263" s="15"/>
      <c r="H263" s="15"/>
      <c r="I263" s="15"/>
      <c r="J263" s="15"/>
      <c r="K263" s="3" t="str">
        <f>IF($J263="","",_xlfn.XLOOKUP($J263,カテゴリリスト!$A:$A,カテゴリリスト!B:B,,0))</f>
        <v/>
      </c>
      <c r="L263" s="3" t="str">
        <f>IF($J263="","",_xlfn.XLOOKUP($J263,カテゴリリスト!$A:$A,カテゴリリスト!C:C,,0))</f>
        <v/>
      </c>
      <c r="M263" s="3" t="str">
        <f>IF($J263="","",_xlfn.XLOOKUP($J263,カテゴリリスト!$A:$A,カテゴリリスト!D:D,,0))</f>
        <v/>
      </c>
      <c r="N263" s="3" t="str">
        <f>IF($J263="","",_xlfn.XLOOKUP($J263,カテゴリリスト!$A:$A,カテゴリリスト!E:E,,0)&amp;"")</f>
        <v/>
      </c>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59"/>
      <c r="AO263" s="59"/>
      <c r="AP263" s="60"/>
      <c r="AQ263" s="59"/>
      <c r="AR263" s="81"/>
      <c r="AS263" s="16"/>
      <c r="AT263" s="16"/>
      <c r="AU263" s="16"/>
      <c r="AV263" s="16"/>
      <c r="AW263" s="16"/>
      <c r="AX263" s="16"/>
      <c r="AY263" s="16"/>
      <c r="AZ263" s="16"/>
      <c r="BA263" s="16"/>
      <c r="BB263" s="16"/>
      <c r="BC263" s="16"/>
      <c r="BD263" s="16"/>
      <c r="BE263" s="16"/>
      <c r="BF263" s="16"/>
      <c r="BG263" s="16"/>
      <c r="BH263" s="16"/>
      <c r="BI263" s="16"/>
      <c r="BJ263" s="16"/>
      <c r="BK263" s="16"/>
      <c r="BL263" s="16"/>
      <c r="BM263" s="16"/>
      <c r="BN263" s="16"/>
      <c r="BO263" s="16"/>
      <c r="BP263" s="16"/>
      <c r="BQ263" s="16"/>
      <c r="BR263" s="16"/>
      <c r="BS263" s="16"/>
      <c r="BT263" s="16"/>
      <c r="BU263" s="16"/>
      <c r="BV263" s="16"/>
      <c r="BW263" s="16"/>
      <c r="BX263" s="16"/>
      <c r="BY263" s="16"/>
      <c r="BZ263" s="16"/>
      <c r="CA263" s="16"/>
      <c r="CB263" s="16"/>
      <c r="CC263" s="16"/>
      <c r="CD263" s="16"/>
      <c r="CE263" s="16"/>
      <c r="CF263" s="16"/>
      <c r="CG263" s="16"/>
      <c r="CH263" s="16"/>
      <c r="CI263" s="16"/>
      <c r="CJ263" s="16"/>
      <c r="CK263" s="16"/>
      <c r="CL263" s="60"/>
      <c r="CM263" s="17"/>
      <c r="CN263" s="14"/>
      <c r="CO263" s="14"/>
      <c r="CP263" s="14"/>
      <c r="CQ263" s="14"/>
      <c r="CR263" s="14"/>
      <c r="CS263" s="14"/>
      <c r="CT263" s="14"/>
      <c r="CU263" s="14"/>
      <c r="CV263" s="14"/>
      <c r="CW263" s="14"/>
      <c r="CX263" s="14"/>
      <c r="CY263" s="14"/>
      <c r="CZ263" s="14"/>
      <c r="DA263" s="14"/>
      <c r="DB263" s="14"/>
      <c r="DC263" s="14"/>
      <c r="DD263" s="14"/>
      <c r="DE263" s="14"/>
      <c r="DF263" s="14"/>
      <c r="DG263" s="14"/>
      <c r="DH263" s="14"/>
      <c r="DI263" s="14"/>
      <c r="DJ263" s="14"/>
      <c r="DK263" s="14"/>
      <c r="DL263" s="14"/>
      <c r="DM263" s="14"/>
      <c r="DN263" s="14"/>
      <c r="DO263" s="14"/>
      <c r="DP263" s="14"/>
      <c r="DQ263" s="14"/>
      <c r="DR263" s="14"/>
      <c r="DS263" s="14"/>
      <c r="DT263" s="14"/>
      <c r="DU263" s="14"/>
      <c r="DV263" s="14"/>
      <c r="DW263" s="14"/>
      <c r="DX263" s="14"/>
      <c r="DY263" s="14"/>
      <c r="DZ263" s="14"/>
      <c r="EA263" s="14"/>
      <c r="EB263" s="14"/>
      <c r="EC263" s="14"/>
      <c r="ED263" s="14"/>
      <c r="EE263" s="14"/>
      <c r="EF263" s="14"/>
      <c r="EG263" s="14"/>
      <c r="EH263" s="14"/>
      <c r="EI263" s="14"/>
      <c r="EJ263" s="14"/>
      <c r="EK263" s="14"/>
      <c r="EL263" s="14"/>
      <c r="EM263" s="14"/>
      <c r="EN263" s="14"/>
      <c r="EO263" s="14"/>
      <c r="EP263" s="14"/>
      <c r="EQ263" s="14"/>
      <c r="ER263" s="14"/>
      <c r="ES263" s="14"/>
      <c r="ET263" s="14"/>
      <c r="EU263" s="14"/>
      <c r="EV263" s="14"/>
      <c r="EW263" s="14"/>
      <c r="EX263" s="14"/>
      <c r="EY263" s="14"/>
      <c r="EZ263" s="14"/>
      <c r="FA263" s="14"/>
      <c r="FB263" s="14"/>
      <c r="FC263" s="14"/>
      <c r="FD263" s="14"/>
      <c r="FE263" s="14"/>
      <c r="FF263" s="14"/>
      <c r="FG263" s="14"/>
      <c r="FH263" s="14"/>
      <c r="FI263" s="14"/>
      <c r="FJ263" s="14"/>
      <c r="FK263" s="14"/>
      <c r="FL263" s="14"/>
      <c r="FM263" s="14"/>
      <c r="FN263" s="14"/>
      <c r="FO263" s="14"/>
      <c r="FP263" s="14"/>
      <c r="FQ263" s="14"/>
      <c r="FR263" s="14"/>
      <c r="FS263" s="14"/>
      <c r="FT263" s="14"/>
      <c r="FU263" s="14"/>
      <c r="FV263" s="14"/>
      <c r="FW263" s="14"/>
      <c r="FX263" s="14"/>
      <c r="FY263" s="14"/>
      <c r="FZ263" s="14"/>
      <c r="GA263" s="14"/>
      <c r="GB263" s="14"/>
      <c r="GC263" s="14"/>
      <c r="GD263" s="14"/>
      <c r="GE263" s="14"/>
      <c r="GF263" s="14"/>
      <c r="GG263" s="14"/>
      <c r="GH263" s="14"/>
      <c r="GI263" s="66"/>
      <c r="GJ263" s="18" t="str">
        <f t="shared" ref="GJ263:GJ306" si="44">$A263&amp;"-01"</f>
        <v>0257-01</v>
      </c>
      <c r="GK263" s="18" t="str">
        <f t="shared" ref="GK263:GK306" si="45">$A263&amp;"-02"</f>
        <v>0257-02</v>
      </c>
      <c r="GL263" s="18" t="str">
        <f t="shared" ref="GL263:GL306" si="46">$A263&amp;"-03"</f>
        <v>0257-03</v>
      </c>
      <c r="GM263" s="18" t="str">
        <f t="shared" ref="GM263:GM306" si="47">$A263&amp;"-04"</f>
        <v>0257-04</v>
      </c>
      <c r="GN263" s="18" t="str">
        <f t="shared" ref="GN263:GN306" si="48">$A263&amp;"-05"</f>
        <v>0257-05</v>
      </c>
      <c r="GO263" s="18" t="str">
        <f t="shared" ref="GO263:GO306" si="49">$A263&amp;"-06"</f>
        <v>0257-06</v>
      </c>
      <c r="GP263" s="18" t="str">
        <f t="shared" ref="GP263:GP306" si="50">$A263&amp;"-07"</f>
        <v>0257-07</v>
      </c>
      <c r="GQ263" s="18" t="str">
        <f t="shared" ref="GQ263:GQ306" si="51">$A263&amp;"-08"</f>
        <v>0257-08</v>
      </c>
      <c r="GR263" s="18" t="str">
        <f t="shared" ref="GR263:GR306" si="52">$A263&amp;"-09"</f>
        <v>0257-09</v>
      </c>
      <c r="GS263" s="18" t="str">
        <f t="shared" ref="GS263:GS306" si="53">$A263&amp;"-10"</f>
        <v>0257-10</v>
      </c>
    </row>
    <row r="264" spans="1:201" s="11" customFormat="1" ht="19.5" x14ac:dyDescent="0.4">
      <c r="A264" s="3" t="str">
        <f t="shared" si="43"/>
        <v>0258</v>
      </c>
      <c r="B264" s="15"/>
      <c r="C264" s="15"/>
      <c r="D264" s="15"/>
      <c r="E264" s="13"/>
      <c r="F264" s="15"/>
      <c r="G264" s="15"/>
      <c r="H264" s="15"/>
      <c r="I264" s="15"/>
      <c r="J264" s="15"/>
      <c r="K264" s="3" t="str">
        <f>IF($J264="","",_xlfn.XLOOKUP($J264,カテゴリリスト!$A:$A,カテゴリリスト!B:B,,0))</f>
        <v/>
      </c>
      <c r="L264" s="3" t="str">
        <f>IF($J264="","",_xlfn.XLOOKUP($J264,カテゴリリスト!$A:$A,カテゴリリスト!C:C,,0))</f>
        <v/>
      </c>
      <c r="M264" s="3" t="str">
        <f>IF($J264="","",_xlfn.XLOOKUP($J264,カテゴリリスト!$A:$A,カテゴリリスト!D:D,,0))</f>
        <v/>
      </c>
      <c r="N264" s="3" t="str">
        <f>IF($J264="","",_xlfn.XLOOKUP($J264,カテゴリリスト!$A:$A,カテゴリリスト!E:E,,0)&amp;"")</f>
        <v/>
      </c>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59"/>
      <c r="AO264" s="59"/>
      <c r="AP264" s="60"/>
      <c r="AQ264" s="59"/>
      <c r="AR264" s="81"/>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c r="BT264" s="16"/>
      <c r="BU264" s="16"/>
      <c r="BV264" s="16"/>
      <c r="BW264" s="16"/>
      <c r="BX264" s="16"/>
      <c r="BY264" s="16"/>
      <c r="BZ264" s="16"/>
      <c r="CA264" s="16"/>
      <c r="CB264" s="16"/>
      <c r="CC264" s="16"/>
      <c r="CD264" s="16"/>
      <c r="CE264" s="16"/>
      <c r="CF264" s="16"/>
      <c r="CG264" s="16"/>
      <c r="CH264" s="16"/>
      <c r="CI264" s="16"/>
      <c r="CJ264" s="16"/>
      <c r="CK264" s="16"/>
      <c r="CL264" s="60"/>
      <c r="CM264" s="17"/>
      <c r="CN264" s="14"/>
      <c r="CO264" s="14"/>
      <c r="CP264" s="14"/>
      <c r="CQ264" s="14"/>
      <c r="CR264" s="14"/>
      <c r="CS264" s="14"/>
      <c r="CT264" s="14"/>
      <c r="CU264" s="14"/>
      <c r="CV264" s="14"/>
      <c r="CW264" s="14"/>
      <c r="CX264" s="14"/>
      <c r="CY264" s="14"/>
      <c r="CZ264" s="14"/>
      <c r="DA264" s="14"/>
      <c r="DB264" s="14"/>
      <c r="DC264" s="14"/>
      <c r="DD264" s="14"/>
      <c r="DE264" s="14"/>
      <c r="DF264" s="14"/>
      <c r="DG264" s="14"/>
      <c r="DH264" s="14"/>
      <c r="DI264" s="14"/>
      <c r="DJ264" s="14"/>
      <c r="DK264" s="14"/>
      <c r="DL264" s="14"/>
      <c r="DM264" s="14"/>
      <c r="DN264" s="14"/>
      <c r="DO264" s="14"/>
      <c r="DP264" s="14"/>
      <c r="DQ264" s="14"/>
      <c r="DR264" s="14"/>
      <c r="DS264" s="14"/>
      <c r="DT264" s="14"/>
      <c r="DU264" s="14"/>
      <c r="DV264" s="14"/>
      <c r="DW264" s="14"/>
      <c r="DX264" s="14"/>
      <c r="DY264" s="14"/>
      <c r="DZ264" s="14"/>
      <c r="EA264" s="14"/>
      <c r="EB264" s="14"/>
      <c r="EC264" s="14"/>
      <c r="ED264" s="14"/>
      <c r="EE264" s="14"/>
      <c r="EF264" s="14"/>
      <c r="EG264" s="14"/>
      <c r="EH264" s="14"/>
      <c r="EI264" s="14"/>
      <c r="EJ264" s="14"/>
      <c r="EK264" s="14"/>
      <c r="EL264" s="14"/>
      <c r="EM264" s="14"/>
      <c r="EN264" s="14"/>
      <c r="EO264" s="14"/>
      <c r="EP264" s="14"/>
      <c r="EQ264" s="14"/>
      <c r="ER264" s="14"/>
      <c r="ES264" s="14"/>
      <c r="ET264" s="14"/>
      <c r="EU264" s="14"/>
      <c r="EV264" s="14"/>
      <c r="EW264" s="14"/>
      <c r="EX264" s="14"/>
      <c r="EY264" s="14"/>
      <c r="EZ264" s="14"/>
      <c r="FA264" s="14"/>
      <c r="FB264" s="14"/>
      <c r="FC264" s="14"/>
      <c r="FD264" s="14"/>
      <c r="FE264" s="14"/>
      <c r="FF264" s="14"/>
      <c r="FG264" s="14"/>
      <c r="FH264" s="14"/>
      <c r="FI264" s="14"/>
      <c r="FJ264" s="14"/>
      <c r="FK264" s="14"/>
      <c r="FL264" s="14"/>
      <c r="FM264" s="14"/>
      <c r="FN264" s="14"/>
      <c r="FO264" s="14"/>
      <c r="FP264" s="14"/>
      <c r="FQ264" s="14"/>
      <c r="FR264" s="14"/>
      <c r="FS264" s="14"/>
      <c r="FT264" s="14"/>
      <c r="FU264" s="14"/>
      <c r="FV264" s="14"/>
      <c r="FW264" s="14"/>
      <c r="FX264" s="14"/>
      <c r="FY264" s="14"/>
      <c r="FZ264" s="14"/>
      <c r="GA264" s="14"/>
      <c r="GB264" s="14"/>
      <c r="GC264" s="14"/>
      <c r="GD264" s="14"/>
      <c r="GE264" s="14"/>
      <c r="GF264" s="14"/>
      <c r="GG264" s="14"/>
      <c r="GH264" s="14"/>
      <c r="GI264" s="66"/>
      <c r="GJ264" s="18" t="str">
        <f t="shared" si="44"/>
        <v>0258-01</v>
      </c>
      <c r="GK264" s="18" t="str">
        <f t="shared" si="45"/>
        <v>0258-02</v>
      </c>
      <c r="GL264" s="18" t="str">
        <f t="shared" si="46"/>
        <v>0258-03</v>
      </c>
      <c r="GM264" s="18" t="str">
        <f t="shared" si="47"/>
        <v>0258-04</v>
      </c>
      <c r="GN264" s="18" t="str">
        <f t="shared" si="48"/>
        <v>0258-05</v>
      </c>
      <c r="GO264" s="18" t="str">
        <f t="shared" si="49"/>
        <v>0258-06</v>
      </c>
      <c r="GP264" s="18" t="str">
        <f t="shared" si="50"/>
        <v>0258-07</v>
      </c>
      <c r="GQ264" s="18" t="str">
        <f t="shared" si="51"/>
        <v>0258-08</v>
      </c>
      <c r="GR264" s="18" t="str">
        <f t="shared" si="52"/>
        <v>0258-09</v>
      </c>
      <c r="GS264" s="18" t="str">
        <f t="shared" si="53"/>
        <v>0258-10</v>
      </c>
    </row>
    <row r="265" spans="1:201" s="11" customFormat="1" ht="19.5" x14ac:dyDescent="0.4">
      <c r="A265" s="3" t="str">
        <f t="shared" ref="A265:A306" si="54">TEXT(VALUE(A264)+1,"0000")</f>
        <v>0259</v>
      </c>
      <c r="B265" s="15"/>
      <c r="C265" s="15"/>
      <c r="D265" s="15"/>
      <c r="E265" s="13"/>
      <c r="F265" s="15"/>
      <c r="G265" s="15"/>
      <c r="H265" s="15"/>
      <c r="I265" s="15"/>
      <c r="J265" s="15"/>
      <c r="K265" s="3" t="str">
        <f>IF($J265="","",_xlfn.XLOOKUP($J265,カテゴリリスト!$A:$A,カテゴリリスト!B:B,,0))</f>
        <v/>
      </c>
      <c r="L265" s="3" t="str">
        <f>IF($J265="","",_xlfn.XLOOKUP($J265,カテゴリリスト!$A:$A,カテゴリリスト!C:C,,0))</f>
        <v/>
      </c>
      <c r="M265" s="3" t="str">
        <f>IF($J265="","",_xlfn.XLOOKUP($J265,カテゴリリスト!$A:$A,カテゴリリスト!D:D,,0))</f>
        <v/>
      </c>
      <c r="N265" s="3" t="str">
        <f>IF($J265="","",_xlfn.XLOOKUP($J265,カテゴリリスト!$A:$A,カテゴリリスト!E:E,,0)&amp;"")</f>
        <v/>
      </c>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59"/>
      <c r="AO265" s="59"/>
      <c r="AP265" s="60"/>
      <c r="AQ265" s="59"/>
      <c r="AR265" s="81"/>
      <c r="AS265" s="16"/>
      <c r="AT265" s="16"/>
      <c r="AU265" s="16"/>
      <c r="AV265" s="16"/>
      <c r="AW265" s="16"/>
      <c r="AX265" s="16"/>
      <c r="AY265" s="16"/>
      <c r="AZ265" s="16"/>
      <c r="BA265" s="16"/>
      <c r="BB265" s="16"/>
      <c r="BC265" s="16"/>
      <c r="BD265" s="16"/>
      <c r="BE265" s="16"/>
      <c r="BF265" s="16"/>
      <c r="BG265" s="16"/>
      <c r="BH265" s="16"/>
      <c r="BI265" s="16"/>
      <c r="BJ265" s="16"/>
      <c r="BK265" s="16"/>
      <c r="BL265" s="16"/>
      <c r="BM265" s="16"/>
      <c r="BN265" s="16"/>
      <c r="BO265" s="16"/>
      <c r="BP265" s="16"/>
      <c r="BQ265" s="16"/>
      <c r="BR265" s="16"/>
      <c r="BS265" s="16"/>
      <c r="BT265" s="16"/>
      <c r="BU265" s="16"/>
      <c r="BV265" s="16"/>
      <c r="BW265" s="16"/>
      <c r="BX265" s="16"/>
      <c r="BY265" s="16"/>
      <c r="BZ265" s="16"/>
      <c r="CA265" s="16"/>
      <c r="CB265" s="16"/>
      <c r="CC265" s="16"/>
      <c r="CD265" s="16"/>
      <c r="CE265" s="16"/>
      <c r="CF265" s="16"/>
      <c r="CG265" s="16"/>
      <c r="CH265" s="16"/>
      <c r="CI265" s="16"/>
      <c r="CJ265" s="16"/>
      <c r="CK265" s="16"/>
      <c r="CL265" s="60"/>
      <c r="CM265" s="17"/>
      <c r="CN265" s="14"/>
      <c r="CO265" s="14"/>
      <c r="CP265" s="14"/>
      <c r="CQ265" s="14"/>
      <c r="CR265" s="14"/>
      <c r="CS265" s="14"/>
      <c r="CT265" s="14"/>
      <c r="CU265" s="14"/>
      <c r="CV265" s="14"/>
      <c r="CW265" s="14"/>
      <c r="CX265" s="14"/>
      <c r="CY265" s="14"/>
      <c r="CZ265" s="14"/>
      <c r="DA265" s="14"/>
      <c r="DB265" s="14"/>
      <c r="DC265" s="14"/>
      <c r="DD265" s="14"/>
      <c r="DE265" s="14"/>
      <c r="DF265" s="14"/>
      <c r="DG265" s="14"/>
      <c r="DH265" s="14"/>
      <c r="DI265" s="14"/>
      <c r="DJ265" s="14"/>
      <c r="DK265" s="14"/>
      <c r="DL265" s="14"/>
      <c r="DM265" s="14"/>
      <c r="DN265" s="14"/>
      <c r="DO265" s="14"/>
      <c r="DP265" s="14"/>
      <c r="DQ265" s="14"/>
      <c r="DR265" s="14"/>
      <c r="DS265" s="14"/>
      <c r="DT265" s="14"/>
      <c r="DU265" s="14"/>
      <c r="DV265" s="14"/>
      <c r="DW265" s="14"/>
      <c r="DX265" s="14"/>
      <c r="DY265" s="14"/>
      <c r="DZ265" s="14"/>
      <c r="EA265" s="14"/>
      <c r="EB265" s="14"/>
      <c r="EC265" s="14"/>
      <c r="ED265" s="14"/>
      <c r="EE265" s="14"/>
      <c r="EF265" s="14"/>
      <c r="EG265" s="14"/>
      <c r="EH265" s="14"/>
      <c r="EI265" s="14"/>
      <c r="EJ265" s="14"/>
      <c r="EK265" s="14"/>
      <c r="EL265" s="14"/>
      <c r="EM265" s="14"/>
      <c r="EN265" s="14"/>
      <c r="EO265" s="14"/>
      <c r="EP265" s="14"/>
      <c r="EQ265" s="14"/>
      <c r="ER265" s="14"/>
      <c r="ES265" s="14"/>
      <c r="ET265" s="14"/>
      <c r="EU265" s="14"/>
      <c r="EV265" s="14"/>
      <c r="EW265" s="14"/>
      <c r="EX265" s="14"/>
      <c r="EY265" s="14"/>
      <c r="EZ265" s="14"/>
      <c r="FA265" s="14"/>
      <c r="FB265" s="14"/>
      <c r="FC265" s="14"/>
      <c r="FD265" s="14"/>
      <c r="FE265" s="14"/>
      <c r="FF265" s="14"/>
      <c r="FG265" s="14"/>
      <c r="FH265" s="14"/>
      <c r="FI265" s="14"/>
      <c r="FJ265" s="14"/>
      <c r="FK265" s="14"/>
      <c r="FL265" s="14"/>
      <c r="FM265" s="14"/>
      <c r="FN265" s="14"/>
      <c r="FO265" s="14"/>
      <c r="FP265" s="14"/>
      <c r="FQ265" s="14"/>
      <c r="FR265" s="14"/>
      <c r="FS265" s="14"/>
      <c r="FT265" s="14"/>
      <c r="FU265" s="14"/>
      <c r="FV265" s="14"/>
      <c r="FW265" s="14"/>
      <c r="FX265" s="14"/>
      <c r="FY265" s="14"/>
      <c r="FZ265" s="14"/>
      <c r="GA265" s="14"/>
      <c r="GB265" s="14"/>
      <c r="GC265" s="14"/>
      <c r="GD265" s="14"/>
      <c r="GE265" s="14"/>
      <c r="GF265" s="14"/>
      <c r="GG265" s="14"/>
      <c r="GH265" s="14"/>
      <c r="GI265" s="66"/>
      <c r="GJ265" s="18" t="str">
        <f t="shared" si="44"/>
        <v>0259-01</v>
      </c>
      <c r="GK265" s="18" t="str">
        <f t="shared" si="45"/>
        <v>0259-02</v>
      </c>
      <c r="GL265" s="18" t="str">
        <f t="shared" si="46"/>
        <v>0259-03</v>
      </c>
      <c r="GM265" s="18" t="str">
        <f t="shared" si="47"/>
        <v>0259-04</v>
      </c>
      <c r="GN265" s="18" t="str">
        <f t="shared" si="48"/>
        <v>0259-05</v>
      </c>
      <c r="GO265" s="18" t="str">
        <f t="shared" si="49"/>
        <v>0259-06</v>
      </c>
      <c r="GP265" s="18" t="str">
        <f t="shared" si="50"/>
        <v>0259-07</v>
      </c>
      <c r="GQ265" s="18" t="str">
        <f t="shared" si="51"/>
        <v>0259-08</v>
      </c>
      <c r="GR265" s="18" t="str">
        <f t="shared" si="52"/>
        <v>0259-09</v>
      </c>
      <c r="GS265" s="18" t="str">
        <f t="shared" si="53"/>
        <v>0259-10</v>
      </c>
    </row>
    <row r="266" spans="1:201" s="11" customFormat="1" ht="19.5" x14ac:dyDescent="0.4">
      <c r="A266" s="3" t="str">
        <f t="shared" si="54"/>
        <v>0260</v>
      </c>
      <c r="B266" s="15"/>
      <c r="C266" s="15"/>
      <c r="D266" s="15"/>
      <c r="E266" s="13"/>
      <c r="F266" s="15"/>
      <c r="G266" s="15"/>
      <c r="H266" s="15"/>
      <c r="I266" s="15"/>
      <c r="J266" s="15"/>
      <c r="K266" s="3" t="str">
        <f>IF($J266="","",_xlfn.XLOOKUP($J266,カテゴリリスト!$A:$A,カテゴリリスト!B:B,,0))</f>
        <v/>
      </c>
      <c r="L266" s="3" t="str">
        <f>IF($J266="","",_xlfn.XLOOKUP($J266,カテゴリリスト!$A:$A,カテゴリリスト!C:C,,0))</f>
        <v/>
      </c>
      <c r="M266" s="3" t="str">
        <f>IF($J266="","",_xlfn.XLOOKUP($J266,カテゴリリスト!$A:$A,カテゴリリスト!D:D,,0))</f>
        <v/>
      </c>
      <c r="N266" s="3" t="str">
        <f>IF($J266="","",_xlfn.XLOOKUP($J266,カテゴリリスト!$A:$A,カテゴリリスト!E:E,,0)&amp;"")</f>
        <v/>
      </c>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59"/>
      <c r="AO266" s="59"/>
      <c r="AP266" s="60"/>
      <c r="AQ266" s="59"/>
      <c r="AR266" s="81"/>
      <c r="AS266" s="16"/>
      <c r="AT266" s="16"/>
      <c r="AU266" s="16"/>
      <c r="AV266" s="16"/>
      <c r="AW266" s="16"/>
      <c r="AX266" s="16"/>
      <c r="AY266" s="16"/>
      <c r="AZ266" s="16"/>
      <c r="BA266" s="16"/>
      <c r="BB266" s="16"/>
      <c r="BC266" s="16"/>
      <c r="BD266" s="16"/>
      <c r="BE266" s="16"/>
      <c r="BF266" s="16"/>
      <c r="BG266" s="16"/>
      <c r="BH266" s="16"/>
      <c r="BI266" s="16"/>
      <c r="BJ266" s="16"/>
      <c r="BK266" s="16"/>
      <c r="BL266" s="16"/>
      <c r="BM266" s="16"/>
      <c r="BN266" s="16"/>
      <c r="BO266" s="16"/>
      <c r="BP266" s="16"/>
      <c r="BQ266" s="16"/>
      <c r="BR266" s="16"/>
      <c r="BS266" s="16"/>
      <c r="BT266" s="16"/>
      <c r="BU266" s="16"/>
      <c r="BV266" s="16"/>
      <c r="BW266" s="16"/>
      <c r="BX266" s="16"/>
      <c r="BY266" s="16"/>
      <c r="BZ266" s="16"/>
      <c r="CA266" s="16"/>
      <c r="CB266" s="16"/>
      <c r="CC266" s="16"/>
      <c r="CD266" s="16"/>
      <c r="CE266" s="16"/>
      <c r="CF266" s="16"/>
      <c r="CG266" s="16"/>
      <c r="CH266" s="16"/>
      <c r="CI266" s="16"/>
      <c r="CJ266" s="16"/>
      <c r="CK266" s="16"/>
      <c r="CL266" s="60"/>
      <c r="CM266" s="17"/>
      <c r="CN266" s="14"/>
      <c r="CO266" s="14"/>
      <c r="CP266" s="14"/>
      <c r="CQ266" s="14"/>
      <c r="CR266" s="14"/>
      <c r="CS266" s="14"/>
      <c r="CT266" s="14"/>
      <c r="CU266" s="14"/>
      <c r="CV266" s="14"/>
      <c r="CW266" s="14"/>
      <c r="CX266" s="14"/>
      <c r="CY266" s="14"/>
      <c r="CZ266" s="14"/>
      <c r="DA266" s="14"/>
      <c r="DB266" s="14"/>
      <c r="DC266" s="14"/>
      <c r="DD266" s="14"/>
      <c r="DE266" s="14"/>
      <c r="DF266" s="14"/>
      <c r="DG266" s="14"/>
      <c r="DH266" s="14"/>
      <c r="DI266" s="14"/>
      <c r="DJ266" s="14"/>
      <c r="DK266" s="14"/>
      <c r="DL266" s="14"/>
      <c r="DM266" s="14"/>
      <c r="DN266" s="14"/>
      <c r="DO266" s="14"/>
      <c r="DP266" s="14"/>
      <c r="DQ266" s="14"/>
      <c r="DR266" s="14"/>
      <c r="DS266" s="14"/>
      <c r="DT266" s="14"/>
      <c r="DU266" s="14"/>
      <c r="DV266" s="14"/>
      <c r="DW266" s="14"/>
      <c r="DX266" s="14"/>
      <c r="DY266" s="14"/>
      <c r="DZ266" s="14"/>
      <c r="EA266" s="14"/>
      <c r="EB266" s="14"/>
      <c r="EC266" s="14"/>
      <c r="ED266" s="14"/>
      <c r="EE266" s="14"/>
      <c r="EF266" s="14"/>
      <c r="EG266" s="14"/>
      <c r="EH266" s="14"/>
      <c r="EI266" s="14"/>
      <c r="EJ266" s="14"/>
      <c r="EK266" s="14"/>
      <c r="EL266" s="14"/>
      <c r="EM266" s="14"/>
      <c r="EN266" s="14"/>
      <c r="EO266" s="14"/>
      <c r="EP266" s="14"/>
      <c r="EQ266" s="14"/>
      <c r="ER266" s="14"/>
      <c r="ES266" s="14"/>
      <c r="ET266" s="14"/>
      <c r="EU266" s="14"/>
      <c r="EV266" s="14"/>
      <c r="EW266" s="14"/>
      <c r="EX266" s="14"/>
      <c r="EY266" s="14"/>
      <c r="EZ266" s="14"/>
      <c r="FA266" s="14"/>
      <c r="FB266" s="14"/>
      <c r="FC266" s="14"/>
      <c r="FD266" s="14"/>
      <c r="FE266" s="14"/>
      <c r="FF266" s="14"/>
      <c r="FG266" s="14"/>
      <c r="FH266" s="14"/>
      <c r="FI266" s="14"/>
      <c r="FJ266" s="14"/>
      <c r="FK266" s="14"/>
      <c r="FL266" s="14"/>
      <c r="FM266" s="14"/>
      <c r="FN266" s="14"/>
      <c r="FO266" s="14"/>
      <c r="FP266" s="14"/>
      <c r="FQ266" s="14"/>
      <c r="FR266" s="14"/>
      <c r="FS266" s="14"/>
      <c r="FT266" s="14"/>
      <c r="FU266" s="14"/>
      <c r="FV266" s="14"/>
      <c r="FW266" s="14"/>
      <c r="FX266" s="14"/>
      <c r="FY266" s="14"/>
      <c r="FZ266" s="14"/>
      <c r="GA266" s="14"/>
      <c r="GB266" s="14"/>
      <c r="GC266" s="14"/>
      <c r="GD266" s="14"/>
      <c r="GE266" s="14"/>
      <c r="GF266" s="14"/>
      <c r="GG266" s="14"/>
      <c r="GH266" s="14"/>
      <c r="GI266" s="66"/>
      <c r="GJ266" s="18" t="str">
        <f t="shared" si="44"/>
        <v>0260-01</v>
      </c>
      <c r="GK266" s="18" t="str">
        <f t="shared" si="45"/>
        <v>0260-02</v>
      </c>
      <c r="GL266" s="18" t="str">
        <f t="shared" si="46"/>
        <v>0260-03</v>
      </c>
      <c r="GM266" s="18" t="str">
        <f t="shared" si="47"/>
        <v>0260-04</v>
      </c>
      <c r="GN266" s="18" t="str">
        <f t="shared" si="48"/>
        <v>0260-05</v>
      </c>
      <c r="GO266" s="18" t="str">
        <f t="shared" si="49"/>
        <v>0260-06</v>
      </c>
      <c r="GP266" s="18" t="str">
        <f t="shared" si="50"/>
        <v>0260-07</v>
      </c>
      <c r="GQ266" s="18" t="str">
        <f t="shared" si="51"/>
        <v>0260-08</v>
      </c>
      <c r="GR266" s="18" t="str">
        <f t="shared" si="52"/>
        <v>0260-09</v>
      </c>
      <c r="GS266" s="18" t="str">
        <f t="shared" si="53"/>
        <v>0260-10</v>
      </c>
    </row>
    <row r="267" spans="1:201" s="11" customFormat="1" ht="19.5" x14ac:dyDescent="0.4">
      <c r="A267" s="3" t="str">
        <f t="shared" si="54"/>
        <v>0261</v>
      </c>
      <c r="B267" s="15"/>
      <c r="C267" s="15"/>
      <c r="D267" s="15"/>
      <c r="E267" s="13"/>
      <c r="F267" s="15"/>
      <c r="G267" s="15"/>
      <c r="H267" s="15"/>
      <c r="I267" s="15"/>
      <c r="J267" s="15"/>
      <c r="K267" s="3" t="str">
        <f>IF($J267="","",_xlfn.XLOOKUP($J267,カテゴリリスト!$A:$A,カテゴリリスト!B:B,,0))</f>
        <v/>
      </c>
      <c r="L267" s="3" t="str">
        <f>IF($J267="","",_xlfn.XLOOKUP($J267,カテゴリリスト!$A:$A,カテゴリリスト!C:C,,0))</f>
        <v/>
      </c>
      <c r="M267" s="3" t="str">
        <f>IF($J267="","",_xlfn.XLOOKUP($J267,カテゴリリスト!$A:$A,カテゴリリスト!D:D,,0))</f>
        <v/>
      </c>
      <c r="N267" s="3" t="str">
        <f>IF($J267="","",_xlfn.XLOOKUP($J267,カテゴリリスト!$A:$A,カテゴリリスト!E:E,,0)&amp;"")</f>
        <v/>
      </c>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59"/>
      <c r="AO267" s="59"/>
      <c r="AP267" s="60"/>
      <c r="AQ267" s="59"/>
      <c r="AR267" s="81"/>
      <c r="AS267" s="16"/>
      <c r="AT267" s="16"/>
      <c r="AU267" s="16"/>
      <c r="AV267" s="16"/>
      <c r="AW267" s="16"/>
      <c r="AX267" s="16"/>
      <c r="AY267" s="16"/>
      <c r="AZ267" s="16"/>
      <c r="BA267" s="16"/>
      <c r="BB267" s="16"/>
      <c r="BC267" s="16"/>
      <c r="BD267" s="16"/>
      <c r="BE267" s="16"/>
      <c r="BF267" s="16"/>
      <c r="BG267" s="16"/>
      <c r="BH267" s="16"/>
      <c r="BI267" s="16"/>
      <c r="BJ267" s="16"/>
      <c r="BK267" s="16"/>
      <c r="BL267" s="16"/>
      <c r="BM267" s="16"/>
      <c r="BN267" s="16"/>
      <c r="BO267" s="16"/>
      <c r="BP267" s="16"/>
      <c r="BQ267" s="16"/>
      <c r="BR267" s="16"/>
      <c r="BS267" s="16"/>
      <c r="BT267" s="16"/>
      <c r="BU267" s="16"/>
      <c r="BV267" s="16"/>
      <c r="BW267" s="16"/>
      <c r="BX267" s="16"/>
      <c r="BY267" s="16"/>
      <c r="BZ267" s="16"/>
      <c r="CA267" s="16"/>
      <c r="CB267" s="16"/>
      <c r="CC267" s="16"/>
      <c r="CD267" s="16"/>
      <c r="CE267" s="16"/>
      <c r="CF267" s="16"/>
      <c r="CG267" s="16"/>
      <c r="CH267" s="16"/>
      <c r="CI267" s="16"/>
      <c r="CJ267" s="16"/>
      <c r="CK267" s="16"/>
      <c r="CL267" s="60"/>
      <c r="CM267" s="17"/>
      <c r="CN267" s="14"/>
      <c r="CO267" s="14"/>
      <c r="CP267" s="14"/>
      <c r="CQ267" s="14"/>
      <c r="CR267" s="14"/>
      <c r="CS267" s="14"/>
      <c r="CT267" s="14"/>
      <c r="CU267" s="14"/>
      <c r="CV267" s="14"/>
      <c r="CW267" s="14"/>
      <c r="CX267" s="14"/>
      <c r="CY267" s="14"/>
      <c r="CZ267" s="14"/>
      <c r="DA267" s="14"/>
      <c r="DB267" s="14"/>
      <c r="DC267" s="14"/>
      <c r="DD267" s="14"/>
      <c r="DE267" s="14"/>
      <c r="DF267" s="14"/>
      <c r="DG267" s="14"/>
      <c r="DH267" s="14"/>
      <c r="DI267" s="14"/>
      <c r="DJ267" s="14"/>
      <c r="DK267" s="14"/>
      <c r="DL267" s="14"/>
      <c r="DM267" s="14"/>
      <c r="DN267" s="14"/>
      <c r="DO267" s="14"/>
      <c r="DP267" s="14"/>
      <c r="DQ267" s="14"/>
      <c r="DR267" s="14"/>
      <c r="DS267" s="14"/>
      <c r="DT267" s="14"/>
      <c r="DU267" s="14"/>
      <c r="DV267" s="14"/>
      <c r="DW267" s="14"/>
      <c r="DX267" s="14"/>
      <c r="DY267" s="14"/>
      <c r="DZ267" s="14"/>
      <c r="EA267" s="14"/>
      <c r="EB267" s="14"/>
      <c r="EC267" s="14"/>
      <c r="ED267" s="14"/>
      <c r="EE267" s="14"/>
      <c r="EF267" s="14"/>
      <c r="EG267" s="14"/>
      <c r="EH267" s="14"/>
      <c r="EI267" s="14"/>
      <c r="EJ267" s="14"/>
      <c r="EK267" s="14"/>
      <c r="EL267" s="14"/>
      <c r="EM267" s="14"/>
      <c r="EN267" s="14"/>
      <c r="EO267" s="14"/>
      <c r="EP267" s="14"/>
      <c r="EQ267" s="14"/>
      <c r="ER267" s="14"/>
      <c r="ES267" s="14"/>
      <c r="ET267" s="14"/>
      <c r="EU267" s="14"/>
      <c r="EV267" s="14"/>
      <c r="EW267" s="14"/>
      <c r="EX267" s="14"/>
      <c r="EY267" s="14"/>
      <c r="EZ267" s="14"/>
      <c r="FA267" s="14"/>
      <c r="FB267" s="14"/>
      <c r="FC267" s="14"/>
      <c r="FD267" s="14"/>
      <c r="FE267" s="14"/>
      <c r="FF267" s="14"/>
      <c r="FG267" s="14"/>
      <c r="FH267" s="14"/>
      <c r="FI267" s="14"/>
      <c r="FJ267" s="14"/>
      <c r="FK267" s="14"/>
      <c r="FL267" s="14"/>
      <c r="FM267" s="14"/>
      <c r="FN267" s="14"/>
      <c r="FO267" s="14"/>
      <c r="FP267" s="14"/>
      <c r="FQ267" s="14"/>
      <c r="FR267" s="14"/>
      <c r="FS267" s="14"/>
      <c r="FT267" s="14"/>
      <c r="FU267" s="14"/>
      <c r="FV267" s="14"/>
      <c r="FW267" s="14"/>
      <c r="FX267" s="14"/>
      <c r="FY267" s="14"/>
      <c r="FZ267" s="14"/>
      <c r="GA267" s="14"/>
      <c r="GB267" s="14"/>
      <c r="GC267" s="14"/>
      <c r="GD267" s="14"/>
      <c r="GE267" s="14"/>
      <c r="GF267" s="14"/>
      <c r="GG267" s="14"/>
      <c r="GH267" s="14"/>
      <c r="GI267" s="66"/>
      <c r="GJ267" s="18" t="str">
        <f t="shared" si="44"/>
        <v>0261-01</v>
      </c>
      <c r="GK267" s="18" t="str">
        <f t="shared" si="45"/>
        <v>0261-02</v>
      </c>
      <c r="GL267" s="18" t="str">
        <f t="shared" si="46"/>
        <v>0261-03</v>
      </c>
      <c r="GM267" s="18" t="str">
        <f t="shared" si="47"/>
        <v>0261-04</v>
      </c>
      <c r="GN267" s="18" t="str">
        <f t="shared" si="48"/>
        <v>0261-05</v>
      </c>
      <c r="GO267" s="18" t="str">
        <f t="shared" si="49"/>
        <v>0261-06</v>
      </c>
      <c r="GP267" s="18" t="str">
        <f t="shared" si="50"/>
        <v>0261-07</v>
      </c>
      <c r="GQ267" s="18" t="str">
        <f t="shared" si="51"/>
        <v>0261-08</v>
      </c>
      <c r="GR267" s="18" t="str">
        <f t="shared" si="52"/>
        <v>0261-09</v>
      </c>
      <c r="GS267" s="18" t="str">
        <f t="shared" si="53"/>
        <v>0261-10</v>
      </c>
    </row>
    <row r="268" spans="1:201" s="11" customFormat="1" ht="19.5" x14ac:dyDescent="0.4">
      <c r="A268" s="3" t="str">
        <f t="shared" si="54"/>
        <v>0262</v>
      </c>
      <c r="B268" s="15"/>
      <c r="C268" s="15"/>
      <c r="D268" s="15"/>
      <c r="E268" s="13"/>
      <c r="F268" s="15"/>
      <c r="G268" s="15"/>
      <c r="H268" s="15"/>
      <c r="I268" s="15"/>
      <c r="J268" s="15"/>
      <c r="K268" s="3" t="str">
        <f>IF($J268="","",_xlfn.XLOOKUP($J268,カテゴリリスト!$A:$A,カテゴリリスト!B:B,,0))</f>
        <v/>
      </c>
      <c r="L268" s="3" t="str">
        <f>IF($J268="","",_xlfn.XLOOKUP($J268,カテゴリリスト!$A:$A,カテゴリリスト!C:C,,0))</f>
        <v/>
      </c>
      <c r="M268" s="3" t="str">
        <f>IF($J268="","",_xlfn.XLOOKUP($J268,カテゴリリスト!$A:$A,カテゴリリスト!D:D,,0))</f>
        <v/>
      </c>
      <c r="N268" s="3" t="str">
        <f>IF($J268="","",_xlfn.XLOOKUP($J268,カテゴリリスト!$A:$A,カテゴリリスト!E:E,,0)&amp;"")</f>
        <v/>
      </c>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59"/>
      <c r="AO268" s="59"/>
      <c r="AP268" s="60"/>
      <c r="AQ268" s="59"/>
      <c r="AR268" s="81"/>
      <c r="AS268" s="16"/>
      <c r="AT268" s="16"/>
      <c r="AU268" s="16"/>
      <c r="AV268" s="16"/>
      <c r="AW268" s="16"/>
      <c r="AX268" s="16"/>
      <c r="AY268" s="16"/>
      <c r="AZ268" s="16"/>
      <c r="BA268" s="16"/>
      <c r="BB268" s="16"/>
      <c r="BC268" s="16"/>
      <c r="BD268" s="16"/>
      <c r="BE268" s="16"/>
      <c r="BF268" s="16"/>
      <c r="BG268" s="16"/>
      <c r="BH268" s="16"/>
      <c r="BI268" s="16"/>
      <c r="BJ268" s="16"/>
      <c r="BK268" s="16"/>
      <c r="BL268" s="16"/>
      <c r="BM268" s="16"/>
      <c r="BN268" s="16"/>
      <c r="BO268" s="16"/>
      <c r="BP268" s="16"/>
      <c r="BQ268" s="16"/>
      <c r="BR268" s="16"/>
      <c r="BS268" s="16"/>
      <c r="BT268" s="16"/>
      <c r="BU268" s="16"/>
      <c r="BV268" s="16"/>
      <c r="BW268" s="16"/>
      <c r="BX268" s="16"/>
      <c r="BY268" s="16"/>
      <c r="BZ268" s="16"/>
      <c r="CA268" s="16"/>
      <c r="CB268" s="16"/>
      <c r="CC268" s="16"/>
      <c r="CD268" s="16"/>
      <c r="CE268" s="16"/>
      <c r="CF268" s="16"/>
      <c r="CG268" s="16"/>
      <c r="CH268" s="16"/>
      <c r="CI268" s="16"/>
      <c r="CJ268" s="16"/>
      <c r="CK268" s="16"/>
      <c r="CL268" s="60"/>
      <c r="CM268" s="17"/>
      <c r="CN268" s="14"/>
      <c r="CO268" s="14"/>
      <c r="CP268" s="14"/>
      <c r="CQ268" s="14"/>
      <c r="CR268" s="14"/>
      <c r="CS268" s="14"/>
      <c r="CT268" s="14"/>
      <c r="CU268" s="14"/>
      <c r="CV268" s="14"/>
      <c r="CW268" s="14"/>
      <c r="CX268" s="14"/>
      <c r="CY268" s="14"/>
      <c r="CZ268" s="14"/>
      <c r="DA268" s="14"/>
      <c r="DB268" s="14"/>
      <c r="DC268" s="14"/>
      <c r="DD268" s="14"/>
      <c r="DE268" s="14"/>
      <c r="DF268" s="14"/>
      <c r="DG268" s="14"/>
      <c r="DH268" s="14"/>
      <c r="DI268" s="14"/>
      <c r="DJ268" s="14"/>
      <c r="DK268" s="14"/>
      <c r="DL268" s="14"/>
      <c r="DM268" s="14"/>
      <c r="DN268" s="14"/>
      <c r="DO268" s="14"/>
      <c r="DP268" s="14"/>
      <c r="DQ268" s="14"/>
      <c r="DR268" s="14"/>
      <c r="DS268" s="14"/>
      <c r="DT268" s="14"/>
      <c r="DU268" s="14"/>
      <c r="DV268" s="14"/>
      <c r="DW268" s="14"/>
      <c r="DX268" s="14"/>
      <c r="DY268" s="14"/>
      <c r="DZ268" s="14"/>
      <c r="EA268" s="14"/>
      <c r="EB268" s="14"/>
      <c r="EC268" s="14"/>
      <c r="ED268" s="14"/>
      <c r="EE268" s="14"/>
      <c r="EF268" s="14"/>
      <c r="EG268" s="14"/>
      <c r="EH268" s="14"/>
      <c r="EI268" s="14"/>
      <c r="EJ268" s="14"/>
      <c r="EK268" s="14"/>
      <c r="EL268" s="14"/>
      <c r="EM268" s="14"/>
      <c r="EN268" s="14"/>
      <c r="EO268" s="14"/>
      <c r="EP268" s="14"/>
      <c r="EQ268" s="14"/>
      <c r="ER268" s="14"/>
      <c r="ES268" s="14"/>
      <c r="ET268" s="14"/>
      <c r="EU268" s="14"/>
      <c r="EV268" s="14"/>
      <c r="EW268" s="14"/>
      <c r="EX268" s="14"/>
      <c r="EY268" s="14"/>
      <c r="EZ268" s="14"/>
      <c r="FA268" s="14"/>
      <c r="FB268" s="14"/>
      <c r="FC268" s="14"/>
      <c r="FD268" s="14"/>
      <c r="FE268" s="14"/>
      <c r="FF268" s="14"/>
      <c r="FG268" s="14"/>
      <c r="FH268" s="14"/>
      <c r="FI268" s="14"/>
      <c r="FJ268" s="14"/>
      <c r="FK268" s="14"/>
      <c r="FL268" s="14"/>
      <c r="FM268" s="14"/>
      <c r="FN268" s="14"/>
      <c r="FO268" s="14"/>
      <c r="FP268" s="14"/>
      <c r="FQ268" s="14"/>
      <c r="FR268" s="14"/>
      <c r="FS268" s="14"/>
      <c r="FT268" s="14"/>
      <c r="FU268" s="14"/>
      <c r="FV268" s="14"/>
      <c r="FW268" s="14"/>
      <c r="FX268" s="14"/>
      <c r="FY268" s="14"/>
      <c r="FZ268" s="14"/>
      <c r="GA268" s="14"/>
      <c r="GB268" s="14"/>
      <c r="GC268" s="14"/>
      <c r="GD268" s="14"/>
      <c r="GE268" s="14"/>
      <c r="GF268" s="14"/>
      <c r="GG268" s="14"/>
      <c r="GH268" s="14"/>
      <c r="GI268" s="66"/>
      <c r="GJ268" s="18" t="str">
        <f t="shared" si="44"/>
        <v>0262-01</v>
      </c>
      <c r="GK268" s="18" t="str">
        <f t="shared" si="45"/>
        <v>0262-02</v>
      </c>
      <c r="GL268" s="18" t="str">
        <f t="shared" si="46"/>
        <v>0262-03</v>
      </c>
      <c r="GM268" s="18" t="str">
        <f t="shared" si="47"/>
        <v>0262-04</v>
      </c>
      <c r="GN268" s="18" t="str">
        <f t="shared" si="48"/>
        <v>0262-05</v>
      </c>
      <c r="GO268" s="18" t="str">
        <f t="shared" si="49"/>
        <v>0262-06</v>
      </c>
      <c r="GP268" s="18" t="str">
        <f t="shared" si="50"/>
        <v>0262-07</v>
      </c>
      <c r="GQ268" s="18" t="str">
        <f t="shared" si="51"/>
        <v>0262-08</v>
      </c>
      <c r="GR268" s="18" t="str">
        <f t="shared" si="52"/>
        <v>0262-09</v>
      </c>
      <c r="GS268" s="18" t="str">
        <f t="shared" si="53"/>
        <v>0262-10</v>
      </c>
    </row>
    <row r="269" spans="1:201" s="11" customFormat="1" ht="19.5" x14ac:dyDescent="0.4">
      <c r="A269" s="3" t="str">
        <f t="shared" si="54"/>
        <v>0263</v>
      </c>
      <c r="B269" s="15"/>
      <c r="C269" s="15"/>
      <c r="D269" s="15"/>
      <c r="E269" s="13"/>
      <c r="F269" s="15"/>
      <c r="G269" s="15"/>
      <c r="H269" s="15"/>
      <c r="I269" s="15"/>
      <c r="J269" s="15"/>
      <c r="K269" s="3" t="str">
        <f>IF($J269="","",_xlfn.XLOOKUP($J269,カテゴリリスト!$A:$A,カテゴリリスト!B:B,,0))</f>
        <v/>
      </c>
      <c r="L269" s="3" t="str">
        <f>IF($J269="","",_xlfn.XLOOKUP($J269,カテゴリリスト!$A:$A,カテゴリリスト!C:C,,0))</f>
        <v/>
      </c>
      <c r="M269" s="3" t="str">
        <f>IF($J269="","",_xlfn.XLOOKUP($J269,カテゴリリスト!$A:$A,カテゴリリスト!D:D,,0))</f>
        <v/>
      </c>
      <c r="N269" s="3" t="str">
        <f>IF($J269="","",_xlfn.XLOOKUP($J269,カテゴリリスト!$A:$A,カテゴリリスト!E:E,,0)&amp;"")</f>
        <v/>
      </c>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59"/>
      <c r="AO269" s="59"/>
      <c r="AP269" s="60"/>
      <c r="AQ269" s="59"/>
      <c r="AR269" s="81"/>
      <c r="AS269" s="16"/>
      <c r="AT269" s="16"/>
      <c r="AU269" s="16"/>
      <c r="AV269" s="16"/>
      <c r="AW269" s="16"/>
      <c r="AX269" s="16"/>
      <c r="AY269" s="16"/>
      <c r="AZ269" s="16"/>
      <c r="BA269" s="16"/>
      <c r="BB269" s="16"/>
      <c r="BC269" s="16"/>
      <c r="BD269" s="16"/>
      <c r="BE269" s="16"/>
      <c r="BF269" s="16"/>
      <c r="BG269" s="16"/>
      <c r="BH269" s="16"/>
      <c r="BI269" s="16"/>
      <c r="BJ269" s="16"/>
      <c r="BK269" s="16"/>
      <c r="BL269" s="16"/>
      <c r="BM269" s="16"/>
      <c r="BN269" s="16"/>
      <c r="BO269" s="16"/>
      <c r="BP269" s="16"/>
      <c r="BQ269" s="16"/>
      <c r="BR269" s="16"/>
      <c r="BS269" s="16"/>
      <c r="BT269" s="16"/>
      <c r="BU269" s="16"/>
      <c r="BV269" s="16"/>
      <c r="BW269" s="16"/>
      <c r="BX269" s="16"/>
      <c r="BY269" s="16"/>
      <c r="BZ269" s="16"/>
      <c r="CA269" s="16"/>
      <c r="CB269" s="16"/>
      <c r="CC269" s="16"/>
      <c r="CD269" s="16"/>
      <c r="CE269" s="16"/>
      <c r="CF269" s="16"/>
      <c r="CG269" s="16"/>
      <c r="CH269" s="16"/>
      <c r="CI269" s="16"/>
      <c r="CJ269" s="16"/>
      <c r="CK269" s="16"/>
      <c r="CL269" s="60"/>
      <c r="CM269" s="17"/>
      <c r="CN269" s="14"/>
      <c r="CO269" s="14"/>
      <c r="CP269" s="14"/>
      <c r="CQ269" s="14"/>
      <c r="CR269" s="14"/>
      <c r="CS269" s="14"/>
      <c r="CT269" s="14"/>
      <c r="CU269" s="14"/>
      <c r="CV269" s="14"/>
      <c r="CW269" s="14"/>
      <c r="CX269" s="14"/>
      <c r="CY269" s="14"/>
      <c r="CZ269" s="14"/>
      <c r="DA269" s="14"/>
      <c r="DB269" s="14"/>
      <c r="DC269" s="14"/>
      <c r="DD269" s="14"/>
      <c r="DE269" s="14"/>
      <c r="DF269" s="14"/>
      <c r="DG269" s="14"/>
      <c r="DH269" s="14"/>
      <c r="DI269" s="14"/>
      <c r="DJ269" s="14"/>
      <c r="DK269" s="14"/>
      <c r="DL269" s="14"/>
      <c r="DM269" s="14"/>
      <c r="DN269" s="14"/>
      <c r="DO269" s="14"/>
      <c r="DP269" s="14"/>
      <c r="DQ269" s="14"/>
      <c r="DR269" s="14"/>
      <c r="DS269" s="14"/>
      <c r="DT269" s="14"/>
      <c r="DU269" s="14"/>
      <c r="DV269" s="14"/>
      <c r="DW269" s="14"/>
      <c r="DX269" s="14"/>
      <c r="DY269" s="14"/>
      <c r="DZ269" s="14"/>
      <c r="EA269" s="14"/>
      <c r="EB269" s="14"/>
      <c r="EC269" s="14"/>
      <c r="ED269" s="14"/>
      <c r="EE269" s="14"/>
      <c r="EF269" s="14"/>
      <c r="EG269" s="14"/>
      <c r="EH269" s="14"/>
      <c r="EI269" s="14"/>
      <c r="EJ269" s="14"/>
      <c r="EK269" s="14"/>
      <c r="EL269" s="14"/>
      <c r="EM269" s="14"/>
      <c r="EN269" s="14"/>
      <c r="EO269" s="14"/>
      <c r="EP269" s="14"/>
      <c r="EQ269" s="14"/>
      <c r="ER269" s="14"/>
      <c r="ES269" s="14"/>
      <c r="ET269" s="14"/>
      <c r="EU269" s="14"/>
      <c r="EV269" s="14"/>
      <c r="EW269" s="14"/>
      <c r="EX269" s="14"/>
      <c r="EY269" s="14"/>
      <c r="EZ269" s="14"/>
      <c r="FA269" s="14"/>
      <c r="FB269" s="14"/>
      <c r="FC269" s="14"/>
      <c r="FD269" s="14"/>
      <c r="FE269" s="14"/>
      <c r="FF269" s="14"/>
      <c r="FG269" s="14"/>
      <c r="FH269" s="14"/>
      <c r="FI269" s="14"/>
      <c r="FJ269" s="14"/>
      <c r="FK269" s="14"/>
      <c r="FL269" s="14"/>
      <c r="FM269" s="14"/>
      <c r="FN269" s="14"/>
      <c r="FO269" s="14"/>
      <c r="FP269" s="14"/>
      <c r="FQ269" s="14"/>
      <c r="FR269" s="14"/>
      <c r="FS269" s="14"/>
      <c r="FT269" s="14"/>
      <c r="FU269" s="14"/>
      <c r="FV269" s="14"/>
      <c r="FW269" s="14"/>
      <c r="FX269" s="14"/>
      <c r="FY269" s="14"/>
      <c r="FZ269" s="14"/>
      <c r="GA269" s="14"/>
      <c r="GB269" s="14"/>
      <c r="GC269" s="14"/>
      <c r="GD269" s="14"/>
      <c r="GE269" s="14"/>
      <c r="GF269" s="14"/>
      <c r="GG269" s="14"/>
      <c r="GH269" s="14"/>
      <c r="GI269" s="66"/>
      <c r="GJ269" s="18" t="str">
        <f t="shared" si="44"/>
        <v>0263-01</v>
      </c>
      <c r="GK269" s="18" t="str">
        <f t="shared" si="45"/>
        <v>0263-02</v>
      </c>
      <c r="GL269" s="18" t="str">
        <f t="shared" si="46"/>
        <v>0263-03</v>
      </c>
      <c r="GM269" s="18" t="str">
        <f t="shared" si="47"/>
        <v>0263-04</v>
      </c>
      <c r="GN269" s="18" t="str">
        <f t="shared" si="48"/>
        <v>0263-05</v>
      </c>
      <c r="GO269" s="18" t="str">
        <f t="shared" si="49"/>
        <v>0263-06</v>
      </c>
      <c r="GP269" s="18" t="str">
        <f t="shared" si="50"/>
        <v>0263-07</v>
      </c>
      <c r="GQ269" s="18" t="str">
        <f t="shared" si="51"/>
        <v>0263-08</v>
      </c>
      <c r="GR269" s="18" t="str">
        <f t="shared" si="52"/>
        <v>0263-09</v>
      </c>
      <c r="GS269" s="18" t="str">
        <f t="shared" si="53"/>
        <v>0263-10</v>
      </c>
    </row>
    <row r="270" spans="1:201" s="11" customFormat="1" ht="19.5" x14ac:dyDescent="0.4">
      <c r="A270" s="3" t="str">
        <f t="shared" si="54"/>
        <v>0264</v>
      </c>
      <c r="B270" s="15"/>
      <c r="C270" s="15"/>
      <c r="D270" s="15"/>
      <c r="E270" s="13"/>
      <c r="F270" s="15"/>
      <c r="G270" s="15"/>
      <c r="H270" s="15"/>
      <c r="I270" s="15"/>
      <c r="J270" s="15"/>
      <c r="K270" s="3" t="str">
        <f>IF($J270="","",_xlfn.XLOOKUP($J270,カテゴリリスト!$A:$A,カテゴリリスト!B:B,,0))</f>
        <v/>
      </c>
      <c r="L270" s="3" t="str">
        <f>IF($J270="","",_xlfn.XLOOKUP($J270,カテゴリリスト!$A:$A,カテゴリリスト!C:C,,0))</f>
        <v/>
      </c>
      <c r="M270" s="3" t="str">
        <f>IF($J270="","",_xlfn.XLOOKUP($J270,カテゴリリスト!$A:$A,カテゴリリスト!D:D,,0))</f>
        <v/>
      </c>
      <c r="N270" s="3" t="str">
        <f>IF($J270="","",_xlfn.XLOOKUP($J270,カテゴリリスト!$A:$A,カテゴリリスト!E:E,,0)&amp;"")</f>
        <v/>
      </c>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59"/>
      <c r="AO270" s="59"/>
      <c r="AP270" s="60"/>
      <c r="AQ270" s="59"/>
      <c r="AR270" s="81"/>
      <c r="AS270" s="16"/>
      <c r="AT270" s="16"/>
      <c r="AU270" s="16"/>
      <c r="AV270" s="16"/>
      <c r="AW270" s="16"/>
      <c r="AX270" s="16"/>
      <c r="AY270" s="16"/>
      <c r="AZ270" s="16"/>
      <c r="BA270" s="16"/>
      <c r="BB270" s="16"/>
      <c r="BC270" s="16"/>
      <c r="BD270" s="16"/>
      <c r="BE270" s="16"/>
      <c r="BF270" s="16"/>
      <c r="BG270" s="16"/>
      <c r="BH270" s="16"/>
      <c r="BI270" s="16"/>
      <c r="BJ270" s="16"/>
      <c r="BK270" s="16"/>
      <c r="BL270" s="16"/>
      <c r="BM270" s="16"/>
      <c r="BN270" s="16"/>
      <c r="BO270" s="16"/>
      <c r="BP270" s="16"/>
      <c r="BQ270" s="16"/>
      <c r="BR270" s="16"/>
      <c r="BS270" s="16"/>
      <c r="BT270" s="16"/>
      <c r="BU270" s="16"/>
      <c r="BV270" s="16"/>
      <c r="BW270" s="16"/>
      <c r="BX270" s="16"/>
      <c r="BY270" s="16"/>
      <c r="BZ270" s="16"/>
      <c r="CA270" s="16"/>
      <c r="CB270" s="16"/>
      <c r="CC270" s="16"/>
      <c r="CD270" s="16"/>
      <c r="CE270" s="16"/>
      <c r="CF270" s="16"/>
      <c r="CG270" s="16"/>
      <c r="CH270" s="16"/>
      <c r="CI270" s="16"/>
      <c r="CJ270" s="16"/>
      <c r="CK270" s="16"/>
      <c r="CL270" s="60"/>
      <c r="CM270" s="17"/>
      <c r="CN270" s="14"/>
      <c r="CO270" s="14"/>
      <c r="CP270" s="14"/>
      <c r="CQ270" s="14"/>
      <c r="CR270" s="14"/>
      <c r="CS270" s="14"/>
      <c r="CT270" s="14"/>
      <c r="CU270" s="14"/>
      <c r="CV270" s="14"/>
      <c r="CW270" s="14"/>
      <c r="CX270" s="14"/>
      <c r="CY270" s="14"/>
      <c r="CZ270" s="14"/>
      <c r="DA270" s="14"/>
      <c r="DB270" s="14"/>
      <c r="DC270" s="14"/>
      <c r="DD270" s="14"/>
      <c r="DE270" s="14"/>
      <c r="DF270" s="14"/>
      <c r="DG270" s="14"/>
      <c r="DH270" s="14"/>
      <c r="DI270" s="14"/>
      <c r="DJ270" s="14"/>
      <c r="DK270" s="14"/>
      <c r="DL270" s="14"/>
      <c r="DM270" s="14"/>
      <c r="DN270" s="14"/>
      <c r="DO270" s="14"/>
      <c r="DP270" s="14"/>
      <c r="DQ270" s="14"/>
      <c r="DR270" s="14"/>
      <c r="DS270" s="14"/>
      <c r="DT270" s="14"/>
      <c r="DU270" s="14"/>
      <c r="DV270" s="14"/>
      <c r="DW270" s="14"/>
      <c r="DX270" s="14"/>
      <c r="DY270" s="14"/>
      <c r="DZ270" s="14"/>
      <c r="EA270" s="14"/>
      <c r="EB270" s="14"/>
      <c r="EC270" s="14"/>
      <c r="ED270" s="14"/>
      <c r="EE270" s="14"/>
      <c r="EF270" s="14"/>
      <c r="EG270" s="14"/>
      <c r="EH270" s="14"/>
      <c r="EI270" s="14"/>
      <c r="EJ270" s="14"/>
      <c r="EK270" s="14"/>
      <c r="EL270" s="14"/>
      <c r="EM270" s="14"/>
      <c r="EN270" s="14"/>
      <c r="EO270" s="14"/>
      <c r="EP270" s="14"/>
      <c r="EQ270" s="14"/>
      <c r="ER270" s="14"/>
      <c r="ES270" s="14"/>
      <c r="ET270" s="14"/>
      <c r="EU270" s="14"/>
      <c r="EV270" s="14"/>
      <c r="EW270" s="14"/>
      <c r="EX270" s="14"/>
      <c r="EY270" s="14"/>
      <c r="EZ270" s="14"/>
      <c r="FA270" s="14"/>
      <c r="FB270" s="14"/>
      <c r="FC270" s="14"/>
      <c r="FD270" s="14"/>
      <c r="FE270" s="14"/>
      <c r="FF270" s="14"/>
      <c r="FG270" s="14"/>
      <c r="FH270" s="14"/>
      <c r="FI270" s="14"/>
      <c r="FJ270" s="14"/>
      <c r="FK270" s="14"/>
      <c r="FL270" s="14"/>
      <c r="FM270" s="14"/>
      <c r="FN270" s="14"/>
      <c r="FO270" s="14"/>
      <c r="FP270" s="14"/>
      <c r="FQ270" s="14"/>
      <c r="FR270" s="14"/>
      <c r="FS270" s="14"/>
      <c r="FT270" s="14"/>
      <c r="FU270" s="14"/>
      <c r="FV270" s="14"/>
      <c r="FW270" s="14"/>
      <c r="FX270" s="14"/>
      <c r="FY270" s="14"/>
      <c r="FZ270" s="14"/>
      <c r="GA270" s="14"/>
      <c r="GB270" s="14"/>
      <c r="GC270" s="14"/>
      <c r="GD270" s="14"/>
      <c r="GE270" s="14"/>
      <c r="GF270" s="14"/>
      <c r="GG270" s="14"/>
      <c r="GH270" s="14"/>
      <c r="GI270" s="66"/>
      <c r="GJ270" s="18" t="str">
        <f t="shared" si="44"/>
        <v>0264-01</v>
      </c>
      <c r="GK270" s="18" t="str">
        <f t="shared" si="45"/>
        <v>0264-02</v>
      </c>
      <c r="GL270" s="18" t="str">
        <f t="shared" si="46"/>
        <v>0264-03</v>
      </c>
      <c r="GM270" s="18" t="str">
        <f t="shared" si="47"/>
        <v>0264-04</v>
      </c>
      <c r="GN270" s="18" t="str">
        <f t="shared" si="48"/>
        <v>0264-05</v>
      </c>
      <c r="GO270" s="18" t="str">
        <f t="shared" si="49"/>
        <v>0264-06</v>
      </c>
      <c r="GP270" s="18" t="str">
        <f t="shared" si="50"/>
        <v>0264-07</v>
      </c>
      <c r="GQ270" s="18" t="str">
        <f t="shared" si="51"/>
        <v>0264-08</v>
      </c>
      <c r="GR270" s="18" t="str">
        <f t="shared" si="52"/>
        <v>0264-09</v>
      </c>
      <c r="GS270" s="18" t="str">
        <f t="shared" si="53"/>
        <v>0264-10</v>
      </c>
    </row>
    <row r="271" spans="1:201" s="11" customFormat="1" ht="19.5" x14ac:dyDescent="0.4">
      <c r="A271" s="3" t="str">
        <f t="shared" si="54"/>
        <v>0265</v>
      </c>
      <c r="B271" s="15"/>
      <c r="C271" s="15"/>
      <c r="D271" s="15"/>
      <c r="E271" s="13"/>
      <c r="F271" s="15"/>
      <c r="G271" s="15"/>
      <c r="H271" s="15"/>
      <c r="I271" s="15"/>
      <c r="J271" s="15"/>
      <c r="K271" s="3" t="str">
        <f>IF($J271="","",_xlfn.XLOOKUP($J271,カテゴリリスト!$A:$A,カテゴリリスト!B:B,,0))</f>
        <v/>
      </c>
      <c r="L271" s="3" t="str">
        <f>IF($J271="","",_xlfn.XLOOKUP($J271,カテゴリリスト!$A:$A,カテゴリリスト!C:C,,0))</f>
        <v/>
      </c>
      <c r="M271" s="3" t="str">
        <f>IF($J271="","",_xlfn.XLOOKUP($J271,カテゴリリスト!$A:$A,カテゴリリスト!D:D,,0))</f>
        <v/>
      </c>
      <c r="N271" s="3" t="str">
        <f>IF($J271="","",_xlfn.XLOOKUP($J271,カテゴリリスト!$A:$A,カテゴリリスト!E:E,,0)&amp;"")</f>
        <v/>
      </c>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59"/>
      <c r="AO271" s="59"/>
      <c r="AP271" s="60"/>
      <c r="AQ271" s="59"/>
      <c r="AR271" s="81"/>
      <c r="AS271" s="16"/>
      <c r="AT271" s="16"/>
      <c r="AU271" s="16"/>
      <c r="AV271" s="16"/>
      <c r="AW271" s="16"/>
      <c r="AX271" s="16"/>
      <c r="AY271" s="16"/>
      <c r="AZ271" s="16"/>
      <c r="BA271" s="16"/>
      <c r="BB271" s="16"/>
      <c r="BC271" s="16"/>
      <c r="BD271" s="16"/>
      <c r="BE271" s="16"/>
      <c r="BF271" s="16"/>
      <c r="BG271" s="16"/>
      <c r="BH271" s="16"/>
      <c r="BI271" s="16"/>
      <c r="BJ271" s="16"/>
      <c r="BK271" s="16"/>
      <c r="BL271" s="16"/>
      <c r="BM271" s="16"/>
      <c r="BN271" s="16"/>
      <c r="BO271" s="16"/>
      <c r="BP271" s="16"/>
      <c r="BQ271" s="16"/>
      <c r="BR271" s="16"/>
      <c r="BS271" s="16"/>
      <c r="BT271" s="16"/>
      <c r="BU271" s="16"/>
      <c r="BV271" s="16"/>
      <c r="BW271" s="16"/>
      <c r="BX271" s="16"/>
      <c r="BY271" s="16"/>
      <c r="BZ271" s="16"/>
      <c r="CA271" s="16"/>
      <c r="CB271" s="16"/>
      <c r="CC271" s="16"/>
      <c r="CD271" s="16"/>
      <c r="CE271" s="16"/>
      <c r="CF271" s="16"/>
      <c r="CG271" s="16"/>
      <c r="CH271" s="16"/>
      <c r="CI271" s="16"/>
      <c r="CJ271" s="16"/>
      <c r="CK271" s="16"/>
      <c r="CL271" s="60"/>
      <c r="CM271" s="17"/>
      <c r="CN271" s="14"/>
      <c r="CO271" s="14"/>
      <c r="CP271" s="14"/>
      <c r="CQ271" s="14"/>
      <c r="CR271" s="14"/>
      <c r="CS271" s="14"/>
      <c r="CT271" s="14"/>
      <c r="CU271" s="14"/>
      <c r="CV271" s="14"/>
      <c r="CW271" s="14"/>
      <c r="CX271" s="14"/>
      <c r="CY271" s="14"/>
      <c r="CZ271" s="14"/>
      <c r="DA271" s="14"/>
      <c r="DB271" s="14"/>
      <c r="DC271" s="14"/>
      <c r="DD271" s="14"/>
      <c r="DE271" s="14"/>
      <c r="DF271" s="14"/>
      <c r="DG271" s="14"/>
      <c r="DH271" s="14"/>
      <c r="DI271" s="14"/>
      <c r="DJ271" s="14"/>
      <c r="DK271" s="14"/>
      <c r="DL271" s="14"/>
      <c r="DM271" s="14"/>
      <c r="DN271" s="14"/>
      <c r="DO271" s="14"/>
      <c r="DP271" s="14"/>
      <c r="DQ271" s="14"/>
      <c r="DR271" s="14"/>
      <c r="DS271" s="14"/>
      <c r="DT271" s="14"/>
      <c r="DU271" s="14"/>
      <c r="DV271" s="14"/>
      <c r="DW271" s="14"/>
      <c r="DX271" s="14"/>
      <c r="DY271" s="14"/>
      <c r="DZ271" s="14"/>
      <c r="EA271" s="14"/>
      <c r="EB271" s="14"/>
      <c r="EC271" s="14"/>
      <c r="ED271" s="14"/>
      <c r="EE271" s="14"/>
      <c r="EF271" s="14"/>
      <c r="EG271" s="14"/>
      <c r="EH271" s="14"/>
      <c r="EI271" s="14"/>
      <c r="EJ271" s="14"/>
      <c r="EK271" s="14"/>
      <c r="EL271" s="14"/>
      <c r="EM271" s="14"/>
      <c r="EN271" s="14"/>
      <c r="EO271" s="14"/>
      <c r="EP271" s="14"/>
      <c r="EQ271" s="14"/>
      <c r="ER271" s="14"/>
      <c r="ES271" s="14"/>
      <c r="ET271" s="14"/>
      <c r="EU271" s="14"/>
      <c r="EV271" s="14"/>
      <c r="EW271" s="14"/>
      <c r="EX271" s="14"/>
      <c r="EY271" s="14"/>
      <c r="EZ271" s="14"/>
      <c r="FA271" s="14"/>
      <c r="FB271" s="14"/>
      <c r="FC271" s="14"/>
      <c r="FD271" s="14"/>
      <c r="FE271" s="14"/>
      <c r="FF271" s="14"/>
      <c r="FG271" s="14"/>
      <c r="FH271" s="14"/>
      <c r="FI271" s="14"/>
      <c r="FJ271" s="14"/>
      <c r="FK271" s="14"/>
      <c r="FL271" s="14"/>
      <c r="FM271" s="14"/>
      <c r="FN271" s="14"/>
      <c r="FO271" s="14"/>
      <c r="FP271" s="14"/>
      <c r="FQ271" s="14"/>
      <c r="FR271" s="14"/>
      <c r="FS271" s="14"/>
      <c r="FT271" s="14"/>
      <c r="FU271" s="14"/>
      <c r="FV271" s="14"/>
      <c r="FW271" s="14"/>
      <c r="FX271" s="14"/>
      <c r="FY271" s="14"/>
      <c r="FZ271" s="14"/>
      <c r="GA271" s="14"/>
      <c r="GB271" s="14"/>
      <c r="GC271" s="14"/>
      <c r="GD271" s="14"/>
      <c r="GE271" s="14"/>
      <c r="GF271" s="14"/>
      <c r="GG271" s="14"/>
      <c r="GH271" s="14"/>
      <c r="GI271" s="66"/>
      <c r="GJ271" s="18" t="str">
        <f t="shared" si="44"/>
        <v>0265-01</v>
      </c>
      <c r="GK271" s="18" t="str">
        <f t="shared" si="45"/>
        <v>0265-02</v>
      </c>
      <c r="GL271" s="18" t="str">
        <f t="shared" si="46"/>
        <v>0265-03</v>
      </c>
      <c r="GM271" s="18" t="str">
        <f t="shared" si="47"/>
        <v>0265-04</v>
      </c>
      <c r="GN271" s="18" t="str">
        <f t="shared" si="48"/>
        <v>0265-05</v>
      </c>
      <c r="GO271" s="18" t="str">
        <f t="shared" si="49"/>
        <v>0265-06</v>
      </c>
      <c r="GP271" s="18" t="str">
        <f t="shared" si="50"/>
        <v>0265-07</v>
      </c>
      <c r="GQ271" s="18" t="str">
        <f t="shared" si="51"/>
        <v>0265-08</v>
      </c>
      <c r="GR271" s="18" t="str">
        <f t="shared" si="52"/>
        <v>0265-09</v>
      </c>
      <c r="GS271" s="18" t="str">
        <f t="shared" si="53"/>
        <v>0265-10</v>
      </c>
    </row>
    <row r="272" spans="1:201" s="11" customFormat="1" ht="19.5" x14ac:dyDescent="0.4">
      <c r="A272" s="3" t="str">
        <f t="shared" si="54"/>
        <v>0266</v>
      </c>
      <c r="B272" s="15"/>
      <c r="C272" s="15"/>
      <c r="D272" s="15"/>
      <c r="E272" s="13"/>
      <c r="F272" s="15"/>
      <c r="G272" s="15"/>
      <c r="H272" s="15"/>
      <c r="I272" s="15"/>
      <c r="J272" s="15"/>
      <c r="K272" s="3" t="str">
        <f>IF($J272="","",_xlfn.XLOOKUP($J272,カテゴリリスト!$A:$A,カテゴリリスト!B:B,,0))</f>
        <v/>
      </c>
      <c r="L272" s="3" t="str">
        <f>IF($J272="","",_xlfn.XLOOKUP($J272,カテゴリリスト!$A:$A,カテゴリリスト!C:C,,0))</f>
        <v/>
      </c>
      <c r="M272" s="3" t="str">
        <f>IF($J272="","",_xlfn.XLOOKUP($J272,カテゴリリスト!$A:$A,カテゴリリスト!D:D,,0))</f>
        <v/>
      </c>
      <c r="N272" s="3" t="str">
        <f>IF($J272="","",_xlfn.XLOOKUP($J272,カテゴリリスト!$A:$A,カテゴリリスト!E:E,,0)&amp;"")</f>
        <v/>
      </c>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59"/>
      <c r="AO272" s="59"/>
      <c r="AP272" s="60"/>
      <c r="AQ272" s="59"/>
      <c r="AR272" s="81"/>
      <c r="AS272" s="16"/>
      <c r="AT272" s="16"/>
      <c r="AU272" s="16"/>
      <c r="AV272" s="16"/>
      <c r="AW272" s="16"/>
      <c r="AX272" s="16"/>
      <c r="AY272" s="16"/>
      <c r="AZ272" s="16"/>
      <c r="BA272" s="16"/>
      <c r="BB272" s="16"/>
      <c r="BC272" s="16"/>
      <c r="BD272" s="16"/>
      <c r="BE272" s="16"/>
      <c r="BF272" s="16"/>
      <c r="BG272" s="16"/>
      <c r="BH272" s="16"/>
      <c r="BI272" s="16"/>
      <c r="BJ272" s="16"/>
      <c r="BK272" s="16"/>
      <c r="BL272" s="16"/>
      <c r="BM272" s="16"/>
      <c r="BN272" s="16"/>
      <c r="BO272" s="16"/>
      <c r="BP272" s="16"/>
      <c r="BQ272" s="16"/>
      <c r="BR272" s="16"/>
      <c r="BS272" s="16"/>
      <c r="BT272" s="16"/>
      <c r="BU272" s="16"/>
      <c r="BV272" s="16"/>
      <c r="BW272" s="16"/>
      <c r="BX272" s="16"/>
      <c r="BY272" s="16"/>
      <c r="BZ272" s="16"/>
      <c r="CA272" s="16"/>
      <c r="CB272" s="16"/>
      <c r="CC272" s="16"/>
      <c r="CD272" s="16"/>
      <c r="CE272" s="16"/>
      <c r="CF272" s="16"/>
      <c r="CG272" s="16"/>
      <c r="CH272" s="16"/>
      <c r="CI272" s="16"/>
      <c r="CJ272" s="16"/>
      <c r="CK272" s="16"/>
      <c r="CL272" s="60"/>
      <c r="CM272" s="17"/>
      <c r="CN272" s="14"/>
      <c r="CO272" s="14"/>
      <c r="CP272" s="14"/>
      <c r="CQ272" s="14"/>
      <c r="CR272" s="14"/>
      <c r="CS272" s="14"/>
      <c r="CT272" s="14"/>
      <c r="CU272" s="14"/>
      <c r="CV272" s="14"/>
      <c r="CW272" s="14"/>
      <c r="CX272" s="14"/>
      <c r="CY272" s="14"/>
      <c r="CZ272" s="14"/>
      <c r="DA272" s="14"/>
      <c r="DB272" s="14"/>
      <c r="DC272" s="14"/>
      <c r="DD272" s="14"/>
      <c r="DE272" s="14"/>
      <c r="DF272" s="14"/>
      <c r="DG272" s="14"/>
      <c r="DH272" s="14"/>
      <c r="DI272" s="14"/>
      <c r="DJ272" s="14"/>
      <c r="DK272" s="14"/>
      <c r="DL272" s="14"/>
      <c r="DM272" s="14"/>
      <c r="DN272" s="14"/>
      <c r="DO272" s="14"/>
      <c r="DP272" s="14"/>
      <c r="DQ272" s="14"/>
      <c r="DR272" s="14"/>
      <c r="DS272" s="14"/>
      <c r="DT272" s="14"/>
      <c r="DU272" s="14"/>
      <c r="DV272" s="14"/>
      <c r="DW272" s="14"/>
      <c r="DX272" s="14"/>
      <c r="DY272" s="14"/>
      <c r="DZ272" s="14"/>
      <c r="EA272" s="14"/>
      <c r="EB272" s="14"/>
      <c r="EC272" s="14"/>
      <c r="ED272" s="14"/>
      <c r="EE272" s="14"/>
      <c r="EF272" s="14"/>
      <c r="EG272" s="14"/>
      <c r="EH272" s="14"/>
      <c r="EI272" s="14"/>
      <c r="EJ272" s="14"/>
      <c r="EK272" s="14"/>
      <c r="EL272" s="14"/>
      <c r="EM272" s="14"/>
      <c r="EN272" s="14"/>
      <c r="EO272" s="14"/>
      <c r="EP272" s="14"/>
      <c r="EQ272" s="14"/>
      <c r="ER272" s="14"/>
      <c r="ES272" s="14"/>
      <c r="ET272" s="14"/>
      <c r="EU272" s="14"/>
      <c r="EV272" s="14"/>
      <c r="EW272" s="14"/>
      <c r="EX272" s="14"/>
      <c r="EY272" s="14"/>
      <c r="EZ272" s="14"/>
      <c r="FA272" s="14"/>
      <c r="FB272" s="14"/>
      <c r="FC272" s="14"/>
      <c r="FD272" s="14"/>
      <c r="FE272" s="14"/>
      <c r="FF272" s="14"/>
      <c r="FG272" s="14"/>
      <c r="FH272" s="14"/>
      <c r="FI272" s="14"/>
      <c r="FJ272" s="14"/>
      <c r="FK272" s="14"/>
      <c r="FL272" s="14"/>
      <c r="FM272" s="14"/>
      <c r="FN272" s="14"/>
      <c r="FO272" s="14"/>
      <c r="FP272" s="14"/>
      <c r="FQ272" s="14"/>
      <c r="FR272" s="14"/>
      <c r="FS272" s="14"/>
      <c r="FT272" s="14"/>
      <c r="FU272" s="14"/>
      <c r="FV272" s="14"/>
      <c r="FW272" s="14"/>
      <c r="FX272" s="14"/>
      <c r="FY272" s="14"/>
      <c r="FZ272" s="14"/>
      <c r="GA272" s="14"/>
      <c r="GB272" s="14"/>
      <c r="GC272" s="14"/>
      <c r="GD272" s="14"/>
      <c r="GE272" s="14"/>
      <c r="GF272" s="14"/>
      <c r="GG272" s="14"/>
      <c r="GH272" s="14"/>
      <c r="GI272" s="66"/>
      <c r="GJ272" s="18" t="str">
        <f t="shared" si="44"/>
        <v>0266-01</v>
      </c>
      <c r="GK272" s="18" t="str">
        <f t="shared" si="45"/>
        <v>0266-02</v>
      </c>
      <c r="GL272" s="18" t="str">
        <f t="shared" si="46"/>
        <v>0266-03</v>
      </c>
      <c r="GM272" s="18" t="str">
        <f t="shared" si="47"/>
        <v>0266-04</v>
      </c>
      <c r="GN272" s="18" t="str">
        <f t="shared" si="48"/>
        <v>0266-05</v>
      </c>
      <c r="GO272" s="18" t="str">
        <f t="shared" si="49"/>
        <v>0266-06</v>
      </c>
      <c r="GP272" s="18" t="str">
        <f t="shared" si="50"/>
        <v>0266-07</v>
      </c>
      <c r="GQ272" s="18" t="str">
        <f t="shared" si="51"/>
        <v>0266-08</v>
      </c>
      <c r="GR272" s="18" t="str">
        <f t="shared" si="52"/>
        <v>0266-09</v>
      </c>
      <c r="GS272" s="18" t="str">
        <f t="shared" si="53"/>
        <v>0266-10</v>
      </c>
    </row>
    <row r="273" spans="1:201" s="11" customFormat="1" ht="19.5" x14ac:dyDescent="0.4">
      <c r="A273" s="3" t="str">
        <f t="shared" si="54"/>
        <v>0267</v>
      </c>
      <c r="B273" s="15"/>
      <c r="C273" s="15"/>
      <c r="D273" s="15"/>
      <c r="E273" s="13"/>
      <c r="F273" s="15"/>
      <c r="G273" s="15"/>
      <c r="H273" s="15"/>
      <c r="I273" s="15"/>
      <c r="J273" s="15"/>
      <c r="K273" s="3" t="str">
        <f>IF($J273="","",_xlfn.XLOOKUP($J273,カテゴリリスト!$A:$A,カテゴリリスト!B:B,,0))</f>
        <v/>
      </c>
      <c r="L273" s="3" t="str">
        <f>IF($J273="","",_xlfn.XLOOKUP($J273,カテゴリリスト!$A:$A,カテゴリリスト!C:C,,0))</f>
        <v/>
      </c>
      <c r="M273" s="3" t="str">
        <f>IF($J273="","",_xlfn.XLOOKUP($J273,カテゴリリスト!$A:$A,カテゴリリスト!D:D,,0))</f>
        <v/>
      </c>
      <c r="N273" s="3" t="str">
        <f>IF($J273="","",_xlfn.XLOOKUP($J273,カテゴリリスト!$A:$A,カテゴリリスト!E:E,,0)&amp;"")</f>
        <v/>
      </c>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59"/>
      <c r="AO273" s="59"/>
      <c r="AP273" s="60"/>
      <c r="AQ273" s="59"/>
      <c r="AR273" s="81"/>
      <c r="AS273" s="16"/>
      <c r="AT273" s="16"/>
      <c r="AU273" s="16"/>
      <c r="AV273" s="16"/>
      <c r="AW273" s="16"/>
      <c r="AX273" s="16"/>
      <c r="AY273" s="16"/>
      <c r="AZ273" s="16"/>
      <c r="BA273" s="16"/>
      <c r="BB273" s="16"/>
      <c r="BC273" s="16"/>
      <c r="BD273" s="16"/>
      <c r="BE273" s="16"/>
      <c r="BF273" s="16"/>
      <c r="BG273" s="16"/>
      <c r="BH273" s="16"/>
      <c r="BI273" s="16"/>
      <c r="BJ273" s="16"/>
      <c r="BK273" s="16"/>
      <c r="BL273" s="16"/>
      <c r="BM273" s="16"/>
      <c r="BN273" s="16"/>
      <c r="BO273" s="16"/>
      <c r="BP273" s="16"/>
      <c r="BQ273" s="16"/>
      <c r="BR273" s="16"/>
      <c r="BS273" s="16"/>
      <c r="BT273" s="16"/>
      <c r="BU273" s="16"/>
      <c r="BV273" s="16"/>
      <c r="BW273" s="16"/>
      <c r="BX273" s="16"/>
      <c r="BY273" s="16"/>
      <c r="BZ273" s="16"/>
      <c r="CA273" s="16"/>
      <c r="CB273" s="16"/>
      <c r="CC273" s="16"/>
      <c r="CD273" s="16"/>
      <c r="CE273" s="16"/>
      <c r="CF273" s="16"/>
      <c r="CG273" s="16"/>
      <c r="CH273" s="16"/>
      <c r="CI273" s="16"/>
      <c r="CJ273" s="16"/>
      <c r="CK273" s="16"/>
      <c r="CL273" s="60"/>
      <c r="CM273" s="17"/>
      <c r="CN273" s="14"/>
      <c r="CO273" s="14"/>
      <c r="CP273" s="14"/>
      <c r="CQ273" s="14"/>
      <c r="CR273" s="14"/>
      <c r="CS273" s="14"/>
      <c r="CT273" s="14"/>
      <c r="CU273" s="14"/>
      <c r="CV273" s="14"/>
      <c r="CW273" s="14"/>
      <c r="CX273" s="14"/>
      <c r="CY273" s="14"/>
      <c r="CZ273" s="14"/>
      <c r="DA273" s="14"/>
      <c r="DB273" s="14"/>
      <c r="DC273" s="14"/>
      <c r="DD273" s="14"/>
      <c r="DE273" s="14"/>
      <c r="DF273" s="14"/>
      <c r="DG273" s="14"/>
      <c r="DH273" s="14"/>
      <c r="DI273" s="14"/>
      <c r="DJ273" s="14"/>
      <c r="DK273" s="14"/>
      <c r="DL273" s="14"/>
      <c r="DM273" s="14"/>
      <c r="DN273" s="14"/>
      <c r="DO273" s="14"/>
      <c r="DP273" s="14"/>
      <c r="DQ273" s="14"/>
      <c r="DR273" s="14"/>
      <c r="DS273" s="14"/>
      <c r="DT273" s="14"/>
      <c r="DU273" s="14"/>
      <c r="DV273" s="14"/>
      <c r="DW273" s="14"/>
      <c r="DX273" s="14"/>
      <c r="DY273" s="14"/>
      <c r="DZ273" s="14"/>
      <c r="EA273" s="14"/>
      <c r="EB273" s="14"/>
      <c r="EC273" s="14"/>
      <c r="ED273" s="14"/>
      <c r="EE273" s="14"/>
      <c r="EF273" s="14"/>
      <c r="EG273" s="14"/>
      <c r="EH273" s="14"/>
      <c r="EI273" s="14"/>
      <c r="EJ273" s="14"/>
      <c r="EK273" s="14"/>
      <c r="EL273" s="14"/>
      <c r="EM273" s="14"/>
      <c r="EN273" s="14"/>
      <c r="EO273" s="14"/>
      <c r="EP273" s="14"/>
      <c r="EQ273" s="14"/>
      <c r="ER273" s="14"/>
      <c r="ES273" s="14"/>
      <c r="ET273" s="14"/>
      <c r="EU273" s="14"/>
      <c r="EV273" s="14"/>
      <c r="EW273" s="14"/>
      <c r="EX273" s="14"/>
      <c r="EY273" s="14"/>
      <c r="EZ273" s="14"/>
      <c r="FA273" s="14"/>
      <c r="FB273" s="14"/>
      <c r="FC273" s="14"/>
      <c r="FD273" s="14"/>
      <c r="FE273" s="14"/>
      <c r="FF273" s="14"/>
      <c r="FG273" s="14"/>
      <c r="FH273" s="14"/>
      <c r="FI273" s="14"/>
      <c r="FJ273" s="14"/>
      <c r="FK273" s="14"/>
      <c r="FL273" s="14"/>
      <c r="FM273" s="14"/>
      <c r="FN273" s="14"/>
      <c r="FO273" s="14"/>
      <c r="FP273" s="14"/>
      <c r="FQ273" s="14"/>
      <c r="FR273" s="14"/>
      <c r="FS273" s="14"/>
      <c r="FT273" s="14"/>
      <c r="FU273" s="14"/>
      <c r="FV273" s="14"/>
      <c r="FW273" s="14"/>
      <c r="FX273" s="14"/>
      <c r="FY273" s="14"/>
      <c r="FZ273" s="14"/>
      <c r="GA273" s="14"/>
      <c r="GB273" s="14"/>
      <c r="GC273" s="14"/>
      <c r="GD273" s="14"/>
      <c r="GE273" s="14"/>
      <c r="GF273" s="14"/>
      <c r="GG273" s="14"/>
      <c r="GH273" s="14"/>
      <c r="GI273" s="66"/>
      <c r="GJ273" s="18" t="str">
        <f t="shared" si="44"/>
        <v>0267-01</v>
      </c>
      <c r="GK273" s="18" t="str">
        <f t="shared" si="45"/>
        <v>0267-02</v>
      </c>
      <c r="GL273" s="18" t="str">
        <f t="shared" si="46"/>
        <v>0267-03</v>
      </c>
      <c r="GM273" s="18" t="str">
        <f t="shared" si="47"/>
        <v>0267-04</v>
      </c>
      <c r="GN273" s="18" t="str">
        <f t="shared" si="48"/>
        <v>0267-05</v>
      </c>
      <c r="GO273" s="18" t="str">
        <f t="shared" si="49"/>
        <v>0267-06</v>
      </c>
      <c r="GP273" s="18" t="str">
        <f t="shared" si="50"/>
        <v>0267-07</v>
      </c>
      <c r="GQ273" s="18" t="str">
        <f t="shared" si="51"/>
        <v>0267-08</v>
      </c>
      <c r="GR273" s="18" t="str">
        <f t="shared" si="52"/>
        <v>0267-09</v>
      </c>
      <c r="GS273" s="18" t="str">
        <f t="shared" si="53"/>
        <v>0267-10</v>
      </c>
    </row>
    <row r="274" spans="1:201" s="11" customFormat="1" ht="19.5" x14ac:dyDescent="0.4">
      <c r="A274" s="3" t="str">
        <f t="shared" si="54"/>
        <v>0268</v>
      </c>
      <c r="B274" s="15"/>
      <c r="C274" s="15"/>
      <c r="D274" s="15"/>
      <c r="E274" s="13"/>
      <c r="F274" s="15"/>
      <c r="G274" s="15"/>
      <c r="H274" s="15"/>
      <c r="I274" s="15"/>
      <c r="J274" s="15"/>
      <c r="K274" s="3" t="str">
        <f>IF($J274="","",_xlfn.XLOOKUP($J274,カテゴリリスト!$A:$A,カテゴリリスト!B:B,,0))</f>
        <v/>
      </c>
      <c r="L274" s="3" t="str">
        <f>IF($J274="","",_xlfn.XLOOKUP($J274,カテゴリリスト!$A:$A,カテゴリリスト!C:C,,0))</f>
        <v/>
      </c>
      <c r="M274" s="3" t="str">
        <f>IF($J274="","",_xlfn.XLOOKUP($J274,カテゴリリスト!$A:$A,カテゴリリスト!D:D,,0))</f>
        <v/>
      </c>
      <c r="N274" s="3" t="str">
        <f>IF($J274="","",_xlfn.XLOOKUP($J274,カテゴリリスト!$A:$A,カテゴリリスト!E:E,,0)&amp;"")</f>
        <v/>
      </c>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59"/>
      <c r="AO274" s="59"/>
      <c r="AP274" s="60"/>
      <c r="AQ274" s="59"/>
      <c r="AR274" s="81"/>
      <c r="AS274" s="16"/>
      <c r="AT274" s="16"/>
      <c r="AU274" s="16"/>
      <c r="AV274" s="16"/>
      <c r="AW274" s="16"/>
      <c r="AX274" s="16"/>
      <c r="AY274" s="16"/>
      <c r="AZ274" s="16"/>
      <c r="BA274" s="16"/>
      <c r="BB274" s="16"/>
      <c r="BC274" s="16"/>
      <c r="BD274" s="16"/>
      <c r="BE274" s="16"/>
      <c r="BF274" s="16"/>
      <c r="BG274" s="16"/>
      <c r="BH274" s="16"/>
      <c r="BI274" s="16"/>
      <c r="BJ274" s="16"/>
      <c r="BK274" s="16"/>
      <c r="BL274" s="16"/>
      <c r="BM274" s="16"/>
      <c r="BN274" s="16"/>
      <c r="BO274" s="16"/>
      <c r="BP274" s="16"/>
      <c r="BQ274" s="16"/>
      <c r="BR274" s="16"/>
      <c r="BS274" s="16"/>
      <c r="BT274" s="16"/>
      <c r="BU274" s="16"/>
      <c r="BV274" s="16"/>
      <c r="BW274" s="16"/>
      <c r="BX274" s="16"/>
      <c r="BY274" s="16"/>
      <c r="BZ274" s="16"/>
      <c r="CA274" s="16"/>
      <c r="CB274" s="16"/>
      <c r="CC274" s="16"/>
      <c r="CD274" s="16"/>
      <c r="CE274" s="16"/>
      <c r="CF274" s="16"/>
      <c r="CG274" s="16"/>
      <c r="CH274" s="16"/>
      <c r="CI274" s="16"/>
      <c r="CJ274" s="16"/>
      <c r="CK274" s="16"/>
      <c r="CL274" s="60"/>
      <c r="CM274" s="17"/>
      <c r="CN274" s="14"/>
      <c r="CO274" s="14"/>
      <c r="CP274" s="14"/>
      <c r="CQ274" s="14"/>
      <c r="CR274" s="14"/>
      <c r="CS274" s="14"/>
      <c r="CT274" s="14"/>
      <c r="CU274" s="14"/>
      <c r="CV274" s="14"/>
      <c r="CW274" s="14"/>
      <c r="CX274" s="14"/>
      <c r="CY274" s="14"/>
      <c r="CZ274" s="14"/>
      <c r="DA274" s="14"/>
      <c r="DB274" s="14"/>
      <c r="DC274" s="14"/>
      <c r="DD274" s="14"/>
      <c r="DE274" s="14"/>
      <c r="DF274" s="14"/>
      <c r="DG274" s="14"/>
      <c r="DH274" s="14"/>
      <c r="DI274" s="14"/>
      <c r="DJ274" s="14"/>
      <c r="DK274" s="14"/>
      <c r="DL274" s="14"/>
      <c r="DM274" s="14"/>
      <c r="DN274" s="14"/>
      <c r="DO274" s="14"/>
      <c r="DP274" s="14"/>
      <c r="DQ274" s="14"/>
      <c r="DR274" s="14"/>
      <c r="DS274" s="14"/>
      <c r="DT274" s="14"/>
      <c r="DU274" s="14"/>
      <c r="DV274" s="14"/>
      <c r="DW274" s="14"/>
      <c r="DX274" s="14"/>
      <c r="DY274" s="14"/>
      <c r="DZ274" s="14"/>
      <c r="EA274" s="14"/>
      <c r="EB274" s="14"/>
      <c r="EC274" s="14"/>
      <c r="ED274" s="14"/>
      <c r="EE274" s="14"/>
      <c r="EF274" s="14"/>
      <c r="EG274" s="14"/>
      <c r="EH274" s="14"/>
      <c r="EI274" s="14"/>
      <c r="EJ274" s="14"/>
      <c r="EK274" s="14"/>
      <c r="EL274" s="14"/>
      <c r="EM274" s="14"/>
      <c r="EN274" s="14"/>
      <c r="EO274" s="14"/>
      <c r="EP274" s="14"/>
      <c r="EQ274" s="14"/>
      <c r="ER274" s="14"/>
      <c r="ES274" s="14"/>
      <c r="ET274" s="14"/>
      <c r="EU274" s="14"/>
      <c r="EV274" s="14"/>
      <c r="EW274" s="14"/>
      <c r="EX274" s="14"/>
      <c r="EY274" s="14"/>
      <c r="EZ274" s="14"/>
      <c r="FA274" s="14"/>
      <c r="FB274" s="14"/>
      <c r="FC274" s="14"/>
      <c r="FD274" s="14"/>
      <c r="FE274" s="14"/>
      <c r="FF274" s="14"/>
      <c r="FG274" s="14"/>
      <c r="FH274" s="14"/>
      <c r="FI274" s="14"/>
      <c r="FJ274" s="14"/>
      <c r="FK274" s="14"/>
      <c r="FL274" s="14"/>
      <c r="FM274" s="14"/>
      <c r="FN274" s="14"/>
      <c r="FO274" s="14"/>
      <c r="FP274" s="14"/>
      <c r="FQ274" s="14"/>
      <c r="FR274" s="14"/>
      <c r="FS274" s="14"/>
      <c r="FT274" s="14"/>
      <c r="FU274" s="14"/>
      <c r="FV274" s="14"/>
      <c r="FW274" s="14"/>
      <c r="FX274" s="14"/>
      <c r="FY274" s="14"/>
      <c r="FZ274" s="14"/>
      <c r="GA274" s="14"/>
      <c r="GB274" s="14"/>
      <c r="GC274" s="14"/>
      <c r="GD274" s="14"/>
      <c r="GE274" s="14"/>
      <c r="GF274" s="14"/>
      <c r="GG274" s="14"/>
      <c r="GH274" s="14"/>
      <c r="GI274" s="66"/>
      <c r="GJ274" s="18" t="str">
        <f t="shared" si="44"/>
        <v>0268-01</v>
      </c>
      <c r="GK274" s="18" t="str">
        <f t="shared" si="45"/>
        <v>0268-02</v>
      </c>
      <c r="GL274" s="18" t="str">
        <f t="shared" si="46"/>
        <v>0268-03</v>
      </c>
      <c r="GM274" s="18" t="str">
        <f t="shared" si="47"/>
        <v>0268-04</v>
      </c>
      <c r="GN274" s="18" t="str">
        <f t="shared" si="48"/>
        <v>0268-05</v>
      </c>
      <c r="GO274" s="18" t="str">
        <f t="shared" si="49"/>
        <v>0268-06</v>
      </c>
      <c r="GP274" s="18" t="str">
        <f t="shared" si="50"/>
        <v>0268-07</v>
      </c>
      <c r="GQ274" s="18" t="str">
        <f t="shared" si="51"/>
        <v>0268-08</v>
      </c>
      <c r="GR274" s="18" t="str">
        <f t="shared" si="52"/>
        <v>0268-09</v>
      </c>
      <c r="GS274" s="18" t="str">
        <f t="shared" si="53"/>
        <v>0268-10</v>
      </c>
    </row>
    <row r="275" spans="1:201" s="11" customFormat="1" ht="19.5" x14ac:dyDescent="0.4">
      <c r="A275" s="3" t="str">
        <f t="shared" si="54"/>
        <v>0269</v>
      </c>
      <c r="B275" s="15"/>
      <c r="C275" s="15"/>
      <c r="D275" s="15"/>
      <c r="E275" s="13"/>
      <c r="F275" s="15"/>
      <c r="G275" s="15"/>
      <c r="H275" s="15"/>
      <c r="I275" s="15"/>
      <c r="J275" s="15"/>
      <c r="K275" s="3" t="str">
        <f>IF($J275="","",_xlfn.XLOOKUP($J275,カテゴリリスト!$A:$A,カテゴリリスト!B:B,,0))</f>
        <v/>
      </c>
      <c r="L275" s="3" t="str">
        <f>IF($J275="","",_xlfn.XLOOKUP($J275,カテゴリリスト!$A:$A,カテゴリリスト!C:C,,0))</f>
        <v/>
      </c>
      <c r="M275" s="3" t="str">
        <f>IF($J275="","",_xlfn.XLOOKUP($J275,カテゴリリスト!$A:$A,カテゴリリスト!D:D,,0))</f>
        <v/>
      </c>
      <c r="N275" s="3" t="str">
        <f>IF($J275="","",_xlfn.XLOOKUP($J275,カテゴリリスト!$A:$A,カテゴリリスト!E:E,,0)&amp;"")</f>
        <v/>
      </c>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59"/>
      <c r="AO275" s="59"/>
      <c r="AP275" s="60"/>
      <c r="AQ275" s="59"/>
      <c r="AR275" s="81"/>
      <c r="AS275" s="16"/>
      <c r="AT275" s="16"/>
      <c r="AU275" s="16"/>
      <c r="AV275" s="16"/>
      <c r="AW275" s="16"/>
      <c r="AX275" s="16"/>
      <c r="AY275" s="16"/>
      <c r="AZ275" s="16"/>
      <c r="BA275" s="16"/>
      <c r="BB275" s="16"/>
      <c r="BC275" s="16"/>
      <c r="BD275" s="16"/>
      <c r="BE275" s="16"/>
      <c r="BF275" s="16"/>
      <c r="BG275" s="16"/>
      <c r="BH275" s="16"/>
      <c r="BI275" s="16"/>
      <c r="BJ275" s="16"/>
      <c r="BK275" s="16"/>
      <c r="BL275" s="16"/>
      <c r="BM275" s="16"/>
      <c r="BN275" s="16"/>
      <c r="BO275" s="16"/>
      <c r="BP275" s="16"/>
      <c r="BQ275" s="16"/>
      <c r="BR275" s="16"/>
      <c r="BS275" s="16"/>
      <c r="BT275" s="16"/>
      <c r="BU275" s="16"/>
      <c r="BV275" s="16"/>
      <c r="BW275" s="16"/>
      <c r="BX275" s="16"/>
      <c r="BY275" s="16"/>
      <c r="BZ275" s="16"/>
      <c r="CA275" s="16"/>
      <c r="CB275" s="16"/>
      <c r="CC275" s="16"/>
      <c r="CD275" s="16"/>
      <c r="CE275" s="16"/>
      <c r="CF275" s="16"/>
      <c r="CG275" s="16"/>
      <c r="CH275" s="16"/>
      <c r="CI275" s="16"/>
      <c r="CJ275" s="16"/>
      <c r="CK275" s="16"/>
      <c r="CL275" s="60"/>
      <c r="CM275" s="17"/>
      <c r="CN275" s="14"/>
      <c r="CO275" s="14"/>
      <c r="CP275" s="14"/>
      <c r="CQ275" s="14"/>
      <c r="CR275" s="14"/>
      <c r="CS275" s="14"/>
      <c r="CT275" s="14"/>
      <c r="CU275" s="14"/>
      <c r="CV275" s="14"/>
      <c r="CW275" s="14"/>
      <c r="CX275" s="14"/>
      <c r="CY275" s="14"/>
      <c r="CZ275" s="14"/>
      <c r="DA275" s="14"/>
      <c r="DB275" s="14"/>
      <c r="DC275" s="14"/>
      <c r="DD275" s="14"/>
      <c r="DE275" s="14"/>
      <c r="DF275" s="14"/>
      <c r="DG275" s="14"/>
      <c r="DH275" s="14"/>
      <c r="DI275" s="14"/>
      <c r="DJ275" s="14"/>
      <c r="DK275" s="14"/>
      <c r="DL275" s="14"/>
      <c r="DM275" s="14"/>
      <c r="DN275" s="14"/>
      <c r="DO275" s="14"/>
      <c r="DP275" s="14"/>
      <c r="DQ275" s="14"/>
      <c r="DR275" s="14"/>
      <c r="DS275" s="14"/>
      <c r="DT275" s="14"/>
      <c r="DU275" s="14"/>
      <c r="DV275" s="14"/>
      <c r="DW275" s="14"/>
      <c r="DX275" s="14"/>
      <c r="DY275" s="14"/>
      <c r="DZ275" s="14"/>
      <c r="EA275" s="14"/>
      <c r="EB275" s="14"/>
      <c r="EC275" s="14"/>
      <c r="ED275" s="14"/>
      <c r="EE275" s="14"/>
      <c r="EF275" s="14"/>
      <c r="EG275" s="14"/>
      <c r="EH275" s="14"/>
      <c r="EI275" s="14"/>
      <c r="EJ275" s="14"/>
      <c r="EK275" s="14"/>
      <c r="EL275" s="14"/>
      <c r="EM275" s="14"/>
      <c r="EN275" s="14"/>
      <c r="EO275" s="14"/>
      <c r="EP275" s="14"/>
      <c r="EQ275" s="14"/>
      <c r="ER275" s="14"/>
      <c r="ES275" s="14"/>
      <c r="ET275" s="14"/>
      <c r="EU275" s="14"/>
      <c r="EV275" s="14"/>
      <c r="EW275" s="14"/>
      <c r="EX275" s="14"/>
      <c r="EY275" s="14"/>
      <c r="EZ275" s="14"/>
      <c r="FA275" s="14"/>
      <c r="FB275" s="14"/>
      <c r="FC275" s="14"/>
      <c r="FD275" s="14"/>
      <c r="FE275" s="14"/>
      <c r="FF275" s="14"/>
      <c r="FG275" s="14"/>
      <c r="FH275" s="14"/>
      <c r="FI275" s="14"/>
      <c r="FJ275" s="14"/>
      <c r="FK275" s="14"/>
      <c r="FL275" s="14"/>
      <c r="FM275" s="14"/>
      <c r="FN275" s="14"/>
      <c r="FO275" s="14"/>
      <c r="FP275" s="14"/>
      <c r="FQ275" s="14"/>
      <c r="FR275" s="14"/>
      <c r="FS275" s="14"/>
      <c r="FT275" s="14"/>
      <c r="FU275" s="14"/>
      <c r="FV275" s="14"/>
      <c r="FW275" s="14"/>
      <c r="FX275" s="14"/>
      <c r="FY275" s="14"/>
      <c r="FZ275" s="14"/>
      <c r="GA275" s="14"/>
      <c r="GB275" s="14"/>
      <c r="GC275" s="14"/>
      <c r="GD275" s="14"/>
      <c r="GE275" s="14"/>
      <c r="GF275" s="14"/>
      <c r="GG275" s="14"/>
      <c r="GH275" s="14"/>
      <c r="GI275" s="66"/>
      <c r="GJ275" s="18" t="str">
        <f t="shared" si="44"/>
        <v>0269-01</v>
      </c>
      <c r="GK275" s="18" t="str">
        <f t="shared" si="45"/>
        <v>0269-02</v>
      </c>
      <c r="GL275" s="18" t="str">
        <f t="shared" si="46"/>
        <v>0269-03</v>
      </c>
      <c r="GM275" s="18" t="str">
        <f t="shared" si="47"/>
        <v>0269-04</v>
      </c>
      <c r="GN275" s="18" t="str">
        <f t="shared" si="48"/>
        <v>0269-05</v>
      </c>
      <c r="GO275" s="18" t="str">
        <f t="shared" si="49"/>
        <v>0269-06</v>
      </c>
      <c r="GP275" s="18" t="str">
        <f t="shared" si="50"/>
        <v>0269-07</v>
      </c>
      <c r="GQ275" s="18" t="str">
        <f t="shared" si="51"/>
        <v>0269-08</v>
      </c>
      <c r="GR275" s="18" t="str">
        <f t="shared" si="52"/>
        <v>0269-09</v>
      </c>
      <c r="GS275" s="18" t="str">
        <f t="shared" si="53"/>
        <v>0269-10</v>
      </c>
    </row>
    <row r="276" spans="1:201" s="11" customFormat="1" ht="19.5" x14ac:dyDescent="0.4">
      <c r="A276" s="3" t="str">
        <f t="shared" si="54"/>
        <v>0270</v>
      </c>
      <c r="B276" s="15"/>
      <c r="C276" s="15"/>
      <c r="D276" s="15"/>
      <c r="E276" s="13"/>
      <c r="F276" s="15"/>
      <c r="G276" s="15"/>
      <c r="H276" s="15"/>
      <c r="I276" s="15"/>
      <c r="J276" s="15"/>
      <c r="K276" s="3" t="str">
        <f>IF($J276="","",_xlfn.XLOOKUP($J276,カテゴリリスト!$A:$A,カテゴリリスト!B:B,,0))</f>
        <v/>
      </c>
      <c r="L276" s="3" t="str">
        <f>IF($J276="","",_xlfn.XLOOKUP($J276,カテゴリリスト!$A:$A,カテゴリリスト!C:C,,0))</f>
        <v/>
      </c>
      <c r="M276" s="3" t="str">
        <f>IF($J276="","",_xlfn.XLOOKUP($J276,カテゴリリスト!$A:$A,カテゴリリスト!D:D,,0))</f>
        <v/>
      </c>
      <c r="N276" s="3" t="str">
        <f>IF($J276="","",_xlfn.XLOOKUP($J276,カテゴリリスト!$A:$A,カテゴリリスト!E:E,,0)&amp;"")</f>
        <v/>
      </c>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59"/>
      <c r="AO276" s="59"/>
      <c r="AP276" s="60"/>
      <c r="AQ276" s="59"/>
      <c r="AR276" s="81"/>
      <c r="AS276" s="16"/>
      <c r="AT276" s="16"/>
      <c r="AU276" s="16"/>
      <c r="AV276" s="16"/>
      <c r="AW276" s="16"/>
      <c r="AX276" s="16"/>
      <c r="AY276" s="16"/>
      <c r="AZ276" s="16"/>
      <c r="BA276" s="16"/>
      <c r="BB276" s="16"/>
      <c r="BC276" s="16"/>
      <c r="BD276" s="16"/>
      <c r="BE276" s="16"/>
      <c r="BF276" s="16"/>
      <c r="BG276" s="16"/>
      <c r="BH276" s="16"/>
      <c r="BI276" s="16"/>
      <c r="BJ276" s="16"/>
      <c r="BK276" s="16"/>
      <c r="BL276" s="16"/>
      <c r="BM276" s="16"/>
      <c r="BN276" s="16"/>
      <c r="BO276" s="16"/>
      <c r="BP276" s="16"/>
      <c r="BQ276" s="16"/>
      <c r="BR276" s="16"/>
      <c r="BS276" s="16"/>
      <c r="BT276" s="16"/>
      <c r="BU276" s="16"/>
      <c r="BV276" s="16"/>
      <c r="BW276" s="16"/>
      <c r="BX276" s="16"/>
      <c r="BY276" s="16"/>
      <c r="BZ276" s="16"/>
      <c r="CA276" s="16"/>
      <c r="CB276" s="16"/>
      <c r="CC276" s="16"/>
      <c r="CD276" s="16"/>
      <c r="CE276" s="16"/>
      <c r="CF276" s="16"/>
      <c r="CG276" s="16"/>
      <c r="CH276" s="16"/>
      <c r="CI276" s="16"/>
      <c r="CJ276" s="16"/>
      <c r="CK276" s="16"/>
      <c r="CL276" s="60"/>
      <c r="CM276" s="17"/>
      <c r="CN276" s="14"/>
      <c r="CO276" s="14"/>
      <c r="CP276" s="14"/>
      <c r="CQ276" s="14"/>
      <c r="CR276" s="14"/>
      <c r="CS276" s="14"/>
      <c r="CT276" s="14"/>
      <c r="CU276" s="14"/>
      <c r="CV276" s="14"/>
      <c r="CW276" s="14"/>
      <c r="CX276" s="14"/>
      <c r="CY276" s="14"/>
      <c r="CZ276" s="14"/>
      <c r="DA276" s="14"/>
      <c r="DB276" s="14"/>
      <c r="DC276" s="14"/>
      <c r="DD276" s="14"/>
      <c r="DE276" s="14"/>
      <c r="DF276" s="14"/>
      <c r="DG276" s="14"/>
      <c r="DH276" s="14"/>
      <c r="DI276" s="14"/>
      <c r="DJ276" s="14"/>
      <c r="DK276" s="14"/>
      <c r="DL276" s="14"/>
      <c r="DM276" s="14"/>
      <c r="DN276" s="14"/>
      <c r="DO276" s="14"/>
      <c r="DP276" s="14"/>
      <c r="DQ276" s="14"/>
      <c r="DR276" s="14"/>
      <c r="DS276" s="14"/>
      <c r="DT276" s="14"/>
      <c r="DU276" s="14"/>
      <c r="DV276" s="14"/>
      <c r="DW276" s="14"/>
      <c r="DX276" s="14"/>
      <c r="DY276" s="14"/>
      <c r="DZ276" s="14"/>
      <c r="EA276" s="14"/>
      <c r="EB276" s="14"/>
      <c r="EC276" s="14"/>
      <c r="ED276" s="14"/>
      <c r="EE276" s="14"/>
      <c r="EF276" s="14"/>
      <c r="EG276" s="14"/>
      <c r="EH276" s="14"/>
      <c r="EI276" s="14"/>
      <c r="EJ276" s="14"/>
      <c r="EK276" s="14"/>
      <c r="EL276" s="14"/>
      <c r="EM276" s="14"/>
      <c r="EN276" s="14"/>
      <c r="EO276" s="14"/>
      <c r="EP276" s="14"/>
      <c r="EQ276" s="14"/>
      <c r="ER276" s="14"/>
      <c r="ES276" s="14"/>
      <c r="ET276" s="14"/>
      <c r="EU276" s="14"/>
      <c r="EV276" s="14"/>
      <c r="EW276" s="14"/>
      <c r="EX276" s="14"/>
      <c r="EY276" s="14"/>
      <c r="EZ276" s="14"/>
      <c r="FA276" s="14"/>
      <c r="FB276" s="14"/>
      <c r="FC276" s="14"/>
      <c r="FD276" s="14"/>
      <c r="FE276" s="14"/>
      <c r="FF276" s="14"/>
      <c r="FG276" s="14"/>
      <c r="FH276" s="14"/>
      <c r="FI276" s="14"/>
      <c r="FJ276" s="14"/>
      <c r="FK276" s="14"/>
      <c r="FL276" s="14"/>
      <c r="FM276" s="14"/>
      <c r="FN276" s="14"/>
      <c r="FO276" s="14"/>
      <c r="FP276" s="14"/>
      <c r="FQ276" s="14"/>
      <c r="FR276" s="14"/>
      <c r="FS276" s="14"/>
      <c r="FT276" s="14"/>
      <c r="FU276" s="14"/>
      <c r="FV276" s="14"/>
      <c r="FW276" s="14"/>
      <c r="FX276" s="14"/>
      <c r="FY276" s="14"/>
      <c r="FZ276" s="14"/>
      <c r="GA276" s="14"/>
      <c r="GB276" s="14"/>
      <c r="GC276" s="14"/>
      <c r="GD276" s="14"/>
      <c r="GE276" s="14"/>
      <c r="GF276" s="14"/>
      <c r="GG276" s="14"/>
      <c r="GH276" s="14"/>
      <c r="GI276" s="66"/>
      <c r="GJ276" s="18" t="str">
        <f t="shared" si="44"/>
        <v>0270-01</v>
      </c>
      <c r="GK276" s="18" t="str">
        <f t="shared" si="45"/>
        <v>0270-02</v>
      </c>
      <c r="GL276" s="18" t="str">
        <f t="shared" si="46"/>
        <v>0270-03</v>
      </c>
      <c r="GM276" s="18" t="str">
        <f t="shared" si="47"/>
        <v>0270-04</v>
      </c>
      <c r="GN276" s="18" t="str">
        <f t="shared" si="48"/>
        <v>0270-05</v>
      </c>
      <c r="GO276" s="18" t="str">
        <f t="shared" si="49"/>
        <v>0270-06</v>
      </c>
      <c r="GP276" s="18" t="str">
        <f t="shared" si="50"/>
        <v>0270-07</v>
      </c>
      <c r="GQ276" s="18" t="str">
        <f t="shared" si="51"/>
        <v>0270-08</v>
      </c>
      <c r="GR276" s="18" t="str">
        <f t="shared" si="52"/>
        <v>0270-09</v>
      </c>
      <c r="GS276" s="18" t="str">
        <f t="shared" si="53"/>
        <v>0270-10</v>
      </c>
    </row>
    <row r="277" spans="1:201" s="11" customFormat="1" ht="19.5" x14ac:dyDescent="0.4">
      <c r="A277" s="3" t="str">
        <f t="shared" si="54"/>
        <v>0271</v>
      </c>
      <c r="B277" s="15"/>
      <c r="C277" s="15"/>
      <c r="D277" s="15"/>
      <c r="E277" s="13"/>
      <c r="F277" s="15"/>
      <c r="G277" s="15"/>
      <c r="H277" s="15"/>
      <c r="I277" s="15"/>
      <c r="J277" s="15"/>
      <c r="K277" s="3" t="str">
        <f>IF($J277="","",_xlfn.XLOOKUP($J277,カテゴリリスト!$A:$A,カテゴリリスト!B:B,,0))</f>
        <v/>
      </c>
      <c r="L277" s="3" t="str">
        <f>IF($J277="","",_xlfn.XLOOKUP($J277,カテゴリリスト!$A:$A,カテゴリリスト!C:C,,0))</f>
        <v/>
      </c>
      <c r="M277" s="3" t="str">
        <f>IF($J277="","",_xlfn.XLOOKUP($J277,カテゴリリスト!$A:$A,カテゴリリスト!D:D,,0))</f>
        <v/>
      </c>
      <c r="N277" s="3" t="str">
        <f>IF($J277="","",_xlfn.XLOOKUP($J277,カテゴリリスト!$A:$A,カテゴリリスト!E:E,,0)&amp;"")</f>
        <v/>
      </c>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59"/>
      <c r="AO277" s="59"/>
      <c r="AP277" s="60"/>
      <c r="AQ277" s="59"/>
      <c r="AR277" s="81"/>
      <c r="AS277" s="16"/>
      <c r="AT277" s="16"/>
      <c r="AU277" s="16"/>
      <c r="AV277" s="16"/>
      <c r="AW277" s="16"/>
      <c r="AX277" s="16"/>
      <c r="AY277" s="16"/>
      <c r="AZ277" s="16"/>
      <c r="BA277" s="16"/>
      <c r="BB277" s="16"/>
      <c r="BC277" s="16"/>
      <c r="BD277" s="16"/>
      <c r="BE277" s="16"/>
      <c r="BF277" s="16"/>
      <c r="BG277" s="16"/>
      <c r="BH277" s="16"/>
      <c r="BI277" s="16"/>
      <c r="BJ277" s="16"/>
      <c r="BK277" s="16"/>
      <c r="BL277" s="16"/>
      <c r="BM277" s="16"/>
      <c r="BN277" s="16"/>
      <c r="BO277" s="16"/>
      <c r="BP277" s="16"/>
      <c r="BQ277" s="16"/>
      <c r="BR277" s="16"/>
      <c r="BS277" s="16"/>
      <c r="BT277" s="16"/>
      <c r="BU277" s="16"/>
      <c r="BV277" s="16"/>
      <c r="BW277" s="16"/>
      <c r="BX277" s="16"/>
      <c r="BY277" s="16"/>
      <c r="BZ277" s="16"/>
      <c r="CA277" s="16"/>
      <c r="CB277" s="16"/>
      <c r="CC277" s="16"/>
      <c r="CD277" s="16"/>
      <c r="CE277" s="16"/>
      <c r="CF277" s="16"/>
      <c r="CG277" s="16"/>
      <c r="CH277" s="16"/>
      <c r="CI277" s="16"/>
      <c r="CJ277" s="16"/>
      <c r="CK277" s="16"/>
      <c r="CL277" s="60"/>
      <c r="CM277" s="17"/>
      <c r="CN277" s="14"/>
      <c r="CO277" s="14"/>
      <c r="CP277" s="14"/>
      <c r="CQ277" s="14"/>
      <c r="CR277" s="14"/>
      <c r="CS277" s="14"/>
      <c r="CT277" s="14"/>
      <c r="CU277" s="14"/>
      <c r="CV277" s="14"/>
      <c r="CW277" s="14"/>
      <c r="CX277" s="14"/>
      <c r="CY277" s="14"/>
      <c r="CZ277" s="14"/>
      <c r="DA277" s="14"/>
      <c r="DB277" s="14"/>
      <c r="DC277" s="14"/>
      <c r="DD277" s="14"/>
      <c r="DE277" s="14"/>
      <c r="DF277" s="14"/>
      <c r="DG277" s="14"/>
      <c r="DH277" s="14"/>
      <c r="DI277" s="14"/>
      <c r="DJ277" s="14"/>
      <c r="DK277" s="14"/>
      <c r="DL277" s="14"/>
      <c r="DM277" s="14"/>
      <c r="DN277" s="14"/>
      <c r="DO277" s="14"/>
      <c r="DP277" s="14"/>
      <c r="DQ277" s="14"/>
      <c r="DR277" s="14"/>
      <c r="DS277" s="14"/>
      <c r="DT277" s="14"/>
      <c r="DU277" s="14"/>
      <c r="DV277" s="14"/>
      <c r="DW277" s="14"/>
      <c r="DX277" s="14"/>
      <c r="DY277" s="14"/>
      <c r="DZ277" s="14"/>
      <c r="EA277" s="14"/>
      <c r="EB277" s="14"/>
      <c r="EC277" s="14"/>
      <c r="ED277" s="14"/>
      <c r="EE277" s="14"/>
      <c r="EF277" s="14"/>
      <c r="EG277" s="14"/>
      <c r="EH277" s="14"/>
      <c r="EI277" s="14"/>
      <c r="EJ277" s="14"/>
      <c r="EK277" s="14"/>
      <c r="EL277" s="14"/>
      <c r="EM277" s="14"/>
      <c r="EN277" s="14"/>
      <c r="EO277" s="14"/>
      <c r="EP277" s="14"/>
      <c r="EQ277" s="14"/>
      <c r="ER277" s="14"/>
      <c r="ES277" s="14"/>
      <c r="ET277" s="14"/>
      <c r="EU277" s="14"/>
      <c r="EV277" s="14"/>
      <c r="EW277" s="14"/>
      <c r="EX277" s="14"/>
      <c r="EY277" s="14"/>
      <c r="EZ277" s="14"/>
      <c r="FA277" s="14"/>
      <c r="FB277" s="14"/>
      <c r="FC277" s="14"/>
      <c r="FD277" s="14"/>
      <c r="FE277" s="14"/>
      <c r="FF277" s="14"/>
      <c r="FG277" s="14"/>
      <c r="FH277" s="14"/>
      <c r="FI277" s="14"/>
      <c r="FJ277" s="14"/>
      <c r="FK277" s="14"/>
      <c r="FL277" s="14"/>
      <c r="FM277" s="14"/>
      <c r="FN277" s="14"/>
      <c r="FO277" s="14"/>
      <c r="FP277" s="14"/>
      <c r="FQ277" s="14"/>
      <c r="FR277" s="14"/>
      <c r="FS277" s="14"/>
      <c r="FT277" s="14"/>
      <c r="FU277" s="14"/>
      <c r="FV277" s="14"/>
      <c r="FW277" s="14"/>
      <c r="FX277" s="14"/>
      <c r="FY277" s="14"/>
      <c r="FZ277" s="14"/>
      <c r="GA277" s="14"/>
      <c r="GB277" s="14"/>
      <c r="GC277" s="14"/>
      <c r="GD277" s="14"/>
      <c r="GE277" s="14"/>
      <c r="GF277" s="14"/>
      <c r="GG277" s="14"/>
      <c r="GH277" s="14"/>
      <c r="GI277" s="66"/>
      <c r="GJ277" s="18" t="str">
        <f t="shared" si="44"/>
        <v>0271-01</v>
      </c>
      <c r="GK277" s="18" t="str">
        <f t="shared" si="45"/>
        <v>0271-02</v>
      </c>
      <c r="GL277" s="18" t="str">
        <f t="shared" si="46"/>
        <v>0271-03</v>
      </c>
      <c r="GM277" s="18" t="str">
        <f t="shared" si="47"/>
        <v>0271-04</v>
      </c>
      <c r="GN277" s="18" t="str">
        <f t="shared" si="48"/>
        <v>0271-05</v>
      </c>
      <c r="GO277" s="18" t="str">
        <f t="shared" si="49"/>
        <v>0271-06</v>
      </c>
      <c r="GP277" s="18" t="str">
        <f t="shared" si="50"/>
        <v>0271-07</v>
      </c>
      <c r="GQ277" s="18" t="str">
        <f t="shared" si="51"/>
        <v>0271-08</v>
      </c>
      <c r="GR277" s="18" t="str">
        <f t="shared" si="52"/>
        <v>0271-09</v>
      </c>
      <c r="GS277" s="18" t="str">
        <f t="shared" si="53"/>
        <v>0271-10</v>
      </c>
    </row>
    <row r="278" spans="1:201" s="11" customFormat="1" ht="19.5" x14ac:dyDescent="0.4">
      <c r="A278" s="3" t="str">
        <f t="shared" si="54"/>
        <v>0272</v>
      </c>
      <c r="B278" s="15"/>
      <c r="C278" s="15"/>
      <c r="D278" s="15"/>
      <c r="E278" s="13"/>
      <c r="F278" s="15"/>
      <c r="G278" s="15"/>
      <c r="H278" s="15"/>
      <c r="I278" s="15"/>
      <c r="J278" s="15"/>
      <c r="K278" s="3" t="str">
        <f>IF($J278="","",_xlfn.XLOOKUP($J278,カテゴリリスト!$A:$A,カテゴリリスト!B:B,,0))</f>
        <v/>
      </c>
      <c r="L278" s="3" t="str">
        <f>IF($J278="","",_xlfn.XLOOKUP($J278,カテゴリリスト!$A:$A,カテゴリリスト!C:C,,0))</f>
        <v/>
      </c>
      <c r="M278" s="3" t="str">
        <f>IF($J278="","",_xlfn.XLOOKUP($J278,カテゴリリスト!$A:$A,カテゴリリスト!D:D,,0))</f>
        <v/>
      </c>
      <c r="N278" s="3" t="str">
        <f>IF($J278="","",_xlfn.XLOOKUP($J278,カテゴリリスト!$A:$A,カテゴリリスト!E:E,,0)&amp;"")</f>
        <v/>
      </c>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59"/>
      <c r="AO278" s="59"/>
      <c r="AP278" s="60"/>
      <c r="AQ278" s="59"/>
      <c r="AR278" s="81"/>
      <c r="AS278" s="16"/>
      <c r="AT278" s="16"/>
      <c r="AU278" s="16"/>
      <c r="AV278" s="16"/>
      <c r="AW278" s="16"/>
      <c r="AX278" s="16"/>
      <c r="AY278" s="16"/>
      <c r="AZ278" s="16"/>
      <c r="BA278" s="16"/>
      <c r="BB278" s="16"/>
      <c r="BC278" s="16"/>
      <c r="BD278" s="16"/>
      <c r="BE278" s="16"/>
      <c r="BF278" s="16"/>
      <c r="BG278" s="16"/>
      <c r="BH278" s="16"/>
      <c r="BI278" s="16"/>
      <c r="BJ278" s="16"/>
      <c r="BK278" s="16"/>
      <c r="BL278" s="16"/>
      <c r="BM278" s="16"/>
      <c r="BN278" s="16"/>
      <c r="BO278" s="16"/>
      <c r="BP278" s="16"/>
      <c r="BQ278" s="16"/>
      <c r="BR278" s="16"/>
      <c r="BS278" s="16"/>
      <c r="BT278" s="16"/>
      <c r="BU278" s="16"/>
      <c r="BV278" s="16"/>
      <c r="BW278" s="16"/>
      <c r="BX278" s="16"/>
      <c r="BY278" s="16"/>
      <c r="BZ278" s="16"/>
      <c r="CA278" s="16"/>
      <c r="CB278" s="16"/>
      <c r="CC278" s="16"/>
      <c r="CD278" s="16"/>
      <c r="CE278" s="16"/>
      <c r="CF278" s="16"/>
      <c r="CG278" s="16"/>
      <c r="CH278" s="16"/>
      <c r="CI278" s="16"/>
      <c r="CJ278" s="16"/>
      <c r="CK278" s="16"/>
      <c r="CL278" s="60"/>
      <c r="CM278" s="17"/>
      <c r="CN278" s="14"/>
      <c r="CO278" s="14"/>
      <c r="CP278" s="14"/>
      <c r="CQ278" s="14"/>
      <c r="CR278" s="14"/>
      <c r="CS278" s="14"/>
      <c r="CT278" s="14"/>
      <c r="CU278" s="14"/>
      <c r="CV278" s="14"/>
      <c r="CW278" s="14"/>
      <c r="CX278" s="14"/>
      <c r="CY278" s="14"/>
      <c r="CZ278" s="14"/>
      <c r="DA278" s="14"/>
      <c r="DB278" s="14"/>
      <c r="DC278" s="14"/>
      <c r="DD278" s="14"/>
      <c r="DE278" s="14"/>
      <c r="DF278" s="14"/>
      <c r="DG278" s="14"/>
      <c r="DH278" s="14"/>
      <c r="DI278" s="14"/>
      <c r="DJ278" s="14"/>
      <c r="DK278" s="14"/>
      <c r="DL278" s="14"/>
      <c r="DM278" s="14"/>
      <c r="DN278" s="14"/>
      <c r="DO278" s="14"/>
      <c r="DP278" s="14"/>
      <c r="DQ278" s="14"/>
      <c r="DR278" s="14"/>
      <c r="DS278" s="14"/>
      <c r="DT278" s="14"/>
      <c r="DU278" s="14"/>
      <c r="DV278" s="14"/>
      <c r="DW278" s="14"/>
      <c r="DX278" s="14"/>
      <c r="DY278" s="14"/>
      <c r="DZ278" s="14"/>
      <c r="EA278" s="14"/>
      <c r="EB278" s="14"/>
      <c r="EC278" s="14"/>
      <c r="ED278" s="14"/>
      <c r="EE278" s="14"/>
      <c r="EF278" s="14"/>
      <c r="EG278" s="14"/>
      <c r="EH278" s="14"/>
      <c r="EI278" s="14"/>
      <c r="EJ278" s="14"/>
      <c r="EK278" s="14"/>
      <c r="EL278" s="14"/>
      <c r="EM278" s="14"/>
      <c r="EN278" s="14"/>
      <c r="EO278" s="14"/>
      <c r="EP278" s="14"/>
      <c r="EQ278" s="14"/>
      <c r="ER278" s="14"/>
      <c r="ES278" s="14"/>
      <c r="ET278" s="14"/>
      <c r="EU278" s="14"/>
      <c r="EV278" s="14"/>
      <c r="EW278" s="14"/>
      <c r="EX278" s="14"/>
      <c r="EY278" s="14"/>
      <c r="EZ278" s="14"/>
      <c r="FA278" s="14"/>
      <c r="FB278" s="14"/>
      <c r="FC278" s="14"/>
      <c r="FD278" s="14"/>
      <c r="FE278" s="14"/>
      <c r="FF278" s="14"/>
      <c r="FG278" s="14"/>
      <c r="FH278" s="14"/>
      <c r="FI278" s="14"/>
      <c r="FJ278" s="14"/>
      <c r="FK278" s="14"/>
      <c r="FL278" s="14"/>
      <c r="FM278" s="14"/>
      <c r="FN278" s="14"/>
      <c r="FO278" s="14"/>
      <c r="FP278" s="14"/>
      <c r="FQ278" s="14"/>
      <c r="FR278" s="14"/>
      <c r="FS278" s="14"/>
      <c r="FT278" s="14"/>
      <c r="FU278" s="14"/>
      <c r="FV278" s="14"/>
      <c r="FW278" s="14"/>
      <c r="FX278" s="14"/>
      <c r="FY278" s="14"/>
      <c r="FZ278" s="14"/>
      <c r="GA278" s="14"/>
      <c r="GB278" s="14"/>
      <c r="GC278" s="14"/>
      <c r="GD278" s="14"/>
      <c r="GE278" s="14"/>
      <c r="GF278" s="14"/>
      <c r="GG278" s="14"/>
      <c r="GH278" s="14"/>
      <c r="GI278" s="66"/>
      <c r="GJ278" s="18" t="str">
        <f t="shared" si="44"/>
        <v>0272-01</v>
      </c>
      <c r="GK278" s="18" t="str">
        <f t="shared" si="45"/>
        <v>0272-02</v>
      </c>
      <c r="GL278" s="18" t="str">
        <f t="shared" si="46"/>
        <v>0272-03</v>
      </c>
      <c r="GM278" s="18" t="str">
        <f t="shared" si="47"/>
        <v>0272-04</v>
      </c>
      <c r="GN278" s="18" t="str">
        <f t="shared" si="48"/>
        <v>0272-05</v>
      </c>
      <c r="GO278" s="18" t="str">
        <f t="shared" si="49"/>
        <v>0272-06</v>
      </c>
      <c r="GP278" s="18" t="str">
        <f t="shared" si="50"/>
        <v>0272-07</v>
      </c>
      <c r="GQ278" s="18" t="str">
        <f t="shared" si="51"/>
        <v>0272-08</v>
      </c>
      <c r="GR278" s="18" t="str">
        <f t="shared" si="52"/>
        <v>0272-09</v>
      </c>
      <c r="GS278" s="18" t="str">
        <f t="shared" si="53"/>
        <v>0272-10</v>
      </c>
    </row>
    <row r="279" spans="1:201" s="11" customFormat="1" ht="19.5" x14ac:dyDescent="0.4">
      <c r="A279" s="3" t="str">
        <f t="shared" si="54"/>
        <v>0273</v>
      </c>
      <c r="B279" s="15"/>
      <c r="C279" s="15"/>
      <c r="D279" s="15"/>
      <c r="E279" s="13"/>
      <c r="F279" s="15"/>
      <c r="G279" s="15"/>
      <c r="H279" s="15"/>
      <c r="I279" s="15"/>
      <c r="J279" s="15"/>
      <c r="K279" s="3" t="str">
        <f>IF($J279="","",_xlfn.XLOOKUP($J279,カテゴリリスト!$A:$A,カテゴリリスト!B:B,,0))</f>
        <v/>
      </c>
      <c r="L279" s="3" t="str">
        <f>IF($J279="","",_xlfn.XLOOKUP($J279,カテゴリリスト!$A:$A,カテゴリリスト!C:C,,0))</f>
        <v/>
      </c>
      <c r="M279" s="3" t="str">
        <f>IF($J279="","",_xlfn.XLOOKUP($J279,カテゴリリスト!$A:$A,カテゴリリスト!D:D,,0))</f>
        <v/>
      </c>
      <c r="N279" s="3" t="str">
        <f>IF($J279="","",_xlfn.XLOOKUP($J279,カテゴリリスト!$A:$A,カテゴリリスト!E:E,,0)&amp;"")</f>
        <v/>
      </c>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59"/>
      <c r="AO279" s="59"/>
      <c r="AP279" s="60"/>
      <c r="AQ279" s="59"/>
      <c r="AR279" s="81"/>
      <c r="AS279" s="16"/>
      <c r="AT279" s="16"/>
      <c r="AU279" s="16"/>
      <c r="AV279" s="16"/>
      <c r="AW279" s="16"/>
      <c r="AX279" s="16"/>
      <c r="AY279" s="16"/>
      <c r="AZ279" s="16"/>
      <c r="BA279" s="16"/>
      <c r="BB279" s="16"/>
      <c r="BC279" s="16"/>
      <c r="BD279" s="16"/>
      <c r="BE279" s="16"/>
      <c r="BF279" s="16"/>
      <c r="BG279" s="16"/>
      <c r="BH279" s="16"/>
      <c r="BI279" s="16"/>
      <c r="BJ279" s="16"/>
      <c r="BK279" s="16"/>
      <c r="BL279" s="16"/>
      <c r="BM279" s="16"/>
      <c r="BN279" s="16"/>
      <c r="BO279" s="16"/>
      <c r="BP279" s="16"/>
      <c r="BQ279" s="16"/>
      <c r="BR279" s="16"/>
      <c r="BS279" s="16"/>
      <c r="BT279" s="16"/>
      <c r="BU279" s="16"/>
      <c r="BV279" s="16"/>
      <c r="BW279" s="16"/>
      <c r="BX279" s="16"/>
      <c r="BY279" s="16"/>
      <c r="BZ279" s="16"/>
      <c r="CA279" s="16"/>
      <c r="CB279" s="16"/>
      <c r="CC279" s="16"/>
      <c r="CD279" s="16"/>
      <c r="CE279" s="16"/>
      <c r="CF279" s="16"/>
      <c r="CG279" s="16"/>
      <c r="CH279" s="16"/>
      <c r="CI279" s="16"/>
      <c r="CJ279" s="16"/>
      <c r="CK279" s="16"/>
      <c r="CL279" s="60"/>
      <c r="CM279" s="17"/>
      <c r="CN279" s="14"/>
      <c r="CO279" s="14"/>
      <c r="CP279" s="14"/>
      <c r="CQ279" s="14"/>
      <c r="CR279" s="14"/>
      <c r="CS279" s="14"/>
      <c r="CT279" s="14"/>
      <c r="CU279" s="14"/>
      <c r="CV279" s="14"/>
      <c r="CW279" s="14"/>
      <c r="CX279" s="14"/>
      <c r="CY279" s="14"/>
      <c r="CZ279" s="14"/>
      <c r="DA279" s="14"/>
      <c r="DB279" s="14"/>
      <c r="DC279" s="14"/>
      <c r="DD279" s="14"/>
      <c r="DE279" s="14"/>
      <c r="DF279" s="14"/>
      <c r="DG279" s="14"/>
      <c r="DH279" s="14"/>
      <c r="DI279" s="14"/>
      <c r="DJ279" s="14"/>
      <c r="DK279" s="14"/>
      <c r="DL279" s="14"/>
      <c r="DM279" s="14"/>
      <c r="DN279" s="14"/>
      <c r="DO279" s="14"/>
      <c r="DP279" s="14"/>
      <c r="DQ279" s="14"/>
      <c r="DR279" s="14"/>
      <c r="DS279" s="14"/>
      <c r="DT279" s="14"/>
      <c r="DU279" s="14"/>
      <c r="DV279" s="14"/>
      <c r="DW279" s="14"/>
      <c r="DX279" s="14"/>
      <c r="DY279" s="14"/>
      <c r="DZ279" s="14"/>
      <c r="EA279" s="14"/>
      <c r="EB279" s="14"/>
      <c r="EC279" s="14"/>
      <c r="ED279" s="14"/>
      <c r="EE279" s="14"/>
      <c r="EF279" s="14"/>
      <c r="EG279" s="14"/>
      <c r="EH279" s="14"/>
      <c r="EI279" s="14"/>
      <c r="EJ279" s="14"/>
      <c r="EK279" s="14"/>
      <c r="EL279" s="14"/>
      <c r="EM279" s="14"/>
      <c r="EN279" s="14"/>
      <c r="EO279" s="14"/>
      <c r="EP279" s="14"/>
      <c r="EQ279" s="14"/>
      <c r="ER279" s="14"/>
      <c r="ES279" s="14"/>
      <c r="ET279" s="14"/>
      <c r="EU279" s="14"/>
      <c r="EV279" s="14"/>
      <c r="EW279" s="14"/>
      <c r="EX279" s="14"/>
      <c r="EY279" s="14"/>
      <c r="EZ279" s="14"/>
      <c r="FA279" s="14"/>
      <c r="FB279" s="14"/>
      <c r="FC279" s="14"/>
      <c r="FD279" s="14"/>
      <c r="FE279" s="14"/>
      <c r="FF279" s="14"/>
      <c r="FG279" s="14"/>
      <c r="FH279" s="14"/>
      <c r="FI279" s="14"/>
      <c r="FJ279" s="14"/>
      <c r="FK279" s="14"/>
      <c r="FL279" s="14"/>
      <c r="FM279" s="14"/>
      <c r="FN279" s="14"/>
      <c r="FO279" s="14"/>
      <c r="FP279" s="14"/>
      <c r="FQ279" s="14"/>
      <c r="FR279" s="14"/>
      <c r="FS279" s="14"/>
      <c r="FT279" s="14"/>
      <c r="FU279" s="14"/>
      <c r="FV279" s="14"/>
      <c r="FW279" s="14"/>
      <c r="FX279" s="14"/>
      <c r="FY279" s="14"/>
      <c r="FZ279" s="14"/>
      <c r="GA279" s="14"/>
      <c r="GB279" s="14"/>
      <c r="GC279" s="14"/>
      <c r="GD279" s="14"/>
      <c r="GE279" s="14"/>
      <c r="GF279" s="14"/>
      <c r="GG279" s="14"/>
      <c r="GH279" s="14"/>
      <c r="GI279" s="66"/>
      <c r="GJ279" s="18" t="str">
        <f t="shared" si="44"/>
        <v>0273-01</v>
      </c>
      <c r="GK279" s="18" t="str">
        <f t="shared" si="45"/>
        <v>0273-02</v>
      </c>
      <c r="GL279" s="18" t="str">
        <f t="shared" si="46"/>
        <v>0273-03</v>
      </c>
      <c r="GM279" s="18" t="str">
        <f t="shared" si="47"/>
        <v>0273-04</v>
      </c>
      <c r="GN279" s="18" t="str">
        <f t="shared" si="48"/>
        <v>0273-05</v>
      </c>
      <c r="GO279" s="18" t="str">
        <f t="shared" si="49"/>
        <v>0273-06</v>
      </c>
      <c r="GP279" s="18" t="str">
        <f t="shared" si="50"/>
        <v>0273-07</v>
      </c>
      <c r="GQ279" s="18" t="str">
        <f t="shared" si="51"/>
        <v>0273-08</v>
      </c>
      <c r="GR279" s="18" t="str">
        <f t="shared" si="52"/>
        <v>0273-09</v>
      </c>
      <c r="GS279" s="18" t="str">
        <f t="shared" si="53"/>
        <v>0273-10</v>
      </c>
    </row>
    <row r="280" spans="1:201" s="11" customFormat="1" ht="19.5" x14ac:dyDescent="0.4">
      <c r="A280" s="3" t="str">
        <f t="shared" si="54"/>
        <v>0274</v>
      </c>
      <c r="B280" s="15"/>
      <c r="C280" s="15"/>
      <c r="D280" s="15"/>
      <c r="E280" s="13"/>
      <c r="F280" s="15"/>
      <c r="G280" s="15"/>
      <c r="H280" s="15"/>
      <c r="I280" s="15"/>
      <c r="J280" s="15"/>
      <c r="K280" s="3" t="str">
        <f>IF($J280="","",_xlfn.XLOOKUP($J280,カテゴリリスト!$A:$A,カテゴリリスト!B:B,,0))</f>
        <v/>
      </c>
      <c r="L280" s="3" t="str">
        <f>IF($J280="","",_xlfn.XLOOKUP($J280,カテゴリリスト!$A:$A,カテゴリリスト!C:C,,0))</f>
        <v/>
      </c>
      <c r="M280" s="3" t="str">
        <f>IF($J280="","",_xlfn.XLOOKUP($J280,カテゴリリスト!$A:$A,カテゴリリスト!D:D,,0))</f>
        <v/>
      </c>
      <c r="N280" s="3" t="str">
        <f>IF($J280="","",_xlfn.XLOOKUP($J280,カテゴリリスト!$A:$A,カテゴリリスト!E:E,,0)&amp;"")</f>
        <v/>
      </c>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59"/>
      <c r="AO280" s="59"/>
      <c r="AP280" s="60"/>
      <c r="AQ280" s="59"/>
      <c r="AR280" s="81"/>
      <c r="AS280" s="16"/>
      <c r="AT280" s="16"/>
      <c r="AU280" s="16"/>
      <c r="AV280" s="16"/>
      <c r="AW280" s="16"/>
      <c r="AX280" s="16"/>
      <c r="AY280" s="16"/>
      <c r="AZ280" s="16"/>
      <c r="BA280" s="16"/>
      <c r="BB280" s="16"/>
      <c r="BC280" s="16"/>
      <c r="BD280" s="16"/>
      <c r="BE280" s="16"/>
      <c r="BF280" s="16"/>
      <c r="BG280" s="16"/>
      <c r="BH280" s="16"/>
      <c r="BI280" s="16"/>
      <c r="BJ280" s="16"/>
      <c r="BK280" s="16"/>
      <c r="BL280" s="16"/>
      <c r="BM280" s="16"/>
      <c r="BN280" s="16"/>
      <c r="BO280" s="16"/>
      <c r="BP280" s="16"/>
      <c r="BQ280" s="16"/>
      <c r="BR280" s="16"/>
      <c r="BS280" s="16"/>
      <c r="BT280" s="16"/>
      <c r="BU280" s="16"/>
      <c r="BV280" s="16"/>
      <c r="BW280" s="16"/>
      <c r="BX280" s="16"/>
      <c r="BY280" s="16"/>
      <c r="BZ280" s="16"/>
      <c r="CA280" s="16"/>
      <c r="CB280" s="16"/>
      <c r="CC280" s="16"/>
      <c r="CD280" s="16"/>
      <c r="CE280" s="16"/>
      <c r="CF280" s="16"/>
      <c r="CG280" s="16"/>
      <c r="CH280" s="16"/>
      <c r="CI280" s="16"/>
      <c r="CJ280" s="16"/>
      <c r="CK280" s="16"/>
      <c r="CL280" s="60"/>
      <c r="CM280" s="17"/>
      <c r="CN280" s="14"/>
      <c r="CO280" s="14"/>
      <c r="CP280" s="14"/>
      <c r="CQ280" s="14"/>
      <c r="CR280" s="14"/>
      <c r="CS280" s="14"/>
      <c r="CT280" s="14"/>
      <c r="CU280" s="14"/>
      <c r="CV280" s="14"/>
      <c r="CW280" s="14"/>
      <c r="CX280" s="14"/>
      <c r="CY280" s="14"/>
      <c r="CZ280" s="14"/>
      <c r="DA280" s="14"/>
      <c r="DB280" s="14"/>
      <c r="DC280" s="14"/>
      <c r="DD280" s="14"/>
      <c r="DE280" s="14"/>
      <c r="DF280" s="14"/>
      <c r="DG280" s="14"/>
      <c r="DH280" s="14"/>
      <c r="DI280" s="14"/>
      <c r="DJ280" s="14"/>
      <c r="DK280" s="14"/>
      <c r="DL280" s="14"/>
      <c r="DM280" s="14"/>
      <c r="DN280" s="14"/>
      <c r="DO280" s="14"/>
      <c r="DP280" s="14"/>
      <c r="DQ280" s="14"/>
      <c r="DR280" s="14"/>
      <c r="DS280" s="14"/>
      <c r="DT280" s="14"/>
      <c r="DU280" s="14"/>
      <c r="DV280" s="14"/>
      <c r="DW280" s="14"/>
      <c r="DX280" s="14"/>
      <c r="DY280" s="14"/>
      <c r="DZ280" s="14"/>
      <c r="EA280" s="14"/>
      <c r="EB280" s="14"/>
      <c r="EC280" s="14"/>
      <c r="ED280" s="14"/>
      <c r="EE280" s="14"/>
      <c r="EF280" s="14"/>
      <c r="EG280" s="14"/>
      <c r="EH280" s="14"/>
      <c r="EI280" s="14"/>
      <c r="EJ280" s="14"/>
      <c r="EK280" s="14"/>
      <c r="EL280" s="14"/>
      <c r="EM280" s="14"/>
      <c r="EN280" s="14"/>
      <c r="EO280" s="14"/>
      <c r="EP280" s="14"/>
      <c r="EQ280" s="14"/>
      <c r="ER280" s="14"/>
      <c r="ES280" s="14"/>
      <c r="ET280" s="14"/>
      <c r="EU280" s="14"/>
      <c r="EV280" s="14"/>
      <c r="EW280" s="14"/>
      <c r="EX280" s="14"/>
      <c r="EY280" s="14"/>
      <c r="EZ280" s="14"/>
      <c r="FA280" s="14"/>
      <c r="FB280" s="14"/>
      <c r="FC280" s="14"/>
      <c r="FD280" s="14"/>
      <c r="FE280" s="14"/>
      <c r="FF280" s="14"/>
      <c r="FG280" s="14"/>
      <c r="FH280" s="14"/>
      <c r="FI280" s="14"/>
      <c r="FJ280" s="14"/>
      <c r="FK280" s="14"/>
      <c r="FL280" s="14"/>
      <c r="FM280" s="14"/>
      <c r="FN280" s="14"/>
      <c r="FO280" s="14"/>
      <c r="FP280" s="14"/>
      <c r="FQ280" s="14"/>
      <c r="FR280" s="14"/>
      <c r="FS280" s="14"/>
      <c r="FT280" s="14"/>
      <c r="FU280" s="14"/>
      <c r="FV280" s="14"/>
      <c r="FW280" s="14"/>
      <c r="FX280" s="14"/>
      <c r="FY280" s="14"/>
      <c r="FZ280" s="14"/>
      <c r="GA280" s="14"/>
      <c r="GB280" s="14"/>
      <c r="GC280" s="14"/>
      <c r="GD280" s="14"/>
      <c r="GE280" s="14"/>
      <c r="GF280" s="14"/>
      <c r="GG280" s="14"/>
      <c r="GH280" s="14"/>
      <c r="GI280" s="66"/>
      <c r="GJ280" s="18" t="str">
        <f t="shared" si="44"/>
        <v>0274-01</v>
      </c>
      <c r="GK280" s="18" t="str">
        <f t="shared" si="45"/>
        <v>0274-02</v>
      </c>
      <c r="GL280" s="18" t="str">
        <f t="shared" si="46"/>
        <v>0274-03</v>
      </c>
      <c r="GM280" s="18" t="str">
        <f t="shared" si="47"/>
        <v>0274-04</v>
      </c>
      <c r="GN280" s="18" t="str">
        <f t="shared" si="48"/>
        <v>0274-05</v>
      </c>
      <c r="GO280" s="18" t="str">
        <f t="shared" si="49"/>
        <v>0274-06</v>
      </c>
      <c r="GP280" s="18" t="str">
        <f t="shared" si="50"/>
        <v>0274-07</v>
      </c>
      <c r="GQ280" s="18" t="str">
        <f t="shared" si="51"/>
        <v>0274-08</v>
      </c>
      <c r="GR280" s="18" t="str">
        <f t="shared" si="52"/>
        <v>0274-09</v>
      </c>
      <c r="GS280" s="18" t="str">
        <f t="shared" si="53"/>
        <v>0274-10</v>
      </c>
    </row>
    <row r="281" spans="1:201" s="11" customFormat="1" ht="19.5" x14ac:dyDescent="0.4">
      <c r="A281" s="3" t="str">
        <f t="shared" si="54"/>
        <v>0275</v>
      </c>
      <c r="B281" s="15"/>
      <c r="C281" s="15"/>
      <c r="D281" s="15"/>
      <c r="E281" s="13"/>
      <c r="F281" s="15"/>
      <c r="G281" s="15"/>
      <c r="H281" s="15"/>
      <c r="I281" s="15"/>
      <c r="J281" s="15"/>
      <c r="K281" s="3" t="str">
        <f>IF($J281="","",_xlfn.XLOOKUP($J281,カテゴリリスト!$A:$A,カテゴリリスト!B:B,,0))</f>
        <v/>
      </c>
      <c r="L281" s="3" t="str">
        <f>IF($J281="","",_xlfn.XLOOKUP($J281,カテゴリリスト!$A:$A,カテゴリリスト!C:C,,0))</f>
        <v/>
      </c>
      <c r="M281" s="3" t="str">
        <f>IF($J281="","",_xlfn.XLOOKUP($J281,カテゴリリスト!$A:$A,カテゴリリスト!D:D,,0))</f>
        <v/>
      </c>
      <c r="N281" s="3" t="str">
        <f>IF($J281="","",_xlfn.XLOOKUP($J281,カテゴリリスト!$A:$A,カテゴリリスト!E:E,,0)&amp;"")</f>
        <v/>
      </c>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59"/>
      <c r="AO281" s="59"/>
      <c r="AP281" s="60"/>
      <c r="AQ281" s="59"/>
      <c r="AR281" s="81"/>
      <c r="AS281" s="16"/>
      <c r="AT281" s="16"/>
      <c r="AU281" s="16"/>
      <c r="AV281" s="16"/>
      <c r="AW281" s="16"/>
      <c r="AX281" s="16"/>
      <c r="AY281" s="16"/>
      <c r="AZ281" s="16"/>
      <c r="BA281" s="16"/>
      <c r="BB281" s="16"/>
      <c r="BC281" s="16"/>
      <c r="BD281" s="16"/>
      <c r="BE281" s="16"/>
      <c r="BF281" s="16"/>
      <c r="BG281" s="16"/>
      <c r="BH281" s="16"/>
      <c r="BI281" s="16"/>
      <c r="BJ281" s="16"/>
      <c r="BK281" s="16"/>
      <c r="BL281" s="16"/>
      <c r="BM281" s="16"/>
      <c r="BN281" s="16"/>
      <c r="BO281" s="16"/>
      <c r="BP281" s="16"/>
      <c r="BQ281" s="16"/>
      <c r="BR281" s="16"/>
      <c r="BS281" s="16"/>
      <c r="BT281" s="16"/>
      <c r="BU281" s="16"/>
      <c r="BV281" s="16"/>
      <c r="BW281" s="16"/>
      <c r="BX281" s="16"/>
      <c r="BY281" s="16"/>
      <c r="BZ281" s="16"/>
      <c r="CA281" s="16"/>
      <c r="CB281" s="16"/>
      <c r="CC281" s="16"/>
      <c r="CD281" s="16"/>
      <c r="CE281" s="16"/>
      <c r="CF281" s="16"/>
      <c r="CG281" s="16"/>
      <c r="CH281" s="16"/>
      <c r="CI281" s="16"/>
      <c r="CJ281" s="16"/>
      <c r="CK281" s="16"/>
      <c r="CL281" s="60"/>
      <c r="CM281" s="17"/>
      <c r="CN281" s="14"/>
      <c r="CO281" s="14"/>
      <c r="CP281" s="14"/>
      <c r="CQ281" s="14"/>
      <c r="CR281" s="14"/>
      <c r="CS281" s="14"/>
      <c r="CT281" s="14"/>
      <c r="CU281" s="14"/>
      <c r="CV281" s="14"/>
      <c r="CW281" s="14"/>
      <c r="CX281" s="14"/>
      <c r="CY281" s="14"/>
      <c r="CZ281" s="14"/>
      <c r="DA281" s="14"/>
      <c r="DB281" s="14"/>
      <c r="DC281" s="14"/>
      <c r="DD281" s="14"/>
      <c r="DE281" s="14"/>
      <c r="DF281" s="14"/>
      <c r="DG281" s="14"/>
      <c r="DH281" s="14"/>
      <c r="DI281" s="14"/>
      <c r="DJ281" s="14"/>
      <c r="DK281" s="14"/>
      <c r="DL281" s="14"/>
      <c r="DM281" s="14"/>
      <c r="DN281" s="14"/>
      <c r="DO281" s="14"/>
      <c r="DP281" s="14"/>
      <c r="DQ281" s="14"/>
      <c r="DR281" s="14"/>
      <c r="DS281" s="14"/>
      <c r="DT281" s="14"/>
      <c r="DU281" s="14"/>
      <c r="DV281" s="14"/>
      <c r="DW281" s="14"/>
      <c r="DX281" s="14"/>
      <c r="DY281" s="14"/>
      <c r="DZ281" s="14"/>
      <c r="EA281" s="14"/>
      <c r="EB281" s="14"/>
      <c r="EC281" s="14"/>
      <c r="ED281" s="14"/>
      <c r="EE281" s="14"/>
      <c r="EF281" s="14"/>
      <c r="EG281" s="14"/>
      <c r="EH281" s="14"/>
      <c r="EI281" s="14"/>
      <c r="EJ281" s="14"/>
      <c r="EK281" s="14"/>
      <c r="EL281" s="14"/>
      <c r="EM281" s="14"/>
      <c r="EN281" s="14"/>
      <c r="EO281" s="14"/>
      <c r="EP281" s="14"/>
      <c r="EQ281" s="14"/>
      <c r="ER281" s="14"/>
      <c r="ES281" s="14"/>
      <c r="ET281" s="14"/>
      <c r="EU281" s="14"/>
      <c r="EV281" s="14"/>
      <c r="EW281" s="14"/>
      <c r="EX281" s="14"/>
      <c r="EY281" s="14"/>
      <c r="EZ281" s="14"/>
      <c r="FA281" s="14"/>
      <c r="FB281" s="14"/>
      <c r="FC281" s="14"/>
      <c r="FD281" s="14"/>
      <c r="FE281" s="14"/>
      <c r="FF281" s="14"/>
      <c r="FG281" s="14"/>
      <c r="FH281" s="14"/>
      <c r="FI281" s="14"/>
      <c r="FJ281" s="14"/>
      <c r="FK281" s="14"/>
      <c r="FL281" s="14"/>
      <c r="FM281" s="14"/>
      <c r="FN281" s="14"/>
      <c r="FO281" s="14"/>
      <c r="FP281" s="14"/>
      <c r="FQ281" s="14"/>
      <c r="FR281" s="14"/>
      <c r="FS281" s="14"/>
      <c r="FT281" s="14"/>
      <c r="FU281" s="14"/>
      <c r="FV281" s="14"/>
      <c r="FW281" s="14"/>
      <c r="FX281" s="14"/>
      <c r="FY281" s="14"/>
      <c r="FZ281" s="14"/>
      <c r="GA281" s="14"/>
      <c r="GB281" s="14"/>
      <c r="GC281" s="14"/>
      <c r="GD281" s="14"/>
      <c r="GE281" s="14"/>
      <c r="GF281" s="14"/>
      <c r="GG281" s="14"/>
      <c r="GH281" s="14"/>
      <c r="GI281" s="66"/>
      <c r="GJ281" s="18" t="str">
        <f t="shared" si="44"/>
        <v>0275-01</v>
      </c>
      <c r="GK281" s="18" t="str">
        <f t="shared" si="45"/>
        <v>0275-02</v>
      </c>
      <c r="GL281" s="18" t="str">
        <f t="shared" si="46"/>
        <v>0275-03</v>
      </c>
      <c r="GM281" s="18" t="str">
        <f t="shared" si="47"/>
        <v>0275-04</v>
      </c>
      <c r="GN281" s="18" t="str">
        <f t="shared" si="48"/>
        <v>0275-05</v>
      </c>
      <c r="GO281" s="18" t="str">
        <f t="shared" si="49"/>
        <v>0275-06</v>
      </c>
      <c r="GP281" s="18" t="str">
        <f t="shared" si="50"/>
        <v>0275-07</v>
      </c>
      <c r="GQ281" s="18" t="str">
        <f t="shared" si="51"/>
        <v>0275-08</v>
      </c>
      <c r="GR281" s="18" t="str">
        <f t="shared" si="52"/>
        <v>0275-09</v>
      </c>
      <c r="GS281" s="18" t="str">
        <f t="shared" si="53"/>
        <v>0275-10</v>
      </c>
    </row>
    <row r="282" spans="1:201" s="11" customFormat="1" ht="19.5" x14ac:dyDescent="0.4">
      <c r="A282" s="3" t="str">
        <f t="shared" si="54"/>
        <v>0276</v>
      </c>
      <c r="B282" s="15"/>
      <c r="C282" s="15"/>
      <c r="D282" s="15"/>
      <c r="E282" s="13"/>
      <c r="F282" s="15"/>
      <c r="G282" s="15"/>
      <c r="H282" s="15"/>
      <c r="I282" s="15"/>
      <c r="J282" s="15"/>
      <c r="K282" s="3" t="str">
        <f>IF($J282="","",_xlfn.XLOOKUP($J282,カテゴリリスト!$A:$A,カテゴリリスト!B:B,,0))</f>
        <v/>
      </c>
      <c r="L282" s="3" t="str">
        <f>IF($J282="","",_xlfn.XLOOKUP($J282,カテゴリリスト!$A:$A,カテゴリリスト!C:C,,0))</f>
        <v/>
      </c>
      <c r="M282" s="3" t="str">
        <f>IF($J282="","",_xlfn.XLOOKUP($J282,カテゴリリスト!$A:$A,カテゴリリスト!D:D,,0))</f>
        <v/>
      </c>
      <c r="N282" s="3" t="str">
        <f>IF($J282="","",_xlfn.XLOOKUP($J282,カテゴリリスト!$A:$A,カテゴリリスト!E:E,,0)&amp;"")</f>
        <v/>
      </c>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59"/>
      <c r="AO282" s="59"/>
      <c r="AP282" s="60"/>
      <c r="AQ282" s="59"/>
      <c r="AR282" s="81"/>
      <c r="AS282" s="16"/>
      <c r="AT282" s="16"/>
      <c r="AU282" s="16"/>
      <c r="AV282" s="16"/>
      <c r="AW282" s="16"/>
      <c r="AX282" s="16"/>
      <c r="AY282" s="16"/>
      <c r="AZ282" s="16"/>
      <c r="BA282" s="16"/>
      <c r="BB282" s="16"/>
      <c r="BC282" s="16"/>
      <c r="BD282" s="16"/>
      <c r="BE282" s="16"/>
      <c r="BF282" s="16"/>
      <c r="BG282" s="16"/>
      <c r="BH282" s="16"/>
      <c r="BI282" s="16"/>
      <c r="BJ282" s="16"/>
      <c r="BK282" s="16"/>
      <c r="BL282" s="16"/>
      <c r="BM282" s="16"/>
      <c r="BN282" s="16"/>
      <c r="BO282" s="16"/>
      <c r="BP282" s="16"/>
      <c r="BQ282" s="16"/>
      <c r="BR282" s="16"/>
      <c r="BS282" s="16"/>
      <c r="BT282" s="16"/>
      <c r="BU282" s="16"/>
      <c r="BV282" s="16"/>
      <c r="BW282" s="16"/>
      <c r="BX282" s="16"/>
      <c r="BY282" s="16"/>
      <c r="BZ282" s="16"/>
      <c r="CA282" s="16"/>
      <c r="CB282" s="16"/>
      <c r="CC282" s="16"/>
      <c r="CD282" s="16"/>
      <c r="CE282" s="16"/>
      <c r="CF282" s="16"/>
      <c r="CG282" s="16"/>
      <c r="CH282" s="16"/>
      <c r="CI282" s="16"/>
      <c r="CJ282" s="16"/>
      <c r="CK282" s="16"/>
      <c r="CL282" s="60"/>
      <c r="CM282" s="17"/>
      <c r="CN282" s="14"/>
      <c r="CO282" s="14"/>
      <c r="CP282" s="14"/>
      <c r="CQ282" s="14"/>
      <c r="CR282" s="14"/>
      <c r="CS282" s="14"/>
      <c r="CT282" s="14"/>
      <c r="CU282" s="14"/>
      <c r="CV282" s="14"/>
      <c r="CW282" s="14"/>
      <c r="CX282" s="14"/>
      <c r="CY282" s="14"/>
      <c r="CZ282" s="14"/>
      <c r="DA282" s="14"/>
      <c r="DB282" s="14"/>
      <c r="DC282" s="14"/>
      <c r="DD282" s="14"/>
      <c r="DE282" s="14"/>
      <c r="DF282" s="14"/>
      <c r="DG282" s="14"/>
      <c r="DH282" s="14"/>
      <c r="DI282" s="14"/>
      <c r="DJ282" s="14"/>
      <c r="DK282" s="14"/>
      <c r="DL282" s="14"/>
      <c r="DM282" s="14"/>
      <c r="DN282" s="14"/>
      <c r="DO282" s="14"/>
      <c r="DP282" s="14"/>
      <c r="DQ282" s="14"/>
      <c r="DR282" s="14"/>
      <c r="DS282" s="14"/>
      <c r="DT282" s="14"/>
      <c r="DU282" s="14"/>
      <c r="DV282" s="14"/>
      <c r="DW282" s="14"/>
      <c r="DX282" s="14"/>
      <c r="DY282" s="14"/>
      <c r="DZ282" s="14"/>
      <c r="EA282" s="14"/>
      <c r="EB282" s="14"/>
      <c r="EC282" s="14"/>
      <c r="ED282" s="14"/>
      <c r="EE282" s="14"/>
      <c r="EF282" s="14"/>
      <c r="EG282" s="14"/>
      <c r="EH282" s="14"/>
      <c r="EI282" s="14"/>
      <c r="EJ282" s="14"/>
      <c r="EK282" s="14"/>
      <c r="EL282" s="14"/>
      <c r="EM282" s="14"/>
      <c r="EN282" s="14"/>
      <c r="EO282" s="14"/>
      <c r="EP282" s="14"/>
      <c r="EQ282" s="14"/>
      <c r="ER282" s="14"/>
      <c r="ES282" s="14"/>
      <c r="ET282" s="14"/>
      <c r="EU282" s="14"/>
      <c r="EV282" s="14"/>
      <c r="EW282" s="14"/>
      <c r="EX282" s="14"/>
      <c r="EY282" s="14"/>
      <c r="EZ282" s="14"/>
      <c r="FA282" s="14"/>
      <c r="FB282" s="14"/>
      <c r="FC282" s="14"/>
      <c r="FD282" s="14"/>
      <c r="FE282" s="14"/>
      <c r="FF282" s="14"/>
      <c r="FG282" s="14"/>
      <c r="FH282" s="14"/>
      <c r="FI282" s="14"/>
      <c r="FJ282" s="14"/>
      <c r="FK282" s="14"/>
      <c r="FL282" s="14"/>
      <c r="FM282" s="14"/>
      <c r="FN282" s="14"/>
      <c r="FO282" s="14"/>
      <c r="FP282" s="14"/>
      <c r="FQ282" s="14"/>
      <c r="FR282" s="14"/>
      <c r="FS282" s="14"/>
      <c r="FT282" s="14"/>
      <c r="FU282" s="14"/>
      <c r="FV282" s="14"/>
      <c r="FW282" s="14"/>
      <c r="FX282" s="14"/>
      <c r="FY282" s="14"/>
      <c r="FZ282" s="14"/>
      <c r="GA282" s="14"/>
      <c r="GB282" s="14"/>
      <c r="GC282" s="14"/>
      <c r="GD282" s="14"/>
      <c r="GE282" s="14"/>
      <c r="GF282" s="14"/>
      <c r="GG282" s="14"/>
      <c r="GH282" s="14"/>
      <c r="GI282" s="66"/>
      <c r="GJ282" s="18" t="str">
        <f t="shared" si="44"/>
        <v>0276-01</v>
      </c>
      <c r="GK282" s="18" t="str">
        <f t="shared" si="45"/>
        <v>0276-02</v>
      </c>
      <c r="GL282" s="18" t="str">
        <f t="shared" si="46"/>
        <v>0276-03</v>
      </c>
      <c r="GM282" s="18" t="str">
        <f t="shared" si="47"/>
        <v>0276-04</v>
      </c>
      <c r="GN282" s="18" t="str">
        <f t="shared" si="48"/>
        <v>0276-05</v>
      </c>
      <c r="GO282" s="18" t="str">
        <f t="shared" si="49"/>
        <v>0276-06</v>
      </c>
      <c r="GP282" s="18" t="str">
        <f t="shared" si="50"/>
        <v>0276-07</v>
      </c>
      <c r="GQ282" s="18" t="str">
        <f t="shared" si="51"/>
        <v>0276-08</v>
      </c>
      <c r="GR282" s="18" t="str">
        <f t="shared" si="52"/>
        <v>0276-09</v>
      </c>
      <c r="GS282" s="18" t="str">
        <f t="shared" si="53"/>
        <v>0276-10</v>
      </c>
    </row>
    <row r="283" spans="1:201" s="11" customFormat="1" ht="19.5" x14ac:dyDescent="0.4">
      <c r="A283" s="3" t="str">
        <f t="shared" si="54"/>
        <v>0277</v>
      </c>
      <c r="B283" s="15"/>
      <c r="C283" s="15"/>
      <c r="D283" s="15"/>
      <c r="E283" s="13"/>
      <c r="F283" s="15"/>
      <c r="G283" s="15"/>
      <c r="H283" s="15"/>
      <c r="I283" s="15"/>
      <c r="J283" s="15"/>
      <c r="K283" s="3" t="str">
        <f>IF($J283="","",_xlfn.XLOOKUP($J283,カテゴリリスト!$A:$A,カテゴリリスト!B:B,,0))</f>
        <v/>
      </c>
      <c r="L283" s="3" t="str">
        <f>IF($J283="","",_xlfn.XLOOKUP($J283,カテゴリリスト!$A:$A,カテゴリリスト!C:C,,0))</f>
        <v/>
      </c>
      <c r="M283" s="3" t="str">
        <f>IF($J283="","",_xlfn.XLOOKUP($J283,カテゴリリスト!$A:$A,カテゴリリスト!D:D,,0))</f>
        <v/>
      </c>
      <c r="N283" s="3" t="str">
        <f>IF($J283="","",_xlfn.XLOOKUP($J283,カテゴリリスト!$A:$A,カテゴリリスト!E:E,,0)&amp;"")</f>
        <v/>
      </c>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59"/>
      <c r="AO283" s="59"/>
      <c r="AP283" s="60"/>
      <c r="AQ283" s="59"/>
      <c r="AR283" s="81"/>
      <c r="AS283" s="16"/>
      <c r="AT283" s="16"/>
      <c r="AU283" s="16"/>
      <c r="AV283" s="16"/>
      <c r="AW283" s="16"/>
      <c r="AX283" s="16"/>
      <c r="AY283" s="16"/>
      <c r="AZ283" s="16"/>
      <c r="BA283" s="16"/>
      <c r="BB283" s="16"/>
      <c r="BC283" s="16"/>
      <c r="BD283" s="16"/>
      <c r="BE283" s="16"/>
      <c r="BF283" s="16"/>
      <c r="BG283" s="16"/>
      <c r="BH283" s="16"/>
      <c r="BI283" s="16"/>
      <c r="BJ283" s="16"/>
      <c r="BK283" s="16"/>
      <c r="BL283" s="16"/>
      <c r="BM283" s="16"/>
      <c r="BN283" s="16"/>
      <c r="BO283" s="16"/>
      <c r="BP283" s="16"/>
      <c r="BQ283" s="16"/>
      <c r="BR283" s="16"/>
      <c r="BS283" s="16"/>
      <c r="BT283" s="16"/>
      <c r="BU283" s="16"/>
      <c r="BV283" s="16"/>
      <c r="BW283" s="16"/>
      <c r="BX283" s="16"/>
      <c r="BY283" s="16"/>
      <c r="BZ283" s="16"/>
      <c r="CA283" s="16"/>
      <c r="CB283" s="16"/>
      <c r="CC283" s="16"/>
      <c r="CD283" s="16"/>
      <c r="CE283" s="16"/>
      <c r="CF283" s="16"/>
      <c r="CG283" s="16"/>
      <c r="CH283" s="16"/>
      <c r="CI283" s="16"/>
      <c r="CJ283" s="16"/>
      <c r="CK283" s="16"/>
      <c r="CL283" s="60"/>
      <c r="CM283" s="17"/>
      <c r="CN283" s="14"/>
      <c r="CO283" s="14"/>
      <c r="CP283" s="14"/>
      <c r="CQ283" s="14"/>
      <c r="CR283" s="14"/>
      <c r="CS283" s="14"/>
      <c r="CT283" s="14"/>
      <c r="CU283" s="14"/>
      <c r="CV283" s="14"/>
      <c r="CW283" s="14"/>
      <c r="CX283" s="14"/>
      <c r="CY283" s="14"/>
      <c r="CZ283" s="14"/>
      <c r="DA283" s="14"/>
      <c r="DB283" s="14"/>
      <c r="DC283" s="14"/>
      <c r="DD283" s="14"/>
      <c r="DE283" s="14"/>
      <c r="DF283" s="14"/>
      <c r="DG283" s="14"/>
      <c r="DH283" s="14"/>
      <c r="DI283" s="14"/>
      <c r="DJ283" s="14"/>
      <c r="DK283" s="14"/>
      <c r="DL283" s="14"/>
      <c r="DM283" s="14"/>
      <c r="DN283" s="14"/>
      <c r="DO283" s="14"/>
      <c r="DP283" s="14"/>
      <c r="DQ283" s="14"/>
      <c r="DR283" s="14"/>
      <c r="DS283" s="14"/>
      <c r="DT283" s="14"/>
      <c r="DU283" s="14"/>
      <c r="DV283" s="14"/>
      <c r="DW283" s="14"/>
      <c r="DX283" s="14"/>
      <c r="DY283" s="14"/>
      <c r="DZ283" s="14"/>
      <c r="EA283" s="14"/>
      <c r="EB283" s="14"/>
      <c r="EC283" s="14"/>
      <c r="ED283" s="14"/>
      <c r="EE283" s="14"/>
      <c r="EF283" s="14"/>
      <c r="EG283" s="14"/>
      <c r="EH283" s="14"/>
      <c r="EI283" s="14"/>
      <c r="EJ283" s="14"/>
      <c r="EK283" s="14"/>
      <c r="EL283" s="14"/>
      <c r="EM283" s="14"/>
      <c r="EN283" s="14"/>
      <c r="EO283" s="14"/>
      <c r="EP283" s="14"/>
      <c r="EQ283" s="14"/>
      <c r="ER283" s="14"/>
      <c r="ES283" s="14"/>
      <c r="ET283" s="14"/>
      <c r="EU283" s="14"/>
      <c r="EV283" s="14"/>
      <c r="EW283" s="14"/>
      <c r="EX283" s="14"/>
      <c r="EY283" s="14"/>
      <c r="EZ283" s="14"/>
      <c r="FA283" s="14"/>
      <c r="FB283" s="14"/>
      <c r="FC283" s="14"/>
      <c r="FD283" s="14"/>
      <c r="FE283" s="14"/>
      <c r="FF283" s="14"/>
      <c r="FG283" s="14"/>
      <c r="FH283" s="14"/>
      <c r="FI283" s="14"/>
      <c r="FJ283" s="14"/>
      <c r="FK283" s="14"/>
      <c r="FL283" s="14"/>
      <c r="FM283" s="14"/>
      <c r="FN283" s="14"/>
      <c r="FO283" s="14"/>
      <c r="FP283" s="14"/>
      <c r="FQ283" s="14"/>
      <c r="FR283" s="14"/>
      <c r="FS283" s="14"/>
      <c r="FT283" s="14"/>
      <c r="FU283" s="14"/>
      <c r="FV283" s="14"/>
      <c r="FW283" s="14"/>
      <c r="FX283" s="14"/>
      <c r="FY283" s="14"/>
      <c r="FZ283" s="14"/>
      <c r="GA283" s="14"/>
      <c r="GB283" s="14"/>
      <c r="GC283" s="14"/>
      <c r="GD283" s="14"/>
      <c r="GE283" s="14"/>
      <c r="GF283" s="14"/>
      <c r="GG283" s="14"/>
      <c r="GH283" s="14"/>
      <c r="GI283" s="66"/>
      <c r="GJ283" s="18" t="str">
        <f t="shared" si="44"/>
        <v>0277-01</v>
      </c>
      <c r="GK283" s="18" t="str">
        <f t="shared" si="45"/>
        <v>0277-02</v>
      </c>
      <c r="GL283" s="18" t="str">
        <f t="shared" si="46"/>
        <v>0277-03</v>
      </c>
      <c r="GM283" s="18" t="str">
        <f t="shared" si="47"/>
        <v>0277-04</v>
      </c>
      <c r="GN283" s="18" t="str">
        <f t="shared" si="48"/>
        <v>0277-05</v>
      </c>
      <c r="GO283" s="18" t="str">
        <f t="shared" si="49"/>
        <v>0277-06</v>
      </c>
      <c r="GP283" s="18" t="str">
        <f t="shared" si="50"/>
        <v>0277-07</v>
      </c>
      <c r="GQ283" s="18" t="str">
        <f t="shared" si="51"/>
        <v>0277-08</v>
      </c>
      <c r="GR283" s="18" t="str">
        <f t="shared" si="52"/>
        <v>0277-09</v>
      </c>
      <c r="GS283" s="18" t="str">
        <f t="shared" si="53"/>
        <v>0277-10</v>
      </c>
    </row>
    <row r="284" spans="1:201" s="11" customFormat="1" ht="19.5" x14ac:dyDescent="0.4">
      <c r="A284" s="3" t="str">
        <f t="shared" si="54"/>
        <v>0278</v>
      </c>
      <c r="B284" s="15"/>
      <c r="C284" s="15"/>
      <c r="D284" s="15"/>
      <c r="E284" s="13"/>
      <c r="F284" s="15"/>
      <c r="G284" s="15"/>
      <c r="H284" s="15"/>
      <c r="I284" s="15"/>
      <c r="J284" s="15"/>
      <c r="K284" s="3" t="str">
        <f>IF($J284="","",_xlfn.XLOOKUP($J284,カテゴリリスト!$A:$A,カテゴリリスト!B:B,,0))</f>
        <v/>
      </c>
      <c r="L284" s="3" t="str">
        <f>IF($J284="","",_xlfn.XLOOKUP($J284,カテゴリリスト!$A:$A,カテゴリリスト!C:C,,0))</f>
        <v/>
      </c>
      <c r="M284" s="3" t="str">
        <f>IF($J284="","",_xlfn.XLOOKUP($J284,カテゴリリスト!$A:$A,カテゴリリスト!D:D,,0))</f>
        <v/>
      </c>
      <c r="N284" s="3" t="str">
        <f>IF($J284="","",_xlfn.XLOOKUP($J284,カテゴリリスト!$A:$A,カテゴリリスト!E:E,,0)&amp;"")</f>
        <v/>
      </c>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59"/>
      <c r="AO284" s="59"/>
      <c r="AP284" s="60"/>
      <c r="AQ284" s="59"/>
      <c r="AR284" s="81"/>
      <c r="AS284" s="16"/>
      <c r="AT284" s="16"/>
      <c r="AU284" s="16"/>
      <c r="AV284" s="16"/>
      <c r="AW284" s="16"/>
      <c r="AX284" s="16"/>
      <c r="AY284" s="16"/>
      <c r="AZ284" s="16"/>
      <c r="BA284" s="16"/>
      <c r="BB284" s="16"/>
      <c r="BC284" s="16"/>
      <c r="BD284" s="16"/>
      <c r="BE284" s="16"/>
      <c r="BF284" s="16"/>
      <c r="BG284" s="16"/>
      <c r="BH284" s="16"/>
      <c r="BI284" s="16"/>
      <c r="BJ284" s="16"/>
      <c r="BK284" s="16"/>
      <c r="BL284" s="16"/>
      <c r="BM284" s="16"/>
      <c r="BN284" s="16"/>
      <c r="BO284" s="16"/>
      <c r="BP284" s="16"/>
      <c r="BQ284" s="16"/>
      <c r="BR284" s="16"/>
      <c r="BS284" s="16"/>
      <c r="BT284" s="16"/>
      <c r="BU284" s="16"/>
      <c r="BV284" s="16"/>
      <c r="BW284" s="16"/>
      <c r="BX284" s="16"/>
      <c r="BY284" s="16"/>
      <c r="BZ284" s="16"/>
      <c r="CA284" s="16"/>
      <c r="CB284" s="16"/>
      <c r="CC284" s="16"/>
      <c r="CD284" s="16"/>
      <c r="CE284" s="16"/>
      <c r="CF284" s="16"/>
      <c r="CG284" s="16"/>
      <c r="CH284" s="16"/>
      <c r="CI284" s="16"/>
      <c r="CJ284" s="16"/>
      <c r="CK284" s="16"/>
      <c r="CL284" s="60"/>
      <c r="CM284" s="17"/>
      <c r="CN284" s="14"/>
      <c r="CO284" s="14"/>
      <c r="CP284" s="14"/>
      <c r="CQ284" s="14"/>
      <c r="CR284" s="14"/>
      <c r="CS284" s="14"/>
      <c r="CT284" s="14"/>
      <c r="CU284" s="14"/>
      <c r="CV284" s="14"/>
      <c r="CW284" s="14"/>
      <c r="CX284" s="14"/>
      <c r="CY284" s="14"/>
      <c r="CZ284" s="14"/>
      <c r="DA284" s="14"/>
      <c r="DB284" s="14"/>
      <c r="DC284" s="14"/>
      <c r="DD284" s="14"/>
      <c r="DE284" s="14"/>
      <c r="DF284" s="14"/>
      <c r="DG284" s="14"/>
      <c r="DH284" s="14"/>
      <c r="DI284" s="14"/>
      <c r="DJ284" s="14"/>
      <c r="DK284" s="14"/>
      <c r="DL284" s="14"/>
      <c r="DM284" s="14"/>
      <c r="DN284" s="14"/>
      <c r="DO284" s="14"/>
      <c r="DP284" s="14"/>
      <c r="DQ284" s="14"/>
      <c r="DR284" s="14"/>
      <c r="DS284" s="14"/>
      <c r="DT284" s="14"/>
      <c r="DU284" s="14"/>
      <c r="DV284" s="14"/>
      <c r="DW284" s="14"/>
      <c r="DX284" s="14"/>
      <c r="DY284" s="14"/>
      <c r="DZ284" s="14"/>
      <c r="EA284" s="14"/>
      <c r="EB284" s="14"/>
      <c r="EC284" s="14"/>
      <c r="ED284" s="14"/>
      <c r="EE284" s="14"/>
      <c r="EF284" s="14"/>
      <c r="EG284" s="14"/>
      <c r="EH284" s="14"/>
      <c r="EI284" s="14"/>
      <c r="EJ284" s="14"/>
      <c r="EK284" s="14"/>
      <c r="EL284" s="14"/>
      <c r="EM284" s="14"/>
      <c r="EN284" s="14"/>
      <c r="EO284" s="14"/>
      <c r="EP284" s="14"/>
      <c r="EQ284" s="14"/>
      <c r="ER284" s="14"/>
      <c r="ES284" s="14"/>
      <c r="ET284" s="14"/>
      <c r="EU284" s="14"/>
      <c r="EV284" s="14"/>
      <c r="EW284" s="14"/>
      <c r="EX284" s="14"/>
      <c r="EY284" s="14"/>
      <c r="EZ284" s="14"/>
      <c r="FA284" s="14"/>
      <c r="FB284" s="14"/>
      <c r="FC284" s="14"/>
      <c r="FD284" s="14"/>
      <c r="FE284" s="14"/>
      <c r="FF284" s="14"/>
      <c r="FG284" s="14"/>
      <c r="FH284" s="14"/>
      <c r="FI284" s="14"/>
      <c r="FJ284" s="14"/>
      <c r="FK284" s="14"/>
      <c r="FL284" s="14"/>
      <c r="FM284" s="14"/>
      <c r="FN284" s="14"/>
      <c r="FO284" s="14"/>
      <c r="FP284" s="14"/>
      <c r="FQ284" s="14"/>
      <c r="FR284" s="14"/>
      <c r="FS284" s="14"/>
      <c r="FT284" s="14"/>
      <c r="FU284" s="14"/>
      <c r="FV284" s="14"/>
      <c r="FW284" s="14"/>
      <c r="FX284" s="14"/>
      <c r="FY284" s="14"/>
      <c r="FZ284" s="14"/>
      <c r="GA284" s="14"/>
      <c r="GB284" s="14"/>
      <c r="GC284" s="14"/>
      <c r="GD284" s="14"/>
      <c r="GE284" s="14"/>
      <c r="GF284" s="14"/>
      <c r="GG284" s="14"/>
      <c r="GH284" s="14"/>
      <c r="GI284" s="66"/>
      <c r="GJ284" s="18" t="str">
        <f t="shared" si="44"/>
        <v>0278-01</v>
      </c>
      <c r="GK284" s="18" t="str">
        <f t="shared" si="45"/>
        <v>0278-02</v>
      </c>
      <c r="GL284" s="18" t="str">
        <f t="shared" si="46"/>
        <v>0278-03</v>
      </c>
      <c r="GM284" s="18" t="str">
        <f t="shared" si="47"/>
        <v>0278-04</v>
      </c>
      <c r="GN284" s="18" t="str">
        <f t="shared" si="48"/>
        <v>0278-05</v>
      </c>
      <c r="GO284" s="18" t="str">
        <f t="shared" si="49"/>
        <v>0278-06</v>
      </c>
      <c r="GP284" s="18" t="str">
        <f t="shared" si="50"/>
        <v>0278-07</v>
      </c>
      <c r="GQ284" s="18" t="str">
        <f t="shared" si="51"/>
        <v>0278-08</v>
      </c>
      <c r="GR284" s="18" t="str">
        <f t="shared" si="52"/>
        <v>0278-09</v>
      </c>
      <c r="GS284" s="18" t="str">
        <f t="shared" si="53"/>
        <v>0278-10</v>
      </c>
    </row>
    <row r="285" spans="1:201" s="11" customFormat="1" ht="19.5" x14ac:dyDescent="0.4">
      <c r="A285" s="3" t="str">
        <f t="shared" si="54"/>
        <v>0279</v>
      </c>
      <c r="B285" s="15"/>
      <c r="C285" s="15"/>
      <c r="D285" s="15"/>
      <c r="E285" s="13"/>
      <c r="F285" s="15"/>
      <c r="G285" s="15"/>
      <c r="H285" s="15"/>
      <c r="I285" s="15"/>
      <c r="J285" s="15"/>
      <c r="K285" s="3" t="str">
        <f>IF($J285="","",_xlfn.XLOOKUP($J285,カテゴリリスト!$A:$A,カテゴリリスト!B:B,,0))</f>
        <v/>
      </c>
      <c r="L285" s="3" t="str">
        <f>IF($J285="","",_xlfn.XLOOKUP($J285,カテゴリリスト!$A:$A,カテゴリリスト!C:C,,0))</f>
        <v/>
      </c>
      <c r="M285" s="3" t="str">
        <f>IF($J285="","",_xlfn.XLOOKUP($J285,カテゴリリスト!$A:$A,カテゴリリスト!D:D,,0))</f>
        <v/>
      </c>
      <c r="N285" s="3" t="str">
        <f>IF($J285="","",_xlfn.XLOOKUP($J285,カテゴリリスト!$A:$A,カテゴリリスト!E:E,,0)&amp;"")</f>
        <v/>
      </c>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59"/>
      <c r="AO285" s="59"/>
      <c r="AP285" s="60"/>
      <c r="AQ285" s="59"/>
      <c r="AR285" s="81"/>
      <c r="AS285" s="16"/>
      <c r="AT285" s="16"/>
      <c r="AU285" s="16"/>
      <c r="AV285" s="16"/>
      <c r="AW285" s="16"/>
      <c r="AX285" s="16"/>
      <c r="AY285" s="16"/>
      <c r="AZ285" s="16"/>
      <c r="BA285" s="16"/>
      <c r="BB285" s="16"/>
      <c r="BC285" s="16"/>
      <c r="BD285" s="16"/>
      <c r="BE285" s="16"/>
      <c r="BF285" s="16"/>
      <c r="BG285" s="16"/>
      <c r="BH285" s="16"/>
      <c r="BI285" s="16"/>
      <c r="BJ285" s="16"/>
      <c r="BK285" s="16"/>
      <c r="BL285" s="16"/>
      <c r="BM285" s="16"/>
      <c r="BN285" s="16"/>
      <c r="BO285" s="16"/>
      <c r="BP285" s="16"/>
      <c r="BQ285" s="16"/>
      <c r="BR285" s="16"/>
      <c r="BS285" s="16"/>
      <c r="BT285" s="16"/>
      <c r="BU285" s="16"/>
      <c r="BV285" s="16"/>
      <c r="BW285" s="16"/>
      <c r="BX285" s="16"/>
      <c r="BY285" s="16"/>
      <c r="BZ285" s="16"/>
      <c r="CA285" s="16"/>
      <c r="CB285" s="16"/>
      <c r="CC285" s="16"/>
      <c r="CD285" s="16"/>
      <c r="CE285" s="16"/>
      <c r="CF285" s="16"/>
      <c r="CG285" s="16"/>
      <c r="CH285" s="16"/>
      <c r="CI285" s="16"/>
      <c r="CJ285" s="16"/>
      <c r="CK285" s="16"/>
      <c r="CL285" s="60"/>
      <c r="CM285" s="17"/>
      <c r="CN285" s="14"/>
      <c r="CO285" s="14"/>
      <c r="CP285" s="14"/>
      <c r="CQ285" s="14"/>
      <c r="CR285" s="14"/>
      <c r="CS285" s="14"/>
      <c r="CT285" s="14"/>
      <c r="CU285" s="14"/>
      <c r="CV285" s="14"/>
      <c r="CW285" s="14"/>
      <c r="CX285" s="14"/>
      <c r="CY285" s="14"/>
      <c r="CZ285" s="14"/>
      <c r="DA285" s="14"/>
      <c r="DB285" s="14"/>
      <c r="DC285" s="14"/>
      <c r="DD285" s="14"/>
      <c r="DE285" s="14"/>
      <c r="DF285" s="14"/>
      <c r="DG285" s="14"/>
      <c r="DH285" s="14"/>
      <c r="DI285" s="14"/>
      <c r="DJ285" s="14"/>
      <c r="DK285" s="14"/>
      <c r="DL285" s="14"/>
      <c r="DM285" s="14"/>
      <c r="DN285" s="14"/>
      <c r="DO285" s="14"/>
      <c r="DP285" s="14"/>
      <c r="DQ285" s="14"/>
      <c r="DR285" s="14"/>
      <c r="DS285" s="14"/>
      <c r="DT285" s="14"/>
      <c r="DU285" s="14"/>
      <c r="DV285" s="14"/>
      <c r="DW285" s="14"/>
      <c r="DX285" s="14"/>
      <c r="DY285" s="14"/>
      <c r="DZ285" s="14"/>
      <c r="EA285" s="14"/>
      <c r="EB285" s="14"/>
      <c r="EC285" s="14"/>
      <c r="ED285" s="14"/>
      <c r="EE285" s="14"/>
      <c r="EF285" s="14"/>
      <c r="EG285" s="14"/>
      <c r="EH285" s="14"/>
      <c r="EI285" s="14"/>
      <c r="EJ285" s="14"/>
      <c r="EK285" s="14"/>
      <c r="EL285" s="14"/>
      <c r="EM285" s="14"/>
      <c r="EN285" s="14"/>
      <c r="EO285" s="14"/>
      <c r="EP285" s="14"/>
      <c r="EQ285" s="14"/>
      <c r="ER285" s="14"/>
      <c r="ES285" s="14"/>
      <c r="ET285" s="14"/>
      <c r="EU285" s="14"/>
      <c r="EV285" s="14"/>
      <c r="EW285" s="14"/>
      <c r="EX285" s="14"/>
      <c r="EY285" s="14"/>
      <c r="EZ285" s="14"/>
      <c r="FA285" s="14"/>
      <c r="FB285" s="14"/>
      <c r="FC285" s="14"/>
      <c r="FD285" s="14"/>
      <c r="FE285" s="14"/>
      <c r="FF285" s="14"/>
      <c r="FG285" s="14"/>
      <c r="FH285" s="14"/>
      <c r="FI285" s="14"/>
      <c r="FJ285" s="14"/>
      <c r="FK285" s="14"/>
      <c r="FL285" s="14"/>
      <c r="FM285" s="14"/>
      <c r="FN285" s="14"/>
      <c r="FO285" s="14"/>
      <c r="FP285" s="14"/>
      <c r="FQ285" s="14"/>
      <c r="FR285" s="14"/>
      <c r="FS285" s="14"/>
      <c r="FT285" s="14"/>
      <c r="FU285" s="14"/>
      <c r="FV285" s="14"/>
      <c r="FW285" s="14"/>
      <c r="FX285" s="14"/>
      <c r="FY285" s="14"/>
      <c r="FZ285" s="14"/>
      <c r="GA285" s="14"/>
      <c r="GB285" s="14"/>
      <c r="GC285" s="14"/>
      <c r="GD285" s="14"/>
      <c r="GE285" s="14"/>
      <c r="GF285" s="14"/>
      <c r="GG285" s="14"/>
      <c r="GH285" s="14"/>
      <c r="GI285" s="66"/>
      <c r="GJ285" s="18" t="str">
        <f t="shared" si="44"/>
        <v>0279-01</v>
      </c>
      <c r="GK285" s="18" t="str">
        <f t="shared" si="45"/>
        <v>0279-02</v>
      </c>
      <c r="GL285" s="18" t="str">
        <f t="shared" si="46"/>
        <v>0279-03</v>
      </c>
      <c r="GM285" s="18" t="str">
        <f t="shared" si="47"/>
        <v>0279-04</v>
      </c>
      <c r="GN285" s="18" t="str">
        <f t="shared" si="48"/>
        <v>0279-05</v>
      </c>
      <c r="GO285" s="18" t="str">
        <f t="shared" si="49"/>
        <v>0279-06</v>
      </c>
      <c r="GP285" s="18" t="str">
        <f t="shared" si="50"/>
        <v>0279-07</v>
      </c>
      <c r="GQ285" s="18" t="str">
        <f t="shared" si="51"/>
        <v>0279-08</v>
      </c>
      <c r="GR285" s="18" t="str">
        <f t="shared" si="52"/>
        <v>0279-09</v>
      </c>
      <c r="GS285" s="18" t="str">
        <f t="shared" si="53"/>
        <v>0279-10</v>
      </c>
    </row>
    <row r="286" spans="1:201" s="11" customFormat="1" ht="19.5" x14ac:dyDescent="0.4">
      <c r="A286" s="3" t="str">
        <f t="shared" si="54"/>
        <v>0280</v>
      </c>
      <c r="B286" s="15"/>
      <c r="C286" s="15"/>
      <c r="D286" s="15"/>
      <c r="E286" s="13"/>
      <c r="F286" s="15"/>
      <c r="G286" s="15"/>
      <c r="H286" s="15"/>
      <c r="I286" s="15"/>
      <c r="J286" s="15"/>
      <c r="K286" s="3" t="str">
        <f>IF($J286="","",_xlfn.XLOOKUP($J286,カテゴリリスト!$A:$A,カテゴリリスト!B:B,,0))</f>
        <v/>
      </c>
      <c r="L286" s="3" t="str">
        <f>IF($J286="","",_xlfn.XLOOKUP($J286,カテゴリリスト!$A:$A,カテゴリリスト!C:C,,0))</f>
        <v/>
      </c>
      <c r="M286" s="3" t="str">
        <f>IF($J286="","",_xlfn.XLOOKUP($J286,カテゴリリスト!$A:$A,カテゴリリスト!D:D,,0))</f>
        <v/>
      </c>
      <c r="N286" s="3" t="str">
        <f>IF($J286="","",_xlfn.XLOOKUP($J286,カテゴリリスト!$A:$A,カテゴリリスト!E:E,,0)&amp;"")</f>
        <v/>
      </c>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59"/>
      <c r="AO286" s="59"/>
      <c r="AP286" s="60"/>
      <c r="AQ286" s="59"/>
      <c r="AR286" s="81"/>
      <c r="AS286" s="16"/>
      <c r="AT286" s="16"/>
      <c r="AU286" s="16"/>
      <c r="AV286" s="16"/>
      <c r="AW286" s="16"/>
      <c r="AX286" s="16"/>
      <c r="AY286" s="16"/>
      <c r="AZ286" s="16"/>
      <c r="BA286" s="16"/>
      <c r="BB286" s="16"/>
      <c r="BC286" s="16"/>
      <c r="BD286" s="16"/>
      <c r="BE286" s="16"/>
      <c r="BF286" s="16"/>
      <c r="BG286" s="16"/>
      <c r="BH286" s="16"/>
      <c r="BI286" s="16"/>
      <c r="BJ286" s="16"/>
      <c r="BK286" s="16"/>
      <c r="BL286" s="16"/>
      <c r="BM286" s="16"/>
      <c r="BN286" s="16"/>
      <c r="BO286" s="16"/>
      <c r="BP286" s="16"/>
      <c r="BQ286" s="16"/>
      <c r="BR286" s="16"/>
      <c r="BS286" s="16"/>
      <c r="BT286" s="16"/>
      <c r="BU286" s="16"/>
      <c r="BV286" s="16"/>
      <c r="BW286" s="16"/>
      <c r="BX286" s="16"/>
      <c r="BY286" s="16"/>
      <c r="BZ286" s="16"/>
      <c r="CA286" s="16"/>
      <c r="CB286" s="16"/>
      <c r="CC286" s="16"/>
      <c r="CD286" s="16"/>
      <c r="CE286" s="16"/>
      <c r="CF286" s="16"/>
      <c r="CG286" s="16"/>
      <c r="CH286" s="16"/>
      <c r="CI286" s="16"/>
      <c r="CJ286" s="16"/>
      <c r="CK286" s="16"/>
      <c r="CL286" s="60"/>
      <c r="CM286" s="17"/>
      <c r="CN286" s="14"/>
      <c r="CO286" s="14"/>
      <c r="CP286" s="14"/>
      <c r="CQ286" s="14"/>
      <c r="CR286" s="14"/>
      <c r="CS286" s="14"/>
      <c r="CT286" s="14"/>
      <c r="CU286" s="14"/>
      <c r="CV286" s="14"/>
      <c r="CW286" s="14"/>
      <c r="CX286" s="14"/>
      <c r="CY286" s="14"/>
      <c r="CZ286" s="14"/>
      <c r="DA286" s="14"/>
      <c r="DB286" s="14"/>
      <c r="DC286" s="14"/>
      <c r="DD286" s="14"/>
      <c r="DE286" s="14"/>
      <c r="DF286" s="14"/>
      <c r="DG286" s="14"/>
      <c r="DH286" s="14"/>
      <c r="DI286" s="14"/>
      <c r="DJ286" s="14"/>
      <c r="DK286" s="14"/>
      <c r="DL286" s="14"/>
      <c r="DM286" s="14"/>
      <c r="DN286" s="14"/>
      <c r="DO286" s="14"/>
      <c r="DP286" s="14"/>
      <c r="DQ286" s="14"/>
      <c r="DR286" s="14"/>
      <c r="DS286" s="14"/>
      <c r="DT286" s="14"/>
      <c r="DU286" s="14"/>
      <c r="DV286" s="14"/>
      <c r="DW286" s="14"/>
      <c r="DX286" s="14"/>
      <c r="DY286" s="14"/>
      <c r="DZ286" s="14"/>
      <c r="EA286" s="14"/>
      <c r="EB286" s="14"/>
      <c r="EC286" s="14"/>
      <c r="ED286" s="14"/>
      <c r="EE286" s="14"/>
      <c r="EF286" s="14"/>
      <c r="EG286" s="14"/>
      <c r="EH286" s="14"/>
      <c r="EI286" s="14"/>
      <c r="EJ286" s="14"/>
      <c r="EK286" s="14"/>
      <c r="EL286" s="14"/>
      <c r="EM286" s="14"/>
      <c r="EN286" s="14"/>
      <c r="EO286" s="14"/>
      <c r="EP286" s="14"/>
      <c r="EQ286" s="14"/>
      <c r="ER286" s="14"/>
      <c r="ES286" s="14"/>
      <c r="ET286" s="14"/>
      <c r="EU286" s="14"/>
      <c r="EV286" s="14"/>
      <c r="EW286" s="14"/>
      <c r="EX286" s="14"/>
      <c r="EY286" s="14"/>
      <c r="EZ286" s="14"/>
      <c r="FA286" s="14"/>
      <c r="FB286" s="14"/>
      <c r="FC286" s="14"/>
      <c r="FD286" s="14"/>
      <c r="FE286" s="14"/>
      <c r="FF286" s="14"/>
      <c r="FG286" s="14"/>
      <c r="FH286" s="14"/>
      <c r="FI286" s="14"/>
      <c r="FJ286" s="14"/>
      <c r="FK286" s="14"/>
      <c r="FL286" s="14"/>
      <c r="FM286" s="14"/>
      <c r="FN286" s="14"/>
      <c r="FO286" s="14"/>
      <c r="FP286" s="14"/>
      <c r="FQ286" s="14"/>
      <c r="FR286" s="14"/>
      <c r="FS286" s="14"/>
      <c r="FT286" s="14"/>
      <c r="FU286" s="14"/>
      <c r="FV286" s="14"/>
      <c r="FW286" s="14"/>
      <c r="FX286" s="14"/>
      <c r="FY286" s="14"/>
      <c r="FZ286" s="14"/>
      <c r="GA286" s="14"/>
      <c r="GB286" s="14"/>
      <c r="GC286" s="14"/>
      <c r="GD286" s="14"/>
      <c r="GE286" s="14"/>
      <c r="GF286" s="14"/>
      <c r="GG286" s="14"/>
      <c r="GH286" s="14"/>
      <c r="GI286" s="66"/>
      <c r="GJ286" s="18" t="str">
        <f t="shared" si="44"/>
        <v>0280-01</v>
      </c>
      <c r="GK286" s="18" t="str">
        <f t="shared" si="45"/>
        <v>0280-02</v>
      </c>
      <c r="GL286" s="18" t="str">
        <f t="shared" si="46"/>
        <v>0280-03</v>
      </c>
      <c r="GM286" s="18" t="str">
        <f t="shared" si="47"/>
        <v>0280-04</v>
      </c>
      <c r="GN286" s="18" t="str">
        <f t="shared" si="48"/>
        <v>0280-05</v>
      </c>
      <c r="GO286" s="18" t="str">
        <f t="shared" si="49"/>
        <v>0280-06</v>
      </c>
      <c r="GP286" s="18" t="str">
        <f t="shared" si="50"/>
        <v>0280-07</v>
      </c>
      <c r="GQ286" s="18" t="str">
        <f t="shared" si="51"/>
        <v>0280-08</v>
      </c>
      <c r="GR286" s="18" t="str">
        <f t="shared" si="52"/>
        <v>0280-09</v>
      </c>
      <c r="GS286" s="18" t="str">
        <f t="shared" si="53"/>
        <v>0280-10</v>
      </c>
    </row>
    <row r="287" spans="1:201" s="11" customFormat="1" ht="19.5" x14ac:dyDescent="0.4">
      <c r="A287" s="3" t="str">
        <f t="shared" si="54"/>
        <v>0281</v>
      </c>
      <c r="B287" s="15"/>
      <c r="C287" s="15"/>
      <c r="D287" s="15"/>
      <c r="E287" s="13"/>
      <c r="F287" s="15"/>
      <c r="G287" s="15"/>
      <c r="H287" s="15"/>
      <c r="I287" s="15"/>
      <c r="J287" s="15"/>
      <c r="K287" s="3" t="str">
        <f>IF($J287="","",_xlfn.XLOOKUP($J287,カテゴリリスト!$A:$A,カテゴリリスト!B:B,,0))</f>
        <v/>
      </c>
      <c r="L287" s="3" t="str">
        <f>IF($J287="","",_xlfn.XLOOKUP($J287,カテゴリリスト!$A:$A,カテゴリリスト!C:C,,0))</f>
        <v/>
      </c>
      <c r="M287" s="3" t="str">
        <f>IF($J287="","",_xlfn.XLOOKUP($J287,カテゴリリスト!$A:$A,カテゴリリスト!D:D,,0))</f>
        <v/>
      </c>
      <c r="N287" s="3" t="str">
        <f>IF($J287="","",_xlfn.XLOOKUP($J287,カテゴリリスト!$A:$A,カテゴリリスト!E:E,,0)&amp;"")</f>
        <v/>
      </c>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59"/>
      <c r="AO287" s="59"/>
      <c r="AP287" s="60"/>
      <c r="AQ287" s="59"/>
      <c r="AR287" s="81"/>
      <c r="AS287" s="16"/>
      <c r="AT287" s="16"/>
      <c r="AU287" s="16"/>
      <c r="AV287" s="16"/>
      <c r="AW287" s="16"/>
      <c r="AX287" s="16"/>
      <c r="AY287" s="16"/>
      <c r="AZ287" s="16"/>
      <c r="BA287" s="16"/>
      <c r="BB287" s="16"/>
      <c r="BC287" s="16"/>
      <c r="BD287" s="16"/>
      <c r="BE287" s="16"/>
      <c r="BF287" s="16"/>
      <c r="BG287" s="16"/>
      <c r="BH287" s="16"/>
      <c r="BI287" s="16"/>
      <c r="BJ287" s="16"/>
      <c r="BK287" s="16"/>
      <c r="BL287" s="16"/>
      <c r="BM287" s="16"/>
      <c r="BN287" s="16"/>
      <c r="BO287" s="16"/>
      <c r="BP287" s="16"/>
      <c r="BQ287" s="16"/>
      <c r="BR287" s="16"/>
      <c r="BS287" s="16"/>
      <c r="BT287" s="16"/>
      <c r="BU287" s="16"/>
      <c r="BV287" s="16"/>
      <c r="BW287" s="16"/>
      <c r="BX287" s="16"/>
      <c r="BY287" s="16"/>
      <c r="BZ287" s="16"/>
      <c r="CA287" s="16"/>
      <c r="CB287" s="16"/>
      <c r="CC287" s="16"/>
      <c r="CD287" s="16"/>
      <c r="CE287" s="16"/>
      <c r="CF287" s="16"/>
      <c r="CG287" s="16"/>
      <c r="CH287" s="16"/>
      <c r="CI287" s="16"/>
      <c r="CJ287" s="16"/>
      <c r="CK287" s="16"/>
      <c r="CL287" s="60"/>
      <c r="CM287" s="17"/>
      <c r="CN287" s="14"/>
      <c r="CO287" s="14"/>
      <c r="CP287" s="14"/>
      <c r="CQ287" s="14"/>
      <c r="CR287" s="14"/>
      <c r="CS287" s="14"/>
      <c r="CT287" s="14"/>
      <c r="CU287" s="14"/>
      <c r="CV287" s="14"/>
      <c r="CW287" s="14"/>
      <c r="CX287" s="14"/>
      <c r="CY287" s="14"/>
      <c r="CZ287" s="14"/>
      <c r="DA287" s="14"/>
      <c r="DB287" s="14"/>
      <c r="DC287" s="14"/>
      <c r="DD287" s="14"/>
      <c r="DE287" s="14"/>
      <c r="DF287" s="14"/>
      <c r="DG287" s="14"/>
      <c r="DH287" s="14"/>
      <c r="DI287" s="14"/>
      <c r="DJ287" s="14"/>
      <c r="DK287" s="14"/>
      <c r="DL287" s="14"/>
      <c r="DM287" s="14"/>
      <c r="DN287" s="14"/>
      <c r="DO287" s="14"/>
      <c r="DP287" s="14"/>
      <c r="DQ287" s="14"/>
      <c r="DR287" s="14"/>
      <c r="DS287" s="14"/>
      <c r="DT287" s="14"/>
      <c r="DU287" s="14"/>
      <c r="DV287" s="14"/>
      <c r="DW287" s="14"/>
      <c r="DX287" s="14"/>
      <c r="DY287" s="14"/>
      <c r="DZ287" s="14"/>
      <c r="EA287" s="14"/>
      <c r="EB287" s="14"/>
      <c r="EC287" s="14"/>
      <c r="ED287" s="14"/>
      <c r="EE287" s="14"/>
      <c r="EF287" s="14"/>
      <c r="EG287" s="14"/>
      <c r="EH287" s="14"/>
      <c r="EI287" s="14"/>
      <c r="EJ287" s="14"/>
      <c r="EK287" s="14"/>
      <c r="EL287" s="14"/>
      <c r="EM287" s="14"/>
      <c r="EN287" s="14"/>
      <c r="EO287" s="14"/>
      <c r="EP287" s="14"/>
      <c r="EQ287" s="14"/>
      <c r="ER287" s="14"/>
      <c r="ES287" s="14"/>
      <c r="ET287" s="14"/>
      <c r="EU287" s="14"/>
      <c r="EV287" s="14"/>
      <c r="EW287" s="14"/>
      <c r="EX287" s="14"/>
      <c r="EY287" s="14"/>
      <c r="EZ287" s="14"/>
      <c r="FA287" s="14"/>
      <c r="FB287" s="14"/>
      <c r="FC287" s="14"/>
      <c r="FD287" s="14"/>
      <c r="FE287" s="14"/>
      <c r="FF287" s="14"/>
      <c r="FG287" s="14"/>
      <c r="FH287" s="14"/>
      <c r="FI287" s="14"/>
      <c r="FJ287" s="14"/>
      <c r="FK287" s="14"/>
      <c r="FL287" s="14"/>
      <c r="FM287" s="14"/>
      <c r="FN287" s="14"/>
      <c r="FO287" s="14"/>
      <c r="FP287" s="14"/>
      <c r="FQ287" s="14"/>
      <c r="FR287" s="14"/>
      <c r="FS287" s="14"/>
      <c r="FT287" s="14"/>
      <c r="FU287" s="14"/>
      <c r="FV287" s="14"/>
      <c r="FW287" s="14"/>
      <c r="FX287" s="14"/>
      <c r="FY287" s="14"/>
      <c r="FZ287" s="14"/>
      <c r="GA287" s="14"/>
      <c r="GB287" s="14"/>
      <c r="GC287" s="14"/>
      <c r="GD287" s="14"/>
      <c r="GE287" s="14"/>
      <c r="GF287" s="14"/>
      <c r="GG287" s="14"/>
      <c r="GH287" s="14"/>
      <c r="GI287" s="66"/>
      <c r="GJ287" s="18" t="str">
        <f t="shared" si="44"/>
        <v>0281-01</v>
      </c>
      <c r="GK287" s="18" t="str">
        <f t="shared" si="45"/>
        <v>0281-02</v>
      </c>
      <c r="GL287" s="18" t="str">
        <f t="shared" si="46"/>
        <v>0281-03</v>
      </c>
      <c r="GM287" s="18" t="str">
        <f t="shared" si="47"/>
        <v>0281-04</v>
      </c>
      <c r="GN287" s="18" t="str">
        <f t="shared" si="48"/>
        <v>0281-05</v>
      </c>
      <c r="GO287" s="18" t="str">
        <f t="shared" si="49"/>
        <v>0281-06</v>
      </c>
      <c r="GP287" s="18" t="str">
        <f t="shared" si="50"/>
        <v>0281-07</v>
      </c>
      <c r="GQ287" s="18" t="str">
        <f t="shared" si="51"/>
        <v>0281-08</v>
      </c>
      <c r="GR287" s="18" t="str">
        <f t="shared" si="52"/>
        <v>0281-09</v>
      </c>
      <c r="GS287" s="18" t="str">
        <f t="shared" si="53"/>
        <v>0281-10</v>
      </c>
    </row>
    <row r="288" spans="1:201" s="11" customFormat="1" ht="19.5" x14ac:dyDescent="0.4">
      <c r="A288" s="3" t="str">
        <f t="shared" si="54"/>
        <v>0282</v>
      </c>
      <c r="B288" s="15"/>
      <c r="C288" s="15"/>
      <c r="D288" s="15"/>
      <c r="E288" s="13"/>
      <c r="F288" s="15"/>
      <c r="G288" s="15"/>
      <c r="H288" s="15"/>
      <c r="I288" s="15"/>
      <c r="J288" s="15"/>
      <c r="K288" s="3" t="str">
        <f>IF($J288="","",_xlfn.XLOOKUP($J288,カテゴリリスト!$A:$A,カテゴリリスト!B:B,,0))</f>
        <v/>
      </c>
      <c r="L288" s="3" t="str">
        <f>IF($J288="","",_xlfn.XLOOKUP($J288,カテゴリリスト!$A:$A,カテゴリリスト!C:C,,0))</f>
        <v/>
      </c>
      <c r="M288" s="3" t="str">
        <f>IF($J288="","",_xlfn.XLOOKUP($J288,カテゴリリスト!$A:$A,カテゴリリスト!D:D,,0))</f>
        <v/>
      </c>
      <c r="N288" s="3" t="str">
        <f>IF($J288="","",_xlfn.XLOOKUP($J288,カテゴリリスト!$A:$A,カテゴリリスト!E:E,,0)&amp;"")</f>
        <v/>
      </c>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59"/>
      <c r="AO288" s="59"/>
      <c r="AP288" s="60"/>
      <c r="AQ288" s="59"/>
      <c r="AR288" s="81"/>
      <c r="AS288" s="16"/>
      <c r="AT288" s="16"/>
      <c r="AU288" s="16"/>
      <c r="AV288" s="16"/>
      <c r="AW288" s="16"/>
      <c r="AX288" s="16"/>
      <c r="AY288" s="16"/>
      <c r="AZ288" s="16"/>
      <c r="BA288" s="16"/>
      <c r="BB288" s="16"/>
      <c r="BC288" s="16"/>
      <c r="BD288" s="16"/>
      <c r="BE288" s="16"/>
      <c r="BF288" s="16"/>
      <c r="BG288" s="16"/>
      <c r="BH288" s="16"/>
      <c r="BI288" s="16"/>
      <c r="BJ288" s="16"/>
      <c r="BK288" s="16"/>
      <c r="BL288" s="16"/>
      <c r="BM288" s="16"/>
      <c r="BN288" s="16"/>
      <c r="BO288" s="16"/>
      <c r="BP288" s="16"/>
      <c r="BQ288" s="16"/>
      <c r="BR288" s="16"/>
      <c r="BS288" s="16"/>
      <c r="BT288" s="16"/>
      <c r="BU288" s="16"/>
      <c r="BV288" s="16"/>
      <c r="BW288" s="16"/>
      <c r="BX288" s="16"/>
      <c r="BY288" s="16"/>
      <c r="BZ288" s="16"/>
      <c r="CA288" s="16"/>
      <c r="CB288" s="16"/>
      <c r="CC288" s="16"/>
      <c r="CD288" s="16"/>
      <c r="CE288" s="16"/>
      <c r="CF288" s="16"/>
      <c r="CG288" s="16"/>
      <c r="CH288" s="16"/>
      <c r="CI288" s="16"/>
      <c r="CJ288" s="16"/>
      <c r="CK288" s="16"/>
      <c r="CL288" s="60"/>
      <c r="CM288" s="17"/>
      <c r="CN288" s="14"/>
      <c r="CO288" s="14"/>
      <c r="CP288" s="14"/>
      <c r="CQ288" s="14"/>
      <c r="CR288" s="14"/>
      <c r="CS288" s="14"/>
      <c r="CT288" s="14"/>
      <c r="CU288" s="14"/>
      <c r="CV288" s="14"/>
      <c r="CW288" s="14"/>
      <c r="CX288" s="14"/>
      <c r="CY288" s="14"/>
      <c r="CZ288" s="14"/>
      <c r="DA288" s="14"/>
      <c r="DB288" s="14"/>
      <c r="DC288" s="14"/>
      <c r="DD288" s="14"/>
      <c r="DE288" s="14"/>
      <c r="DF288" s="14"/>
      <c r="DG288" s="14"/>
      <c r="DH288" s="14"/>
      <c r="DI288" s="14"/>
      <c r="DJ288" s="14"/>
      <c r="DK288" s="14"/>
      <c r="DL288" s="14"/>
      <c r="DM288" s="14"/>
      <c r="DN288" s="14"/>
      <c r="DO288" s="14"/>
      <c r="DP288" s="14"/>
      <c r="DQ288" s="14"/>
      <c r="DR288" s="14"/>
      <c r="DS288" s="14"/>
      <c r="DT288" s="14"/>
      <c r="DU288" s="14"/>
      <c r="DV288" s="14"/>
      <c r="DW288" s="14"/>
      <c r="DX288" s="14"/>
      <c r="DY288" s="14"/>
      <c r="DZ288" s="14"/>
      <c r="EA288" s="14"/>
      <c r="EB288" s="14"/>
      <c r="EC288" s="14"/>
      <c r="ED288" s="14"/>
      <c r="EE288" s="14"/>
      <c r="EF288" s="14"/>
      <c r="EG288" s="14"/>
      <c r="EH288" s="14"/>
      <c r="EI288" s="14"/>
      <c r="EJ288" s="14"/>
      <c r="EK288" s="14"/>
      <c r="EL288" s="14"/>
      <c r="EM288" s="14"/>
      <c r="EN288" s="14"/>
      <c r="EO288" s="14"/>
      <c r="EP288" s="14"/>
      <c r="EQ288" s="14"/>
      <c r="ER288" s="14"/>
      <c r="ES288" s="14"/>
      <c r="ET288" s="14"/>
      <c r="EU288" s="14"/>
      <c r="EV288" s="14"/>
      <c r="EW288" s="14"/>
      <c r="EX288" s="14"/>
      <c r="EY288" s="14"/>
      <c r="EZ288" s="14"/>
      <c r="FA288" s="14"/>
      <c r="FB288" s="14"/>
      <c r="FC288" s="14"/>
      <c r="FD288" s="14"/>
      <c r="FE288" s="14"/>
      <c r="FF288" s="14"/>
      <c r="FG288" s="14"/>
      <c r="FH288" s="14"/>
      <c r="FI288" s="14"/>
      <c r="FJ288" s="14"/>
      <c r="FK288" s="14"/>
      <c r="FL288" s="14"/>
      <c r="FM288" s="14"/>
      <c r="FN288" s="14"/>
      <c r="FO288" s="14"/>
      <c r="FP288" s="14"/>
      <c r="FQ288" s="14"/>
      <c r="FR288" s="14"/>
      <c r="FS288" s="14"/>
      <c r="FT288" s="14"/>
      <c r="FU288" s="14"/>
      <c r="FV288" s="14"/>
      <c r="FW288" s="14"/>
      <c r="FX288" s="14"/>
      <c r="FY288" s="14"/>
      <c r="FZ288" s="14"/>
      <c r="GA288" s="14"/>
      <c r="GB288" s="14"/>
      <c r="GC288" s="14"/>
      <c r="GD288" s="14"/>
      <c r="GE288" s="14"/>
      <c r="GF288" s="14"/>
      <c r="GG288" s="14"/>
      <c r="GH288" s="14"/>
      <c r="GI288" s="66"/>
      <c r="GJ288" s="18" t="str">
        <f t="shared" si="44"/>
        <v>0282-01</v>
      </c>
      <c r="GK288" s="18" t="str">
        <f t="shared" si="45"/>
        <v>0282-02</v>
      </c>
      <c r="GL288" s="18" t="str">
        <f t="shared" si="46"/>
        <v>0282-03</v>
      </c>
      <c r="GM288" s="18" t="str">
        <f t="shared" si="47"/>
        <v>0282-04</v>
      </c>
      <c r="GN288" s="18" t="str">
        <f t="shared" si="48"/>
        <v>0282-05</v>
      </c>
      <c r="GO288" s="18" t="str">
        <f t="shared" si="49"/>
        <v>0282-06</v>
      </c>
      <c r="GP288" s="18" t="str">
        <f t="shared" si="50"/>
        <v>0282-07</v>
      </c>
      <c r="GQ288" s="18" t="str">
        <f t="shared" si="51"/>
        <v>0282-08</v>
      </c>
      <c r="GR288" s="18" t="str">
        <f t="shared" si="52"/>
        <v>0282-09</v>
      </c>
      <c r="GS288" s="18" t="str">
        <f t="shared" si="53"/>
        <v>0282-10</v>
      </c>
    </row>
    <row r="289" spans="1:201" s="11" customFormat="1" ht="19.5" x14ac:dyDescent="0.4">
      <c r="A289" s="3" t="str">
        <f t="shared" si="54"/>
        <v>0283</v>
      </c>
      <c r="B289" s="15"/>
      <c r="C289" s="15"/>
      <c r="D289" s="15"/>
      <c r="E289" s="13"/>
      <c r="F289" s="15"/>
      <c r="G289" s="15"/>
      <c r="H289" s="15"/>
      <c r="I289" s="15"/>
      <c r="J289" s="15"/>
      <c r="K289" s="3" t="str">
        <f>IF($J289="","",_xlfn.XLOOKUP($J289,カテゴリリスト!$A:$A,カテゴリリスト!B:B,,0))</f>
        <v/>
      </c>
      <c r="L289" s="3" t="str">
        <f>IF($J289="","",_xlfn.XLOOKUP($J289,カテゴリリスト!$A:$A,カテゴリリスト!C:C,,0))</f>
        <v/>
      </c>
      <c r="M289" s="3" t="str">
        <f>IF($J289="","",_xlfn.XLOOKUP($J289,カテゴリリスト!$A:$A,カテゴリリスト!D:D,,0))</f>
        <v/>
      </c>
      <c r="N289" s="3" t="str">
        <f>IF($J289="","",_xlfn.XLOOKUP($J289,カテゴリリスト!$A:$A,カテゴリリスト!E:E,,0)&amp;"")</f>
        <v/>
      </c>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59"/>
      <c r="AO289" s="59"/>
      <c r="AP289" s="60"/>
      <c r="AQ289" s="59"/>
      <c r="AR289" s="81"/>
      <c r="AS289" s="16"/>
      <c r="AT289" s="16"/>
      <c r="AU289" s="16"/>
      <c r="AV289" s="16"/>
      <c r="AW289" s="16"/>
      <c r="AX289" s="16"/>
      <c r="AY289" s="16"/>
      <c r="AZ289" s="16"/>
      <c r="BA289" s="16"/>
      <c r="BB289" s="16"/>
      <c r="BC289" s="16"/>
      <c r="BD289" s="16"/>
      <c r="BE289" s="16"/>
      <c r="BF289" s="16"/>
      <c r="BG289" s="16"/>
      <c r="BH289" s="16"/>
      <c r="BI289" s="16"/>
      <c r="BJ289" s="16"/>
      <c r="BK289" s="16"/>
      <c r="BL289" s="16"/>
      <c r="BM289" s="16"/>
      <c r="BN289" s="16"/>
      <c r="BO289" s="16"/>
      <c r="BP289" s="16"/>
      <c r="BQ289" s="16"/>
      <c r="BR289" s="16"/>
      <c r="BS289" s="16"/>
      <c r="BT289" s="16"/>
      <c r="BU289" s="16"/>
      <c r="BV289" s="16"/>
      <c r="BW289" s="16"/>
      <c r="BX289" s="16"/>
      <c r="BY289" s="16"/>
      <c r="BZ289" s="16"/>
      <c r="CA289" s="16"/>
      <c r="CB289" s="16"/>
      <c r="CC289" s="16"/>
      <c r="CD289" s="16"/>
      <c r="CE289" s="16"/>
      <c r="CF289" s="16"/>
      <c r="CG289" s="16"/>
      <c r="CH289" s="16"/>
      <c r="CI289" s="16"/>
      <c r="CJ289" s="16"/>
      <c r="CK289" s="16"/>
      <c r="CL289" s="60"/>
      <c r="CM289" s="17"/>
      <c r="CN289" s="14"/>
      <c r="CO289" s="14"/>
      <c r="CP289" s="14"/>
      <c r="CQ289" s="14"/>
      <c r="CR289" s="14"/>
      <c r="CS289" s="14"/>
      <c r="CT289" s="14"/>
      <c r="CU289" s="14"/>
      <c r="CV289" s="14"/>
      <c r="CW289" s="14"/>
      <c r="CX289" s="14"/>
      <c r="CY289" s="14"/>
      <c r="CZ289" s="14"/>
      <c r="DA289" s="14"/>
      <c r="DB289" s="14"/>
      <c r="DC289" s="14"/>
      <c r="DD289" s="14"/>
      <c r="DE289" s="14"/>
      <c r="DF289" s="14"/>
      <c r="DG289" s="14"/>
      <c r="DH289" s="14"/>
      <c r="DI289" s="14"/>
      <c r="DJ289" s="14"/>
      <c r="DK289" s="14"/>
      <c r="DL289" s="14"/>
      <c r="DM289" s="14"/>
      <c r="DN289" s="14"/>
      <c r="DO289" s="14"/>
      <c r="DP289" s="14"/>
      <c r="DQ289" s="14"/>
      <c r="DR289" s="14"/>
      <c r="DS289" s="14"/>
      <c r="DT289" s="14"/>
      <c r="DU289" s="14"/>
      <c r="DV289" s="14"/>
      <c r="DW289" s="14"/>
      <c r="DX289" s="14"/>
      <c r="DY289" s="14"/>
      <c r="DZ289" s="14"/>
      <c r="EA289" s="14"/>
      <c r="EB289" s="14"/>
      <c r="EC289" s="14"/>
      <c r="ED289" s="14"/>
      <c r="EE289" s="14"/>
      <c r="EF289" s="14"/>
      <c r="EG289" s="14"/>
      <c r="EH289" s="14"/>
      <c r="EI289" s="14"/>
      <c r="EJ289" s="14"/>
      <c r="EK289" s="14"/>
      <c r="EL289" s="14"/>
      <c r="EM289" s="14"/>
      <c r="EN289" s="14"/>
      <c r="EO289" s="14"/>
      <c r="EP289" s="14"/>
      <c r="EQ289" s="14"/>
      <c r="ER289" s="14"/>
      <c r="ES289" s="14"/>
      <c r="ET289" s="14"/>
      <c r="EU289" s="14"/>
      <c r="EV289" s="14"/>
      <c r="EW289" s="14"/>
      <c r="EX289" s="14"/>
      <c r="EY289" s="14"/>
      <c r="EZ289" s="14"/>
      <c r="FA289" s="14"/>
      <c r="FB289" s="14"/>
      <c r="FC289" s="14"/>
      <c r="FD289" s="14"/>
      <c r="FE289" s="14"/>
      <c r="FF289" s="14"/>
      <c r="FG289" s="14"/>
      <c r="FH289" s="14"/>
      <c r="FI289" s="14"/>
      <c r="FJ289" s="14"/>
      <c r="FK289" s="14"/>
      <c r="FL289" s="14"/>
      <c r="FM289" s="14"/>
      <c r="FN289" s="14"/>
      <c r="FO289" s="14"/>
      <c r="FP289" s="14"/>
      <c r="FQ289" s="14"/>
      <c r="FR289" s="14"/>
      <c r="FS289" s="14"/>
      <c r="FT289" s="14"/>
      <c r="FU289" s="14"/>
      <c r="FV289" s="14"/>
      <c r="FW289" s="14"/>
      <c r="FX289" s="14"/>
      <c r="FY289" s="14"/>
      <c r="FZ289" s="14"/>
      <c r="GA289" s="14"/>
      <c r="GB289" s="14"/>
      <c r="GC289" s="14"/>
      <c r="GD289" s="14"/>
      <c r="GE289" s="14"/>
      <c r="GF289" s="14"/>
      <c r="GG289" s="14"/>
      <c r="GH289" s="14"/>
      <c r="GI289" s="66"/>
      <c r="GJ289" s="18" t="str">
        <f t="shared" si="44"/>
        <v>0283-01</v>
      </c>
      <c r="GK289" s="18" t="str">
        <f t="shared" si="45"/>
        <v>0283-02</v>
      </c>
      <c r="GL289" s="18" t="str">
        <f t="shared" si="46"/>
        <v>0283-03</v>
      </c>
      <c r="GM289" s="18" t="str">
        <f t="shared" si="47"/>
        <v>0283-04</v>
      </c>
      <c r="GN289" s="18" t="str">
        <f t="shared" si="48"/>
        <v>0283-05</v>
      </c>
      <c r="GO289" s="18" t="str">
        <f t="shared" si="49"/>
        <v>0283-06</v>
      </c>
      <c r="GP289" s="18" t="str">
        <f t="shared" si="50"/>
        <v>0283-07</v>
      </c>
      <c r="GQ289" s="18" t="str">
        <f t="shared" si="51"/>
        <v>0283-08</v>
      </c>
      <c r="GR289" s="18" t="str">
        <f t="shared" si="52"/>
        <v>0283-09</v>
      </c>
      <c r="GS289" s="18" t="str">
        <f t="shared" si="53"/>
        <v>0283-10</v>
      </c>
    </row>
    <row r="290" spans="1:201" s="11" customFormat="1" ht="19.5" x14ac:dyDescent="0.4">
      <c r="A290" s="3" t="str">
        <f t="shared" si="54"/>
        <v>0284</v>
      </c>
      <c r="B290" s="15"/>
      <c r="C290" s="15"/>
      <c r="D290" s="15"/>
      <c r="E290" s="13"/>
      <c r="F290" s="15"/>
      <c r="G290" s="15"/>
      <c r="H290" s="15"/>
      <c r="I290" s="15"/>
      <c r="J290" s="15"/>
      <c r="K290" s="3" t="str">
        <f>IF($J290="","",_xlfn.XLOOKUP($J290,カテゴリリスト!$A:$A,カテゴリリスト!B:B,,0))</f>
        <v/>
      </c>
      <c r="L290" s="3" t="str">
        <f>IF($J290="","",_xlfn.XLOOKUP($J290,カテゴリリスト!$A:$A,カテゴリリスト!C:C,,0))</f>
        <v/>
      </c>
      <c r="M290" s="3" t="str">
        <f>IF($J290="","",_xlfn.XLOOKUP($J290,カテゴリリスト!$A:$A,カテゴリリスト!D:D,,0))</f>
        <v/>
      </c>
      <c r="N290" s="3" t="str">
        <f>IF($J290="","",_xlfn.XLOOKUP($J290,カテゴリリスト!$A:$A,カテゴリリスト!E:E,,0)&amp;"")</f>
        <v/>
      </c>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59"/>
      <c r="AO290" s="59"/>
      <c r="AP290" s="60"/>
      <c r="AQ290" s="59"/>
      <c r="AR290" s="81"/>
      <c r="AS290" s="16"/>
      <c r="AT290" s="16"/>
      <c r="AU290" s="16"/>
      <c r="AV290" s="16"/>
      <c r="AW290" s="16"/>
      <c r="AX290" s="16"/>
      <c r="AY290" s="16"/>
      <c r="AZ290" s="16"/>
      <c r="BA290" s="16"/>
      <c r="BB290" s="16"/>
      <c r="BC290" s="16"/>
      <c r="BD290" s="16"/>
      <c r="BE290" s="16"/>
      <c r="BF290" s="16"/>
      <c r="BG290" s="16"/>
      <c r="BH290" s="16"/>
      <c r="BI290" s="16"/>
      <c r="BJ290" s="16"/>
      <c r="BK290" s="16"/>
      <c r="BL290" s="16"/>
      <c r="BM290" s="16"/>
      <c r="BN290" s="16"/>
      <c r="BO290" s="16"/>
      <c r="BP290" s="16"/>
      <c r="BQ290" s="16"/>
      <c r="BR290" s="16"/>
      <c r="BS290" s="16"/>
      <c r="BT290" s="16"/>
      <c r="BU290" s="16"/>
      <c r="BV290" s="16"/>
      <c r="BW290" s="16"/>
      <c r="BX290" s="16"/>
      <c r="BY290" s="16"/>
      <c r="BZ290" s="16"/>
      <c r="CA290" s="16"/>
      <c r="CB290" s="16"/>
      <c r="CC290" s="16"/>
      <c r="CD290" s="16"/>
      <c r="CE290" s="16"/>
      <c r="CF290" s="16"/>
      <c r="CG290" s="16"/>
      <c r="CH290" s="16"/>
      <c r="CI290" s="16"/>
      <c r="CJ290" s="16"/>
      <c r="CK290" s="16"/>
      <c r="CL290" s="60"/>
      <c r="CM290" s="17"/>
      <c r="CN290" s="14"/>
      <c r="CO290" s="14"/>
      <c r="CP290" s="14"/>
      <c r="CQ290" s="14"/>
      <c r="CR290" s="14"/>
      <c r="CS290" s="14"/>
      <c r="CT290" s="14"/>
      <c r="CU290" s="14"/>
      <c r="CV290" s="14"/>
      <c r="CW290" s="14"/>
      <c r="CX290" s="14"/>
      <c r="CY290" s="14"/>
      <c r="CZ290" s="14"/>
      <c r="DA290" s="14"/>
      <c r="DB290" s="14"/>
      <c r="DC290" s="14"/>
      <c r="DD290" s="14"/>
      <c r="DE290" s="14"/>
      <c r="DF290" s="14"/>
      <c r="DG290" s="14"/>
      <c r="DH290" s="14"/>
      <c r="DI290" s="14"/>
      <c r="DJ290" s="14"/>
      <c r="DK290" s="14"/>
      <c r="DL290" s="14"/>
      <c r="DM290" s="14"/>
      <c r="DN290" s="14"/>
      <c r="DO290" s="14"/>
      <c r="DP290" s="14"/>
      <c r="DQ290" s="14"/>
      <c r="DR290" s="14"/>
      <c r="DS290" s="14"/>
      <c r="DT290" s="14"/>
      <c r="DU290" s="14"/>
      <c r="DV290" s="14"/>
      <c r="DW290" s="14"/>
      <c r="DX290" s="14"/>
      <c r="DY290" s="14"/>
      <c r="DZ290" s="14"/>
      <c r="EA290" s="14"/>
      <c r="EB290" s="14"/>
      <c r="EC290" s="14"/>
      <c r="ED290" s="14"/>
      <c r="EE290" s="14"/>
      <c r="EF290" s="14"/>
      <c r="EG290" s="14"/>
      <c r="EH290" s="14"/>
      <c r="EI290" s="14"/>
      <c r="EJ290" s="14"/>
      <c r="EK290" s="14"/>
      <c r="EL290" s="14"/>
      <c r="EM290" s="14"/>
      <c r="EN290" s="14"/>
      <c r="EO290" s="14"/>
      <c r="EP290" s="14"/>
      <c r="EQ290" s="14"/>
      <c r="ER290" s="14"/>
      <c r="ES290" s="14"/>
      <c r="ET290" s="14"/>
      <c r="EU290" s="14"/>
      <c r="EV290" s="14"/>
      <c r="EW290" s="14"/>
      <c r="EX290" s="14"/>
      <c r="EY290" s="14"/>
      <c r="EZ290" s="14"/>
      <c r="FA290" s="14"/>
      <c r="FB290" s="14"/>
      <c r="FC290" s="14"/>
      <c r="FD290" s="14"/>
      <c r="FE290" s="14"/>
      <c r="FF290" s="14"/>
      <c r="FG290" s="14"/>
      <c r="FH290" s="14"/>
      <c r="FI290" s="14"/>
      <c r="FJ290" s="14"/>
      <c r="FK290" s="14"/>
      <c r="FL290" s="14"/>
      <c r="FM290" s="14"/>
      <c r="FN290" s="14"/>
      <c r="FO290" s="14"/>
      <c r="FP290" s="14"/>
      <c r="FQ290" s="14"/>
      <c r="FR290" s="14"/>
      <c r="FS290" s="14"/>
      <c r="FT290" s="14"/>
      <c r="FU290" s="14"/>
      <c r="FV290" s="14"/>
      <c r="FW290" s="14"/>
      <c r="FX290" s="14"/>
      <c r="FY290" s="14"/>
      <c r="FZ290" s="14"/>
      <c r="GA290" s="14"/>
      <c r="GB290" s="14"/>
      <c r="GC290" s="14"/>
      <c r="GD290" s="14"/>
      <c r="GE290" s="14"/>
      <c r="GF290" s="14"/>
      <c r="GG290" s="14"/>
      <c r="GH290" s="14"/>
      <c r="GI290" s="66"/>
      <c r="GJ290" s="18" t="str">
        <f t="shared" si="44"/>
        <v>0284-01</v>
      </c>
      <c r="GK290" s="18" t="str">
        <f t="shared" si="45"/>
        <v>0284-02</v>
      </c>
      <c r="GL290" s="18" t="str">
        <f t="shared" si="46"/>
        <v>0284-03</v>
      </c>
      <c r="GM290" s="18" t="str">
        <f t="shared" si="47"/>
        <v>0284-04</v>
      </c>
      <c r="GN290" s="18" t="str">
        <f t="shared" si="48"/>
        <v>0284-05</v>
      </c>
      <c r="GO290" s="18" t="str">
        <f t="shared" si="49"/>
        <v>0284-06</v>
      </c>
      <c r="GP290" s="18" t="str">
        <f t="shared" si="50"/>
        <v>0284-07</v>
      </c>
      <c r="GQ290" s="18" t="str">
        <f t="shared" si="51"/>
        <v>0284-08</v>
      </c>
      <c r="GR290" s="18" t="str">
        <f t="shared" si="52"/>
        <v>0284-09</v>
      </c>
      <c r="GS290" s="18" t="str">
        <f t="shared" si="53"/>
        <v>0284-10</v>
      </c>
    </row>
    <row r="291" spans="1:201" s="11" customFormat="1" ht="19.5" x14ac:dyDescent="0.4">
      <c r="A291" s="3" t="str">
        <f t="shared" si="54"/>
        <v>0285</v>
      </c>
      <c r="B291" s="15"/>
      <c r="C291" s="15"/>
      <c r="D291" s="15"/>
      <c r="E291" s="13"/>
      <c r="F291" s="15"/>
      <c r="G291" s="15"/>
      <c r="H291" s="15"/>
      <c r="I291" s="15"/>
      <c r="J291" s="15"/>
      <c r="K291" s="3" t="str">
        <f>IF($J291="","",_xlfn.XLOOKUP($J291,カテゴリリスト!$A:$A,カテゴリリスト!B:B,,0))</f>
        <v/>
      </c>
      <c r="L291" s="3" t="str">
        <f>IF($J291="","",_xlfn.XLOOKUP($J291,カテゴリリスト!$A:$A,カテゴリリスト!C:C,,0))</f>
        <v/>
      </c>
      <c r="M291" s="3" t="str">
        <f>IF($J291="","",_xlfn.XLOOKUP($J291,カテゴリリスト!$A:$A,カテゴリリスト!D:D,,0))</f>
        <v/>
      </c>
      <c r="N291" s="3" t="str">
        <f>IF($J291="","",_xlfn.XLOOKUP($J291,カテゴリリスト!$A:$A,カテゴリリスト!E:E,,0)&amp;"")</f>
        <v/>
      </c>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59"/>
      <c r="AO291" s="59"/>
      <c r="AP291" s="60"/>
      <c r="AQ291" s="59"/>
      <c r="AR291" s="81"/>
      <c r="AS291" s="16"/>
      <c r="AT291" s="16"/>
      <c r="AU291" s="16"/>
      <c r="AV291" s="16"/>
      <c r="AW291" s="16"/>
      <c r="AX291" s="16"/>
      <c r="AY291" s="16"/>
      <c r="AZ291" s="16"/>
      <c r="BA291" s="16"/>
      <c r="BB291" s="16"/>
      <c r="BC291" s="16"/>
      <c r="BD291" s="16"/>
      <c r="BE291" s="16"/>
      <c r="BF291" s="16"/>
      <c r="BG291" s="16"/>
      <c r="BH291" s="16"/>
      <c r="BI291" s="16"/>
      <c r="BJ291" s="16"/>
      <c r="BK291" s="16"/>
      <c r="BL291" s="16"/>
      <c r="BM291" s="16"/>
      <c r="BN291" s="16"/>
      <c r="BO291" s="16"/>
      <c r="BP291" s="16"/>
      <c r="BQ291" s="16"/>
      <c r="BR291" s="16"/>
      <c r="BS291" s="16"/>
      <c r="BT291" s="16"/>
      <c r="BU291" s="16"/>
      <c r="BV291" s="16"/>
      <c r="BW291" s="16"/>
      <c r="BX291" s="16"/>
      <c r="BY291" s="16"/>
      <c r="BZ291" s="16"/>
      <c r="CA291" s="16"/>
      <c r="CB291" s="16"/>
      <c r="CC291" s="16"/>
      <c r="CD291" s="16"/>
      <c r="CE291" s="16"/>
      <c r="CF291" s="16"/>
      <c r="CG291" s="16"/>
      <c r="CH291" s="16"/>
      <c r="CI291" s="16"/>
      <c r="CJ291" s="16"/>
      <c r="CK291" s="16"/>
      <c r="CL291" s="60"/>
      <c r="CM291" s="17"/>
      <c r="CN291" s="14"/>
      <c r="CO291" s="14"/>
      <c r="CP291" s="14"/>
      <c r="CQ291" s="14"/>
      <c r="CR291" s="14"/>
      <c r="CS291" s="14"/>
      <c r="CT291" s="14"/>
      <c r="CU291" s="14"/>
      <c r="CV291" s="14"/>
      <c r="CW291" s="14"/>
      <c r="CX291" s="14"/>
      <c r="CY291" s="14"/>
      <c r="CZ291" s="14"/>
      <c r="DA291" s="14"/>
      <c r="DB291" s="14"/>
      <c r="DC291" s="14"/>
      <c r="DD291" s="14"/>
      <c r="DE291" s="14"/>
      <c r="DF291" s="14"/>
      <c r="DG291" s="14"/>
      <c r="DH291" s="14"/>
      <c r="DI291" s="14"/>
      <c r="DJ291" s="14"/>
      <c r="DK291" s="14"/>
      <c r="DL291" s="14"/>
      <c r="DM291" s="14"/>
      <c r="DN291" s="14"/>
      <c r="DO291" s="14"/>
      <c r="DP291" s="14"/>
      <c r="DQ291" s="14"/>
      <c r="DR291" s="14"/>
      <c r="DS291" s="14"/>
      <c r="DT291" s="14"/>
      <c r="DU291" s="14"/>
      <c r="DV291" s="14"/>
      <c r="DW291" s="14"/>
      <c r="DX291" s="14"/>
      <c r="DY291" s="14"/>
      <c r="DZ291" s="14"/>
      <c r="EA291" s="14"/>
      <c r="EB291" s="14"/>
      <c r="EC291" s="14"/>
      <c r="ED291" s="14"/>
      <c r="EE291" s="14"/>
      <c r="EF291" s="14"/>
      <c r="EG291" s="14"/>
      <c r="EH291" s="14"/>
      <c r="EI291" s="14"/>
      <c r="EJ291" s="14"/>
      <c r="EK291" s="14"/>
      <c r="EL291" s="14"/>
      <c r="EM291" s="14"/>
      <c r="EN291" s="14"/>
      <c r="EO291" s="14"/>
      <c r="EP291" s="14"/>
      <c r="EQ291" s="14"/>
      <c r="ER291" s="14"/>
      <c r="ES291" s="14"/>
      <c r="ET291" s="14"/>
      <c r="EU291" s="14"/>
      <c r="EV291" s="14"/>
      <c r="EW291" s="14"/>
      <c r="EX291" s="14"/>
      <c r="EY291" s="14"/>
      <c r="EZ291" s="14"/>
      <c r="FA291" s="14"/>
      <c r="FB291" s="14"/>
      <c r="FC291" s="14"/>
      <c r="FD291" s="14"/>
      <c r="FE291" s="14"/>
      <c r="FF291" s="14"/>
      <c r="FG291" s="14"/>
      <c r="FH291" s="14"/>
      <c r="FI291" s="14"/>
      <c r="FJ291" s="14"/>
      <c r="FK291" s="14"/>
      <c r="FL291" s="14"/>
      <c r="FM291" s="14"/>
      <c r="FN291" s="14"/>
      <c r="FO291" s="14"/>
      <c r="FP291" s="14"/>
      <c r="FQ291" s="14"/>
      <c r="FR291" s="14"/>
      <c r="FS291" s="14"/>
      <c r="FT291" s="14"/>
      <c r="FU291" s="14"/>
      <c r="FV291" s="14"/>
      <c r="FW291" s="14"/>
      <c r="FX291" s="14"/>
      <c r="FY291" s="14"/>
      <c r="FZ291" s="14"/>
      <c r="GA291" s="14"/>
      <c r="GB291" s="14"/>
      <c r="GC291" s="14"/>
      <c r="GD291" s="14"/>
      <c r="GE291" s="14"/>
      <c r="GF291" s="14"/>
      <c r="GG291" s="14"/>
      <c r="GH291" s="14"/>
      <c r="GI291" s="66"/>
      <c r="GJ291" s="18" t="str">
        <f t="shared" si="44"/>
        <v>0285-01</v>
      </c>
      <c r="GK291" s="18" t="str">
        <f t="shared" si="45"/>
        <v>0285-02</v>
      </c>
      <c r="GL291" s="18" t="str">
        <f t="shared" si="46"/>
        <v>0285-03</v>
      </c>
      <c r="GM291" s="18" t="str">
        <f t="shared" si="47"/>
        <v>0285-04</v>
      </c>
      <c r="GN291" s="18" t="str">
        <f t="shared" si="48"/>
        <v>0285-05</v>
      </c>
      <c r="GO291" s="18" t="str">
        <f t="shared" si="49"/>
        <v>0285-06</v>
      </c>
      <c r="GP291" s="18" t="str">
        <f t="shared" si="50"/>
        <v>0285-07</v>
      </c>
      <c r="GQ291" s="18" t="str">
        <f t="shared" si="51"/>
        <v>0285-08</v>
      </c>
      <c r="GR291" s="18" t="str">
        <f t="shared" si="52"/>
        <v>0285-09</v>
      </c>
      <c r="GS291" s="18" t="str">
        <f t="shared" si="53"/>
        <v>0285-10</v>
      </c>
    </row>
    <row r="292" spans="1:201" s="11" customFormat="1" ht="19.5" x14ac:dyDescent="0.4">
      <c r="A292" s="3" t="str">
        <f t="shared" si="54"/>
        <v>0286</v>
      </c>
      <c r="B292" s="15"/>
      <c r="C292" s="15"/>
      <c r="D292" s="15"/>
      <c r="E292" s="13"/>
      <c r="F292" s="15"/>
      <c r="G292" s="15"/>
      <c r="H292" s="15"/>
      <c r="I292" s="15"/>
      <c r="J292" s="15"/>
      <c r="K292" s="3" t="str">
        <f>IF($J292="","",_xlfn.XLOOKUP($J292,カテゴリリスト!$A:$A,カテゴリリスト!B:B,,0))</f>
        <v/>
      </c>
      <c r="L292" s="3" t="str">
        <f>IF($J292="","",_xlfn.XLOOKUP($J292,カテゴリリスト!$A:$A,カテゴリリスト!C:C,,0))</f>
        <v/>
      </c>
      <c r="M292" s="3" t="str">
        <f>IF($J292="","",_xlfn.XLOOKUP($J292,カテゴリリスト!$A:$A,カテゴリリスト!D:D,,0))</f>
        <v/>
      </c>
      <c r="N292" s="3" t="str">
        <f>IF($J292="","",_xlfn.XLOOKUP($J292,カテゴリリスト!$A:$A,カテゴリリスト!E:E,,0)&amp;"")</f>
        <v/>
      </c>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59"/>
      <c r="AO292" s="59"/>
      <c r="AP292" s="60"/>
      <c r="AQ292" s="59"/>
      <c r="AR292" s="81"/>
      <c r="AS292" s="16"/>
      <c r="AT292" s="16"/>
      <c r="AU292" s="16"/>
      <c r="AV292" s="16"/>
      <c r="AW292" s="16"/>
      <c r="AX292" s="16"/>
      <c r="AY292" s="16"/>
      <c r="AZ292" s="16"/>
      <c r="BA292" s="16"/>
      <c r="BB292" s="16"/>
      <c r="BC292" s="16"/>
      <c r="BD292" s="16"/>
      <c r="BE292" s="16"/>
      <c r="BF292" s="16"/>
      <c r="BG292" s="16"/>
      <c r="BH292" s="16"/>
      <c r="BI292" s="16"/>
      <c r="BJ292" s="16"/>
      <c r="BK292" s="16"/>
      <c r="BL292" s="16"/>
      <c r="BM292" s="16"/>
      <c r="BN292" s="16"/>
      <c r="BO292" s="16"/>
      <c r="BP292" s="16"/>
      <c r="BQ292" s="16"/>
      <c r="BR292" s="16"/>
      <c r="BS292" s="16"/>
      <c r="BT292" s="16"/>
      <c r="BU292" s="16"/>
      <c r="BV292" s="16"/>
      <c r="BW292" s="16"/>
      <c r="BX292" s="16"/>
      <c r="BY292" s="16"/>
      <c r="BZ292" s="16"/>
      <c r="CA292" s="16"/>
      <c r="CB292" s="16"/>
      <c r="CC292" s="16"/>
      <c r="CD292" s="16"/>
      <c r="CE292" s="16"/>
      <c r="CF292" s="16"/>
      <c r="CG292" s="16"/>
      <c r="CH292" s="16"/>
      <c r="CI292" s="16"/>
      <c r="CJ292" s="16"/>
      <c r="CK292" s="16"/>
      <c r="CL292" s="60"/>
      <c r="CM292" s="17"/>
      <c r="CN292" s="14"/>
      <c r="CO292" s="14"/>
      <c r="CP292" s="14"/>
      <c r="CQ292" s="14"/>
      <c r="CR292" s="14"/>
      <c r="CS292" s="14"/>
      <c r="CT292" s="14"/>
      <c r="CU292" s="14"/>
      <c r="CV292" s="14"/>
      <c r="CW292" s="14"/>
      <c r="CX292" s="14"/>
      <c r="CY292" s="14"/>
      <c r="CZ292" s="14"/>
      <c r="DA292" s="14"/>
      <c r="DB292" s="14"/>
      <c r="DC292" s="14"/>
      <c r="DD292" s="14"/>
      <c r="DE292" s="14"/>
      <c r="DF292" s="14"/>
      <c r="DG292" s="14"/>
      <c r="DH292" s="14"/>
      <c r="DI292" s="14"/>
      <c r="DJ292" s="14"/>
      <c r="DK292" s="14"/>
      <c r="DL292" s="14"/>
      <c r="DM292" s="14"/>
      <c r="DN292" s="14"/>
      <c r="DO292" s="14"/>
      <c r="DP292" s="14"/>
      <c r="DQ292" s="14"/>
      <c r="DR292" s="14"/>
      <c r="DS292" s="14"/>
      <c r="DT292" s="14"/>
      <c r="DU292" s="14"/>
      <c r="DV292" s="14"/>
      <c r="DW292" s="14"/>
      <c r="DX292" s="14"/>
      <c r="DY292" s="14"/>
      <c r="DZ292" s="14"/>
      <c r="EA292" s="14"/>
      <c r="EB292" s="14"/>
      <c r="EC292" s="14"/>
      <c r="ED292" s="14"/>
      <c r="EE292" s="14"/>
      <c r="EF292" s="14"/>
      <c r="EG292" s="14"/>
      <c r="EH292" s="14"/>
      <c r="EI292" s="14"/>
      <c r="EJ292" s="14"/>
      <c r="EK292" s="14"/>
      <c r="EL292" s="14"/>
      <c r="EM292" s="14"/>
      <c r="EN292" s="14"/>
      <c r="EO292" s="14"/>
      <c r="EP292" s="14"/>
      <c r="EQ292" s="14"/>
      <c r="ER292" s="14"/>
      <c r="ES292" s="14"/>
      <c r="ET292" s="14"/>
      <c r="EU292" s="14"/>
      <c r="EV292" s="14"/>
      <c r="EW292" s="14"/>
      <c r="EX292" s="14"/>
      <c r="EY292" s="14"/>
      <c r="EZ292" s="14"/>
      <c r="FA292" s="14"/>
      <c r="FB292" s="14"/>
      <c r="FC292" s="14"/>
      <c r="FD292" s="14"/>
      <c r="FE292" s="14"/>
      <c r="FF292" s="14"/>
      <c r="FG292" s="14"/>
      <c r="FH292" s="14"/>
      <c r="FI292" s="14"/>
      <c r="FJ292" s="14"/>
      <c r="FK292" s="14"/>
      <c r="FL292" s="14"/>
      <c r="FM292" s="14"/>
      <c r="FN292" s="14"/>
      <c r="FO292" s="14"/>
      <c r="FP292" s="14"/>
      <c r="FQ292" s="14"/>
      <c r="FR292" s="14"/>
      <c r="FS292" s="14"/>
      <c r="FT292" s="14"/>
      <c r="FU292" s="14"/>
      <c r="FV292" s="14"/>
      <c r="FW292" s="14"/>
      <c r="FX292" s="14"/>
      <c r="FY292" s="14"/>
      <c r="FZ292" s="14"/>
      <c r="GA292" s="14"/>
      <c r="GB292" s="14"/>
      <c r="GC292" s="14"/>
      <c r="GD292" s="14"/>
      <c r="GE292" s="14"/>
      <c r="GF292" s="14"/>
      <c r="GG292" s="14"/>
      <c r="GH292" s="14"/>
      <c r="GI292" s="66"/>
      <c r="GJ292" s="18" t="str">
        <f t="shared" si="44"/>
        <v>0286-01</v>
      </c>
      <c r="GK292" s="18" t="str">
        <f t="shared" si="45"/>
        <v>0286-02</v>
      </c>
      <c r="GL292" s="18" t="str">
        <f t="shared" si="46"/>
        <v>0286-03</v>
      </c>
      <c r="GM292" s="18" t="str">
        <f t="shared" si="47"/>
        <v>0286-04</v>
      </c>
      <c r="GN292" s="18" t="str">
        <f t="shared" si="48"/>
        <v>0286-05</v>
      </c>
      <c r="GO292" s="18" t="str">
        <f t="shared" si="49"/>
        <v>0286-06</v>
      </c>
      <c r="GP292" s="18" t="str">
        <f t="shared" si="50"/>
        <v>0286-07</v>
      </c>
      <c r="GQ292" s="18" t="str">
        <f t="shared" si="51"/>
        <v>0286-08</v>
      </c>
      <c r="GR292" s="18" t="str">
        <f t="shared" si="52"/>
        <v>0286-09</v>
      </c>
      <c r="GS292" s="18" t="str">
        <f t="shared" si="53"/>
        <v>0286-10</v>
      </c>
    </row>
    <row r="293" spans="1:201" s="11" customFormat="1" ht="19.5" x14ac:dyDescent="0.4">
      <c r="A293" s="3" t="str">
        <f t="shared" si="54"/>
        <v>0287</v>
      </c>
      <c r="B293" s="15"/>
      <c r="C293" s="15"/>
      <c r="D293" s="15"/>
      <c r="E293" s="13"/>
      <c r="F293" s="15"/>
      <c r="G293" s="15"/>
      <c r="H293" s="15"/>
      <c r="I293" s="15"/>
      <c r="J293" s="15"/>
      <c r="K293" s="3" t="str">
        <f>IF($J293="","",_xlfn.XLOOKUP($J293,カテゴリリスト!$A:$A,カテゴリリスト!B:B,,0))</f>
        <v/>
      </c>
      <c r="L293" s="3" t="str">
        <f>IF($J293="","",_xlfn.XLOOKUP($J293,カテゴリリスト!$A:$A,カテゴリリスト!C:C,,0))</f>
        <v/>
      </c>
      <c r="M293" s="3" t="str">
        <f>IF($J293="","",_xlfn.XLOOKUP($J293,カテゴリリスト!$A:$A,カテゴリリスト!D:D,,0))</f>
        <v/>
      </c>
      <c r="N293" s="3" t="str">
        <f>IF($J293="","",_xlfn.XLOOKUP($J293,カテゴリリスト!$A:$A,カテゴリリスト!E:E,,0)&amp;"")</f>
        <v/>
      </c>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59"/>
      <c r="AO293" s="59"/>
      <c r="AP293" s="60"/>
      <c r="AQ293" s="59"/>
      <c r="AR293" s="81"/>
      <c r="AS293" s="16"/>
      <c r="AT293" s="16"/>
      <c r="AU293" s="16"/>
      <c r="AV293" s="16"/>
      <c r="AW293" s="16"/>
      <c r="AX293" s="16"/>
      <c r="AY293" s="16"/>
      <c r="AZ293" s="16"/>
      <c r="BA293" s="16"/>
      <c r="BB293" s="16"/>
      <c r="BC293" s="16"/>
      <c r="BD293" s="16"/>
      <c r="BE293" s="16"/>
      <c r="BF293" s="16"/>
      <c r="BG293" s="16"/>
      <c r="BH293" s="16"/>
      <c r="BI293" s="16"/>
      <c r="BJ293" s="16"/>
      <c r="BK293" s="16"/>
      <c r="BL293" s="16"/>
      <c r="BM293" s="16"/>
      <c r="BN293" s="16"/>
      <c r="BO293" s="16"/>
      <c r="BP293" s="16"/>
      <c r="BQ293" s="16"/>
      <c r="BR293" s="16"/>
      <c r="BS293" s="16"/>
      <c r="BT293" s="16"/>
      <c r="BU293" s="16"/>
      <c r="BV293" s="16"/>
      <c r="BW293" s="16"/>
      <c r="BX293" s="16"/>
      <c r="BY293" s="16"/>
      <c r="BZ293" s="16"/>
      <c r="CA293" s="16"/>
      <c r="CB293" s="16"/>
      <c r="CC293" s="16"/>
      <c r="CD293" s="16"/>
      <c r="CE293" s="16"/>
      <c r="CF293" s="16"/>
      <c r="CG293" s="16"/>
      <c r="CH293" s="16"/>
      <c r="CI293" s="16"/>
      <c r="CJ293" s="16"/>
      <c r="CK293" s="16"/>
      <c r="CL293" s="60"/>
      <c r="CM293" s="17"/>
      <c r="CN293" s="14"/>
      <c r="CO293" s="14"/>
      <c r="CP293" s="14"/>
      <c r="CQ293" s="14"/>
      <c r="CR293" s="14"/>
      <c r="CS293" s="14"/>
      <c r="CT293" s="14"/>
      <c r="CU293" s="14"/>
      <c r="CV293" s="14"/>
      <c r="CW293" s="14"/>
      <c r="CX293" s="14"/>
      <c r="CY293" s="14"/>
      <c r="CZ293" s="14"/>
      <c r="DA293" s="14"/>
      <c r="DB293" s="14"/>
      <c r="DC293" s="14"/>
      <c r="DD293" s="14"/>
      <c r="DE293" s="14"/>
      <c r="DF293" s="14"/>
      <c r="DG293" s="14"/>
      <c r="DH293" s="14"/>
      <c r="DI293" s="14"/>
      <c r="DJ293" s="14"/>
      <c r="DK293" s="14"/>
      <c r="DL293" s="14"/>
      <c r="DM293" s="14"/>
      <c r="DN293" s="14"/>
      <c r="DO293" s="14"/>
      <c r="DP293" s="14"/>
      <c r="DQ293" s="14"/>
      <c r="DR293" s="14"/>
      <c r="DS293" s="14"/>
      <c r="DT293" s="14"/>
      <c r="DU293" s="14"/>
      <c r="DV293" s="14"/>
      <c r="DW293" s="14"/>
      <c r="DX293" s="14"/>
      <c r="DY293" s="14"/>
      <c r="DZ293" s="14"/>
      <c r="EA293" s="14"/>
      <c r="EB293" s="14"/>
      <c r="EC293" s="14"/>
      <c r="ED293" s="14"/>
      <c r="EE293" s="14"/>
      <c r="EF293" s="14"/>
      <c r="EG293" s="14"/>
      <c r="EH293" s="14"/>
      <c r="EI293" s="14"/>
      <c r="EJ293" s="14"/>
      <c r="EK293" s="14"/>
      <c r="EL293" s="14"/>
      <c r="EM293" s="14"/>
      <c r="EN293" s="14"/>
      <c r="EO293" s="14"/>
      <c r="EP293" s="14"/>
      <c r="EQ293" s="14"/>
      <c r="ER293" s="14"/>
      <c r="ES293" s="14"/>
      <c r="ET293" s="14"/>
      <c r="EU293" s="14"/>
      <c r="EV293" s="14"/>
      <c r="EW293" s="14"/>
      <c r="EX293" s="14"/>
      <c r="EY293" s="14"/>
      <c r="EZ293" s="14"/>
      <c r="FA293" s="14"/>
      <c r="FB293" s="14"/>
      <c r="FC293" s="14"/>
      <c r="FD293" s="14"/>
      <c r="FE293" s="14"/>
      <c r="FF293" s="14"/>
      <c r="FG293" s="14"/>
      <c r="FH293" s="14"/>
      <c r="FI293" s="14"/>
      <c r="FJ293" s="14"/>
      <c r="FK293" s="14"/>
      <c r="FL293" s="14"/>
      <c r="FM293" s="14"/>
      <c r="FN293" s="14"/>
      <c r="FO293" s="14"/>
      <c r="FP293" s="14"/>
      <c r="FQ293" s="14"/>
      <c r="FR293" s="14"/>
      <c r="FS293" s="14"/>
      <c r="FT293" s="14"/>
      <c r="FU293" s="14"/>
      <c r="FV293" s="14"/>
      <c r="FW293" s="14"/>
      <c r="FX293" s="14"/>
      <c r="FY293" s="14"/>
      <c r="FZ293" s="14"/>
      <c r="GA293" s="14"/>
      <c r="GB293" s="14"/>
      <c r="GC293" s="14"/>
      <c r="GD293" s="14"/>
      <c r="GE293" s="14"/>
      <c r="GF293" s="14"/>
      <c r="GG293" s="14"/>
      <c r="GH293" s="14"/>
      <c r="GI293" s="66"/>
      <c r="GJ293" s="18" t="str">
        <f t="shared" si="44"/>
        <v>0287-01</v>
      </c>
      <c r="GK293" s="18" t="str">
        <f t="shared" si="45"/>
        <v>0287-02</v>
      </c>
      <c r="GL293" s="18" t="str">
        <f t="shared" si="46"/>
        <v>0287-03</v>
      </c>
      <c r="GM293" s="18" t="str">
        <f t="shared" si="47"/>
        <v>0287-04</v>
      </c>
      <c r="GN293" s="18" t="str">
        <f t="shared" si="48"/>
        <v>0287-05</v>
      </c>
      <c r="GO293" s="18" t="str">
        <f t="shared" si="49"/>
        <v>0287-06</v>
      </c>
      <c r="GP293" s="18" t="str">
        <f t="shared" si="50"/>
        <v>0287-07</v>
      </c>
      <c r="GQ293" s="18" t="str">
        <f t="shared" si="51"/>
        <v>0287-08</v>
      </c>
      <c r="GR293" s="18" t="str">
        <f t="shared" si="52"/>
        <v>0287-09</v>
      </c>
      <c r="GS293" s="18" t="str">
        <f t="shared" si="53"/>
        <v>0287-10</v>
      </c>
    </row>
    <row r="294" spans="1:201" s="11" customFormat="1" ht="19.5" x14ac:dyDescent="0.4">
      <c r="A294" s="3" t="str">
        <f t="shared" si="54"/>
        <v>0288</v>
      </c>
      <c r="B294" s="15"/>
      <c r="C294" s="15"/>
      <c r="D294" s="15"/>
      <c r="E294" s="13"/>
      <c r="F294" s="15"/>
      <c r="G294" s="15"/>
      <c r="H294" s="15"/>
      <c r="I294" s="15"/>
      <c r="J294" s="15"/>
      <c r="K294" s="3" t="str">
        <f>IF($J294="","",_xlfn.XLOOKUP($J294,カテゴリリスト!$A:$A,カテゴリリスト!B:B,,0))</f>
        <v/>
      </c>
      <c r="L294" s="3" t="str">
        <f>IF($J294="","",_xlfn.XLOOKUP($J294,カテゴリリスト!$A:$A,カテゴリリスト!C:C,,0))</f>
        <v/>
      </c>
      <c r="M294" s="3" t="str">
        <f>IF($J294="","",_xlfn.XLOOKUP($J294,カテゴリリスト!$A:$A,カテゴリリスト!D:D,,0))</f>
        <v/>
      </c>
      <c r="N294" s="3" t="str">
        <f>IF($J294="","",_xlfn.XLOOKUP($J294,カテゴリリスト!$A:$A,カテゴリリスト!E:E,,0)&amp;"")</f>
        <v/>
      </c>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59"/>
      <c r="AO294" s="59"/>
      <c r="AP294" s="60"/>
      <c r="AQ294" s="59"/>
      <c r="AR294" s="81"/>
      <c r="AS294" s="16"/>
      <c r="AT294" s="16"/>
      <c r="AU294" s="16"/>
      <c r="AV294" s="16"/>
      <c r="AW294" s="16"/>
      <c r="AX294" s="16"/>
      <c r="AY294" s="16"/>
      <c r="AZ294" s="16"/>
      <c r="BA294" s="16"/>
      <c r="BB294" s="16"/>
      <c r="BC294" s="16"/>
      <c r="BD294" s="16"/>
      <c r="BE294" s="16"/>
      <c r="BF294" s="16"/>
      <c r="BG294" s="16"/>
      <c r="BH294" s="16"/>
      <c r="BI294" s="16"/>
      <c r="BJ294" s="16"/>
      <c r="BK294" s="16"/>
      <c r="BL294" s="16"/>
      <c r="BM294" s="16"/>
      <c r="BN294" s="16"/>
      <c r="BO294" s="16"/>
      <c r="BP294" s="16"/>
      <c r="BQ294" s="16"/>
      <c r="BR294" s="16"/>
      <c r="BS294" s="16"/>
      <c r="BT294" s="16"/>
      <c r="BU294" s="16"/>
      <c r="BV294" s="16"/>
      <c r="BW294" s="16"/>
      <c r="BX294" s="16"/>
      <c r="BY294" s="16"/>
      <c r="BZ294" s="16"/>
      <c r="CA294" s="16"/>
      <c r="CB294" s="16"/>
      <c r="CC294" s="16"/>
      <c r="CD294" s="16"/>
      <c r="CE294" s="16"/>
      <c r="CF294" s="16"/>
      <c r="CG294" s="16"/>
      <c r="CH294" s="16"/>
      <c r="CI294" s="16"/>
      <c r="CJ294" s="16"/>
      <c r="CK294" s="16"/>
      <c r="CL294" s="60"/>
      <c r="CM294" s="17"/>
      <c r="CN294" s="14"/>
      <c r="CO294" s="14"/>
      <c r="CP294" s="14"/>
      <c r="CQ294" s="14"/>
      <c r="CR294" s="14"/>
      <c r="CS294" s="14"/>
      <c r="CT294" s="14"/>
      <c r="CU294" s="14"/>
      <c r="CV294" s="14"/>
      <c r="CW294" s="14"/>
      <c r="CX294" s="14"/>
      <c r="CY294" s="14"/>
      <c r="CZ294" s="14"/>
      <c r="DA294" s="14"/>
      <c r="DB294" s="14"/>
      <c r="DC294" s="14"/>
      <c r="DD294" s="14"/>
      <c r="DE294" s="14"/>
      <c r="DF294" s="14"/>
      <c r="DG294" s="14"/>
      <c r="DH294" s="14"/>
      <c r="DI294" s="14"/>
      <c r="DJ294" s="14"/>
      <c r="DK294" s="14"/>
      <c r="DL294" s="14"/>
      <c r="DM294" s="14"/>
      <c r="DN294" s="14"/>
      <c r="DO294" s="14"/>
      <c r="DP294" s="14"/>
      <c r="DQ294" s="14"/>
      <c r="DR294" s="14"/>
      <c r="DS294" s="14"/>
      <c r="DT294" s="14"/>
      <c r="DU294" s="14"/>
      <c r="DV294" s="14"/>
      <c r="DW294" s="14"/>
      <c r="DX294" s="14"/>
      <c r="DY294" s="14"/>
      <c r="DZ294" s="14"/>
      <c r="EA294" s="14"/>
      <c r="EB294" s="14"/>
      <c r="EC294" s="14"/>
      <c r="ED294" s="14"/>
      <c r="EE294" s="14"/>
      <c r="EF294" s="14"/>
      <c r="EG294" s="14"/>
      <c r="EH294" s="14"/>
      <c r="EI294" s="14"/>
      <c r="EJ294" s="14"/>
      <c r="EK294" s="14"/>
      <c r="EL294" s="14"/>
      <c r="EM294" s="14"/>
      <c r="EN294" s="14"/>
      <c r="EO294" s="14"/>
      <c r="EP294" s="14"/>
      <c r="EQ294" s="14"/>
      <c r="ER294" s="14"/>
      <c r="ES294" s="14"/>
      <c r="ET294" s="14"/>
      <c r="EU294" s="14"/>
      <c r="EV294" s="14"/>
      <c r="EW294" s="14"/>
      <c r="EX294" s="14"/>
      <c r="EY294" s="14"/>
      <c r="EZ294" s="14"/>
      <c r="FA294" s="14"/>
      <c r="FB294" s="14"/>
      <c r="FC294" s="14"/>
      <c r="FD294" s="14"/>
      <c r="FE294" s="14"/>
      <c r="FF294" s="14"/>
      <c r="FG294" s="14"/>
      <c r="FH294" s="14"/>
      <c r="FI294" s="14"/>
      <c r="FJ294" s="14"/>
      <c r="FK294" s="14"/>
      <c r="FL294" s="14"/>
      <c r="FM294" s="14"/>
      <c r="FN294" s="14"/>
      <c r="FO294" s="14"/>
      <c r="FP294" s="14"/>
      <c r="FQ294" s="14"/>
      <c r="FR294" s="14"/>
      <c r="FS294" s="14"/>
      <c r="FT294" s="14"/>
      <c r="FU294" s="14"/>
      <c r="FV294" s="14"/>
      <c r="FW294" s="14"/>
      <c r="FX294" s="14"/>
      <c r="FY294" s="14"/>
      <c r="FZ294" s="14"/>
      <c r="GA294" s="14"/>
      <c r="GB294" s="14"/>
      <c r="GC294" s="14"/>
      <c r="GD294" s="14"/>
      <c r="GE294" s="14"/>
      <c r="GF294" s="14"/>
      <c r="GG294" s="14"/>
      <c r="GH294" s="14"/>
      <c r="GI294" s="66"/>
      <c r="GJ294" s="18" t="str">
        <f t="shared" si="44"/>
        <v>0288-01</v>
      </c>
      <c r="GK294" s="18" t="str">
        <f t="shared" si="45"/>
        <v>0288-02</v>
      </c>
      <c r="GL294" s="18" t="str">
        <f t="shared" si="46"/>
        <v>0288-03</v>
      </c>
      <c r="GM294" s="18" t="str">
        <f t="shared" si="47"/>
        <v>0288-04</v>
      </c>
      <c r="GN294" s="18" t="str">
        <f t="shared" si="48"/>
        <v>0288-05</v>
      </c>
      <c r="GO294" s="18" t="str">
        <f t="shared" si="49"/>
        <v>0288-06</v>
      </c>
      <c r="GP294" s="18" t="str">
        <f t="shared" si="50"/>
        <v>0288-07</v>
      </c>
      <c r="GQ294" s="18" t="str">
        <f t="shared" si="51"/>
        <v>0288-08</v>
      </c>
      <c r="GR294" s="18" t="str">
        <f t="shared" si="52"/>
        <v>0288-09</v>
      </c>
      <c r="GS294" s="18" t="str">
        <f t="shared" si="53"/>
        <v>0288-10</v>
      </c>
    </row>
    <row r="295" spans="1:201" s="11" customFormat="1" ht="19.5" x14ac:dyDescent="0.4">
      <c r="A295" s="3" t="str">
        <f t="shared" si="54"/>
        <v>0289</v>
      </c>
      <c r="B295" s="15"/>
      <c r="C295" s="15"/>
      <c r="D295" s="15"/>
      <c r="E295" s="13"/>
      <c r="F295" s="15"/>
      <c r="G295" s="15"/>
      <c r="H295" s="15"/>
      <c r="I295" s="15"/>
      <c r="J295" s="15"/>
      <c r="K295" s="3" t="str">
        <f>IF($J295="","",_xlfn.XLOOKUP($J295,カテゴリリスト!$A:$A,カテゴリリスト!B:B,,0))</f>
        <v/>
      </c>
      <c r="L295" s="3" t="str">
        <f>IF($J295="","",_xlfn.XLOOKUP($J295,カテゴリリスト!$A:$A,カテゴリリスト!C:C,,0))</f>
        <v/>
      </c>
      <c r="M295" s="3" t="str">
        <f>IF($J295="","",_xlfn.XLOOKUP($J295,カテゴリリスト!$A:$A,カテゴリリスト!D:D,,0))</f>
        <v/>
      </c>
      <c r="N295" s="3" t="str">
        <f>IF($J295="","",_xlfn.XLOOKUP($J295,カテゴリリスト!$A:$A,カテゴリリスト!E:E,,0)&amp;"")</f>
        <v/>
      </c>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59"/>
      <c r="AO295" s="59"/>
      <c r="AP295" s="60"/>
      <c r="AQ295" s="59"/>
      <c r="AR295" s="81"/>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c r="BT295" s="16"/>
      <c r="BU295" s="16"/>
      <c r="BV295" s="16"/>
      <c r="BW295" s="16"/>
      <c r="BX295" s="16"/>
      <c r="BY295" s="16"/>
      <c r="BZ295" s="16"/>
      <c r="CA295" s="16"/>
      <c r="CB295" s="16"/>
      <c r="CC295" s="16"/>
      <c r="CD295" s="16"/>
      <c r="CE295" s="16"/>
      <c r="CF295" s="16"/>
      <c r="CG295" s="16"/>
      <c r="CH295" s="16"/>
      <c r="CI295" s="16"/>
      <c r="CJ295" s="16"/>
      <c r="CK295" s="16"/>
      <c r="CL295" s="60"/>
      <c r="CM295" s="17"/>
      <c r="CN295" s="14"/>
      <c r="CO295" s="14"/>
      <c r="CP295" s="14"/>
      <c r="CQ295" s="14"/>
      <c r="CR295" s="14"/>
      <c r="CS295" s="14"/>
      <c r="CT295" s="14"/>
      <c r="CU295" s="14"/>
      <c r="CV295" s="14"/>
      <c r="CW295" s="14"/>
      <c r="CX295" s="14"/>
      <c r="CY295" s="14"/>
      <c r="CZ295" s="14"/>
      <c r="DA295" s="14"/>
      <c r="DB295" s="14"/>
      <c r="DC295" s="14"/>
      <c r="DD295" s="14"/>
      <c r="DE295" s="14"/>
      <c r="DF295" s="14"/>
      <c r="DG295" s="14"/>
      <c r="DH295" s="14"/>
      <c r="DI295" s="14"/>
      <c r="DJ295" s="14"/>
      <c r="DK295" s="14"/>
      <c r="DL295" s="14"/>
      <c r="DM295" s="14"/>
      <c r="DN295" s="14"/>
      <c r="DO295" s="14"/>
      <c r="DP295" s="14"/>
      <c r="DQ295" s="14"/>
      <c r="DR295" s="14"/>
      <c r="DS295" s="14"/>
      <c r="DT295" s="14"/>
      <c r="DU295" s="14"/>
      <c r="DV295" s="14"/>
      <c r="DW295" s="14"/>
      <c r="DX295" s="14"/>
      <c r="DY295" s="14"/>
      <c r="DZ295" s="14"/>
      <c r="EA295" s="14"/>
      <c r="EB295" s="14"/>
      <c r="EC295" s="14"/>
      <c r="ED295" s="14"/>
      <c r="EE295" s="14"/>
      <c r="EF295" s="14"/>
      <c r="EG295" s="14"/>
      <c r="EH295" s="14"/>
      <c r="EI295" s="14"/>
      <c r="EJ295" s="14"/>
      <c r="EK295" s="14"/>
      <c r="EL295" s="14"/>
      <c r="EM295" s="14"/>
      <c r="EN295" s="14"/>
      <c r="EO295" s="14"/>
      <c r="EP295" s="14"/>
      <c r="EQ295" s="14"/>
      <c r="ER295" s="14"/>
      <c r="ES295" s="14"/>
      <c r="ET295" s="14"/>
      <c r="EU295" s="14"/>
      <c r="EV295" s="14"/>
      <c r="EW295" s="14"/>
      <c r="EX295" s="14"/>
      <c r="EY295" s="14"/>
      <c r="EZ295" s="14"/>
      <c r="FA295" s="14"/>
      <c r="FB295" s="14"/>
      <c r="FC295" s="14"/>
      <c r="FD295" s="14"/>
      <c r="FE295" s="14"/>
      <c r="FF295" s="14"/>
      <c r="FG295" s="14"/>
      <c r="FH295" s="14"/>
      <c r="FI295" s="14"/>
      <c r="FJ295" s="14"/>
      <c r="FK295" s="14"/>
      <c r="FL295" s="14"/>
      <c r="FM295" s="14"/>
      <c r="FN295" s="14"/>
      <c r="FO295" s="14"/>
      <c r="FP295" s="14"/>
      <c r="FQ295" s="14"/>
      <c r="FR295" s="14"/>
      <c r="FS295" s="14"/>
      <c r="FT295" s="14"/>
      <c r="FU295" s="14"/>
      <c r="FV295" s="14"/>
      <c r="FW295" s="14"/>
      <c r="FX295" s="14"/>
      <c r="FY295" s="14"/>
      <c r="FZ295" s="14"/>
      <c r="GA295" s="14"/>
      <c r="GB295" s="14"/>
      <c r="GC295" s="14"/>
      <c r="GD295" s="14"/>
      <c r="GE295" s="14"/>
      <c r="GF295" s="14"/>
      <c r="GG295" s="14"/>
      <c r="GH295" s="14"/>
      <c r="GI295" s="66"/>
      <c r="GJ295" s="18" t="str">
        <f t="shared" si="44"/>
        <v>0289-01</v>
      </c>
      <c r="GK295" s="18" t="str">
        <f t="shared" si="45"/>
        <v>0289-02</v>
      </c>
      <c r="GL295" s="18" t="str">
        <f t="shared" si="46"/>
        <v>0289-03</v>
      </c>
      <c r="GM295" s="18" t="str">
        <f t="shared" si="47"/>
        <v>0289-04</v>
      </c>
      <c r="GN295" s="18" t="str">
        <f t="shared" si="48"/>
        <v>0289-05</v>
      </c>
      <c r="GO295" s="18" t="str">
        <f t="shared" si="49"/>
        <v>0289-06</v>
      </c>
      <c r="GP295" s="18" t="str">
        <f t="shared" si="50"/>
        <v>0289-07</v>
      </c>
      <c r="GQ295" s="18" t="str">
        <f t="shared" si="51"/>
        <v>0289-08</v>
      </c>
      <c r="GR295" s="18" t="str">
        <f t="shared" si="52"/>
        <v>0289-09</v>
      </c>
      <c r="GS295" s="18" t="str">
        <f t="shared" si="53"/>
        <v>0289-10</v>
      </c>
    </row>
    <row r="296" spans="1:201" s="11" customFormat="1" ht="19.5" x14ac:dyDescent="0.4">
      <c r="A296" s="3" t="str">
        <f t="shared" si="54"/>
        <v>0290</v>
      </c>
      <c r="B296" s="15"/>
      <c r="C296" s="15"/>
      <c r="D296" s="15"/>
      <c r="E296" s="13"/>
      <c r="F296" s="15"/>
      <c r="G296" s="15"/>
      <c r="H296" s="15"/>
      <c r="I296" s="15"/>
      <c r="J296" s="15"/>
      <c r="K296" s="3" t="str">
        <f>IF($J296="","",_xlfn.XLOOKUP($J296,カテゴリリスト!$A:$A,カテゴリリスト!B:B,,0))</f>
        <v/>
      </c>
      <c r="L296" s="3" t="str">
        <f>IF($J296="","",_xlfn.XLOOKUP($J296,カテゴリリスト!$A:$A,カテゴリリスト!C:C,,0))</f>
        <v/>
      </c>
      <c r="M296" s="3" t="str">
        <f>IF($J296="","",_xlfn.XLOOKUP($J296,カテゴリリスト!$A:$A,カテゴリリスト!D:D,,0))</f>
        <v/>
      </c>
      <c r="N296" s="3" t="str">
        <f>IF($J296="","",_xlfn.XLOOKUP($J296,カテゴリリスト!$A:$A,カテゴリリスト!E:E,,0)&amp;"")</f>
        <v/>
      </c>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59"/>
      <c r="AO296" s="59"/>
      <c r="AP296" s="60"/>
      <c r="AQ296" s="59"/>
      <c r="AR296" s="81"/>
      <c r="AS296" s="16"/>
      <c r="AT296" s="16"/>
      <c r="AU296" s="16"/>
      <c r="AV296" s="16"/>
      <c r="AW296" s="16"/>
      <c r="AX296" s="16"/>
      <c r="AY296" s="16"/>
      <c r="AZ296" s="16"/>
      <c r="BA296" s="16"/>
      <c r="BB296" s="16"/>
      <c r="BC296" s="16"/>
      <c r="BD296" s="16"/>
      <c r="BE296" s="16"/>
      <c r="BF296" s="16"/>
      <c r="BG296" s="16"/>
      <c r="BH296" s="16"/>
      <c r="BI296" s="16"/>
      <c r="BJ296" s="16"/>
      <c r="BK296" s="16"/>
      <c r="BL296" s="16"/>
      <c r="BM296" s="16"/>
      <c r="BN296" s="16"/>
      <c r="BO296" s="16"/>
      <c r="BP296" s="16"/>
      <c r="BQ296" s="16"/>
      <c r="BR296" s="16"/>
      <c r="BS296" s="16"/>
      <c r="BT296" s="16"/>
      <c r="BU296" s="16"/>
      <c r="BV296" s="16"/>
      <c r="BW296" s="16"/>
      <c r="BX296" s="16"/>
      <c r="BY296" s="16"/>
      <c r="BZ296" s="16"/>
      <c r="CA296" s="16"/>
      <c r="CB296" s="16"/>
      <c r="CC296" s="16"/>
      <c r="CD296" s="16"/>
      <c r="CE296" s="16"/>
      <c r="CF296" s="16"/>
      <c r="CG296" s="16"/>
      <c r="CH296" s="16"/>
      <c r="CI296" s="16"/>
      <c r="CJ296" s="16"/>
      <c r="CK296" s="16"/>
      <c r="CL296" s="60"/>
      <c r="CM296" s="17"/>
      <c r="CN296" s="14"/>
      <c r="CO296" s="14"/>
      <c r="CP296" s="14"/>
      <c r="CQ296" s="14"/>
      <c r="CR296" s="14"/>
      <c r="CS296" s="14"/>
      <c r="CT296" s="14"/>
      <c r="CU296" s="14"/>
      <c r="CV296" s="14"/>
      <c r="CW296" s="14"/>
      <c r="CX296" s="14"/>
      <c r="CY296" s="14"/>
      <c r="CZ296" s="14"/>
      <c r="DA296" s="14"/>
      <c r="DB296" s="14"/>
      <c r="DC296" s="14"/>
      <c r="DD296" s="14"/>
      <c r="DE296" s="14"/>
      <c r="DF296" s="14"/>
      <c r="DG296" s="14"/>
      <c r="DH296" s="14"/>
      <c r="DI296" s="14"/>
      <c r="DJ296" s="14"/>
      <c r="DK296" s="14"/>
      <c r="DL296" s="14"/>
      <c r="DM296" s="14"/>
      <c r="DN296" s="14"/>
      <c r="DO296" s="14"/>
      <c r="DP296" s="14"/>
      <c r="DQ296" s="14"/>
      <c r="DR296" s="14"/>
      <c r="DS296" s="14"/>
      <c r="DT296" s="14"/>
      <c r="DU296" s="14"/>
      <c r="DV296" s="14"/>
      <c r="DW296" s="14"/>
      <c r="DX296" s="14"/>
      <c r="DY296" s="14"/>
      <c r="DZ296" s="14"/>
      <c r="EA296" s="14"/>
      <c r="EB296" s="14"/>
      <c r="EC296" s="14"/>
      <c r="ED296" s="14"/>
      <c r="EE296" s="14"/>
      <c r="EF296" s="14"/>
      <c r="EG296" s="14"/>
      <c r="EH296" s="14"/>
      <c r="EI296" s="14"/>
      <c r="EJ296" s="14"/>
      <c r="EK296" s="14"/>
      <c r="EL296" s="14"/>
      <c r="EM296" s="14"/>
      <c r="EN296" s="14"/>
      <c r="EO296" s="14"/>
      <c r="EP296" s="14"/>
      <c r="EQ296" s="14"/>
      <c r="ER296" s="14"/>
      <c r="ES296" s="14"/>
      <c r="ET296" s="14"/>
      <c r="EU296" s="14"/>
      <c r="EV296" s="14"/>
      <c r="EW296" s="14"/>
      <c r="EX296" s="14"/>
      <c r="EY296" s="14"/>
      <c r="EZ296" s="14"/>
      <c r="FA296" s="14"/>
      <c r="FB296" s="14"/>
      <c r="FC296" s="14"/>
      <c r="FD296" s="14"/>
      <c r="FE296" s="14"/>
      <c r="FF296" s="14"/>
      <c r="FG296" s="14"/>
      <c r="FH296" s="14"/>
      <c r="FI296" s="14"/>
      <c r="FJ296" s="14"/>
      <c r="FK296" s="14"/>
      <c r="FL296" s="14"/>
      <c r="FM296" s="14"/>
      <c r="FN296" s="14"/>
      <c r="FO296" s="14"/>
      <c r="FP296" s="14"/>
      <c r="FQ296" s="14"/>
      <c r="FR296" s="14"/>
      <c r="FS296" s="14"/>
      <c r="FT296" s="14"/>
      <c r="FU296" s="14"/>
      <c r="FV296" s="14"/>
      <c r="FW296" s="14"/>
      <c r="FX296" s="14"/>
      <c r="FY296" s="14"/>
      <c r="FZ296" s="14"/>
      <c r="GA296" s="14"/>
      <c r="GB296" s="14"/>
      <c r="GC296" s="14"/>
      <c r="GD296" s="14"/>
      <c r="GE296" s="14"/>
      <c r="GF296" s="14"/>
      <c r="GG296" s="14"/>
      <c r="GH296" s="14"/>
      <c r="GI296" s="66"/>
      <c r="GJ296" s="18" t="str">
        <f t="shared" si="44"/>
        <v>0290-01</v>
      </c>
      <c r="GK296" s="18" t="str">
        <f t="shared" si="45"/>
        <v>0290-02</v>
      </c>
      <c r="GL296" s="18" t="str">
        <f t="shared" si="46"/>
        <v>0290-03</v>
      </c>
      <c r="GM296" s="18" t="str">
        <f t="shared" si="47"/>
        <v>0290-04</v>
      </c>
      <c r="GN296" s="18" t="str">
        <f t="shared" si="48"/>
        <v>0290-05</v>
      </c>
      <c r="GO296" s="18" t="str">
        <f t="shared" si="49"/>
        <v>0290-06</v>
      </c>
      <c r="GP296" s="18" t="str">
        <f t="shared" si="50"/>
        <v>0290-07</v>
      </c>
      <c r="GQ296" s="18" t="str">
        <f t="shared" si="51"/>
        <v>0290-08</v>
      </c>
      <c r="GR296" s="18" t="str">
        <f t="shared" si="52"/>
        <v>0290-09</v>
      </c>
      <c r="GS296" s="18" t="str">
        <f t="shared" si="53"/>
        <v>0290-10</v>
      </c>
    </row>
    <row r="297" spans="1:201" s="11" customFormat="1" ht="19.5" x14ac:dyDescent="0.4">
      <c r="A297" s="3" t="str">
        <f t="shared" si="54"/>
        <v>0291</v>
      </c>
      <c r="B297" s="15"/>
      <c r="C297" s="15"/>
      <c r="D297" s="15"/>
      <c r="E297" s="13"/>
      <c r="F297" s="15"/>
      <c r="G297" s="15"/>
      <c r="H297" s="15"/>
      <c r="I297" s="15"/>
      <c r="J297" s="15"/>
      <c r="K297" s="3" t="str">
        <f>IF($J297="","",_xlfn.XLOOKUP($J297,カテゴリリスト!$A:$A,カテゴリリスト!B:B,,0))</f>
        <v/>
      </c>
      <c r="L297" s="3" t="str">
        <f>IF($J297="","",_xlfn.XLOOKUP($J297,カテゴリリスト!$A:$A,カテゴリリスト!C:C,,0))</f>
        <v/>
      </c>
      <c r="M297" s="3" t="str">
        <f>IF($J297="","",_xlfn.XLOOKUP($J297,カテゴリリスト!$A:$A,カテゴリリスト!D:D,,0))</f>
        <v/>
      </c>
      <c r="N297" s="3" t="str">
        <f>IF($J297="","",_xlfn.XLOOKUP($J297,カテゴリリスト!$A:$A,カテゴリリスト!E:E,,0)&amp;"")</f>
        <v/>
      </c>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59"/>
      <c r="AO297" s="59"/>
      <c r="AP297" s="60"/>
      <c r="AQ297" s="59"/>
      <c r="AR297" s="81"/>
      <c r="AS297" s="16"/>
      <c r="AT297" s="16"/>
      <c r="AU297" s="16"/>
      <c r="AV297" s="16"/>
      <c r="AW297" s="16"/>
      <c r="AX297" s="16"/>
      <c r="AY297" s="16"/>
      <c r="AZ297" s="16"/>
      <c r="BA297" s="16"/>
      <c r="BB297" s="16"/>
      <c r="BC297" s="16"/>
      <c r="BD297" s="16"/>
      <c r="BE297" s="16"/>
      <c r="BF297" s="16"/>
      <c r="BG297" s="16"/>
      <c r="BH297" s="16"/>
      <c r="BI297" s="16"/>
      <c r="BJ297" s="16"/>
      <c r="BK297" s="16"/>
      <c r="BL297" s="16"/>
      <c r="BM297" s="16"/>
      <c r="BN297" s="16"/>
      <c r="BO297" s="16"/>
      <c r="BP297" s="16"/>
      <c r="BQ297" s="16"/>
      <c r="BR297" s="16"/>
      <c r="BS297" s="16"/>
      <c r="BT297" s="16"/>
      <c r="BU297" s="16"/>
      <c r="BV297" s="16"/>
      <c r="BW297" s="16"/>
      <c r="BX297" s="16"/>
      <c r="BY297" s="16"/>
      <c r="BZ297" s="16"/>
      <c r="CA297" s="16"/>
      <c r="CB297" s="16"/>
      <c r="CC297" s="16"/>
      <c r="CD297" s="16"/>
      <c r="CE297" s="16"/>
      <c r="CF297" s="16"/>
      <c r="CG297" s="16"/>
      <c r="CH297" s="16"/>
      <c r="CI297" s="16"/>
      <c r="CJ297" s="16"/>
      <c r="CK297" s="16"/>
      <c r="CL297" s="60"/>
      <c r="CM297" s="17"/>
      <c r="CN297" s="14"/>
      <c r="CO297" s="14"/>
      <c r="CP297" s="14"/>
      <c r="CQ297" s="14"/>
      <c r="CR297" s="14"/>
      <c r="CS297" s="14"/>
      <c r="CT297" s="14"/>
      <c r="CU297" s="14"/>
      <c r="CV297" s="14"/>
      <c r="CW297" s="14"/>
      <c r="CX297" s="14"/>
      <c r="CY297" s="14"/>
      <c r="CZ297" s="14"/>
      <c r="DA297" s="14"/>
      <c r="DB297" s="14"/>
      <c r="DC297" s="14"/>
      <c r="DD297" s="14"/>
      <c r="DE297" s="14"/>
      <c r="DF297" s="14"/>
      <c r="DG297" s="14"/>
      <c r="DH297" s="14"/>
      <c r="DI297" s="14"/>
      <c r="DJ297" s="14"/>
      <c r="DK297" s="14"/>
      <c r="DL297" s="14"/>
      <c r="DM297" s="14"/>
      <c r="DN297" s="14"/>
      <c r="DO297" s="14"/>
      <c r="DP297" s="14"/>
      <c r="DQ297" s="14"/>
      <c r="DR297" s="14"/>
      <c r="DS297" s="14"/>
      <c r="DT297" s="14"/>
      <c r="DU297" s="14"/>
      <c r="DV297" s="14"/>
      <c r="DW297" s="14"/>
      <c r="DX297" s="14"/>
      <c r="DY297" s="14"/>
      <c r="DZ297" s="14"/>
      <c r="EA297" s="14"/>
      <c r="EB297" s="14"/>
      <c r="EC297" s="14"/>
      <c r="ED297" s="14"/>
      <c r="EE297" s="14"/>
      <c r="EF297" s="14"/>
      <c r="EG297" s="14"/>
      <c r="EH297" s="14"/>
      <c r="EI297" s="14"/>
      <c r="EJ297" s="14"/>
      <c r="EK297" s="14"/>
      <c r="EL297" s="14"/>
      <c r="EM297" s="14"/>
      <c r="EN297" s="14"/>
      <c r="EO297" s="14"/>
      <c r="EP297" s="14"/>
      <c r="EQ297" s="14"/>
      <c r="ER297" s="14"/>
      <c r="ES297" s="14"/>
      <c r="ET297" s="14"/>
      <c r="EU297" s="14"/>
      <c r="EV297" s="14"/>
      <c r="EW297" s="14"/>
      <c r="EX297" s="14"/>
      <c r="EY297" s="14"/>
      <c r="EZ297" s="14"/>
      <c r="FA297" s="14"/>
      <c r="FB297" s="14"/>
      <c r="FC297" s="14"/>
      <c r="FD297" s="14"/>
      <c r="FE297" s="14"/>
      <c r="FF297" s="14"/>
      <c r="FG297" s="14"/>
      <c r="FH297" s="14"/>
      <c r="FI297" s="14"/>
      <c r="FJ297" s="14"/>
      <c r="FK297" s="14"/>
      <c r="FL297" s="14"/>
      <c r="FM297" s="14"/>
      <c r="FN297" s="14"/>
      <c r="FO297" s="14"/>
      <c r="FP297" s="14"/>
      <c r="FQ297" s="14"/>
      <c r="FR297" s="14"/>
      <c r="FS297" s="14"/>
      <c r="FT297" s="14"/>
      <c r="FU297" s="14"/>
      <c r="FV297" s="14"/>
      <c r="FW297" s="14"/>
      <c r="FX297" s="14"/>
      <c r="FY297" s="14"/>
      <c r="FZ297" s="14"/>
      <c r="GA297" s="14"/>
      <c r="GB297" s="14"/>
      <c r="GC297" s="14"/>
      <c r="GD297" s="14"/>
      <c r="GE297" s="14"/>
      <c r="GF297" s="14"/>
      <c r="GG297" s="14"/>
      <c r="GH297" s="14"/>
      <c r="GI297" s="66"/>
      <c r="GJ297" s="18" t="str">
        <f t="shared" si="44"/>
        <v>0291-01</v>
      </c>
      <c r="GK297" s="18" t="str">
        <f t="shared" si="45"/>
        <v>0291-02</v>
      </c>
      <c r="GL297" s="18" t="str">
        <f t="shared" si="46"/>
        <v>0291-03</v>
      </c>
      <c r="GM297" s="18" t="str">
        <f t="shared" si="47"/>
        <v>0291-04</v>
      </c>
      <c r="GN297" s="18" t="str">
        <f t="shared" si="48"/>
        <v>0291-05</v>
      </c>
      <c r="GO297" s="18" t="str">
        <f t="shared" si="49"/>
        <v>0291-06</v>
      </c>
      <c r="GP297" s="18" t="str">
        <f t="shared" si="50"/>
        <v>0291-07</v>
      </c>
      <c r="GQ297" s="18" t="str">
        <f t="shared" si="51"/>
        <v>0291-08</v>
      </c>
      <c r="GR297" s="18" t="str">
        <f t="shared" si="52"/>
        <v>0291-09</v>
      </c>
      <c r="GS297" s="18" t="str">
        <f t="shared" si="53"/>
        <v>0291-10</v>
      </c>
    </row>
    <row r="298" spans="1:201" s="11" customFormat="1" ht="19.5" x14ac:dyDescent="0.4">
      <c r="A298" s="3" t="str">
        <f t="shared" si="54"/>
        <v>0292</v>
      </c>
      <c r="B298" s="15"/>
      <c r="C298" s="15"/>
      <c r="D298" s="15"/>
      <c r="E298" s="13"/>
      <c r="F298" s="15"/>
      <c r="G298" s="15"/>
      <c r="H298" s="15"/>
      <c r="I298" s="15"/>
      <c r="J298" s="15"/>
      <c r="K298" s="3" t="str">
        <f>IF($J298="","",_xlfn.XLOOKUP($J298,カテゴリリスト!$A:$A,カテゴリリスト!B:B,,0))</f>
        <v/>
      </c>
      <c r="L298" s="3" t="str">
        <f>IF($J298="","",_xlfn.XLOOKUP($J298,カテゴリリスト!$A:$A,カテゴリリスト!C:C,,0))</f>
        <v/>
      </c>
      <c r="M298" s="3" t="str">
        <f>IF($J298="","",_xlfn.XLOOKUP($J298,カテゴリリスト!$A:$A,カテゴリリスト!D:D,,0))</f>
        <v/>
      </c>
      <c r="N298" s="3" t="str">
        <f>IF($J298="","",_xlfn.XLOOKUP($J298,カテゴリリスト!$A:$A,カテゴリリスト!E:E,,0)&amp;"")</f>
        <v/>
      </c>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59"/>
      <c r="AO298" s="59"/>
      <c r="AP298" s="60"/>
      <c r="AQ298" s="59"/>
      <c r="AR298" s="81"/>
      <c r="AS298" s="16"/>
      <c r="AT298" s="16"/>
      <c r="AU298" s="16"/>
      <c r="AV298" s="16"/>
      <c r="AW298" s="16"/>
      <c r="AX298" s="16"/>
      <c r="AY298" s="16"/>
      <c r="AZ298" s="16"/>
      <c r="BA298" s="16"/>
      <c r="BB298" s="16"/>
      <c r="BC298" s="16"/>
      <c r="BD298" s="16"/>
      <c r="BE298" s="16"/>
      <c r="BF298" s="16"/>
      <c r="BG298" s="16"/>
      <c r="BH298" s="16"/>
      <c r="BI298" s="16"/>
      <c r="BJ298" s="16"/>
      <c r="BK298" s="16"/>
      <c r="BL298" s="16"/>
      <c r="BM298" s="16"/>
      <c r="BN298" s="16"/>
      <c r="BO298" s="16"/>
      <c r="BP298" s="16"/>
      <c r="BQ298" s="16"/>
      <c r="BR298" s="16"/>
      <c r="BS298" s="16"/>
      <c r="BT298" s="16"/>
      <c r="BU298" s="16"/>
      <c r="BV298" s="16"/>
      <c r="BW298" s="16"/>
      <c r="BX298" s="16"/>
      <c r="BY298" s="16"/>
      <c r="BZ298" s="16"/>
      <c r="CA298" s="16"/>
      <c r="CB298" s="16"/>
      <c r="CC298" s="16"/>
      <c r="CD298" s="16"/>
      <c r="CE298" s="16"/>
      <c r="CF298" s="16"/>
      <c r="CG298" s="16"/>
      <c r="CH298" s="16"/>
      <c r="CI298" s="16"/>
      <c r="CJ298" s="16"/>
      <c r="CK298" s="16"/>
      <c r="CL298" s="60"/>
      <c r="CM298" s="17"/>
      <c r="CN298" s="14"/>
      <c r="CO298" s="14"/>
      <c r="CP298" s="14"/>
      <c r="CQ298" s="14"/>
      <c r="CR298" s="14"/>
      <c r="CS298" s="14"/>
      <c r="CT298" s="14"/>
      <c r="CU298" s="14"/>
      <c r="CV298" s="14"/>
      <c r="CW298" s="14"/>
      <c r="CX298" s="14"/>
      <c r="CY298" s="14"/>
      <c r="CZ298" s="14"/>
      <c r="DA298" s="14"/>
      <c r="DB298" s="14"/>
      <c r="DC298" s="14"/>
      <c r="DD298" s="14"/>
      <c r="DE298" s="14"/>
      <c r="DF298" s="14"/>
      <c r="DG298" s="14"/>
      <c r="DH298" s="14"/>
      <c r="DI298" s="14"/>
      <c r="DJ298" s="14"/>
      <c r="DK298" s="14"/>
      <c r="DL298" s="14"/>
      <c r="DM298" s="14"/>
      <c r="DN298" s="14"/>
      <c r="DO298" s="14"/>
      <c r="DP298" s="14"/>
      <c r="DQ298" s="14"/>
      <c r="DR298" s="14"/>
      <c r="DS298" s="14"/>
      <c r="DT298" s="14"/>
      <c r="DU298" s="14"/>
      <c r="DV298" s="14"/>
      <c r="DW298" s="14"/>
      <c r="DX298" s="14"/>
      <c r="DY298" s="14"/>
      <c r="DZ298" s="14"/>
      <c r="EA298" s="14"/>
      <c r="EB298" s="14"/>
      <c r="EC298" s="14"/>
      <c r="ED298" s="14"/>
      <c r="EE298" s="14"/>
      <c r="EF298" s="14"/>
      <c r="EG298" s="14"/>
      <c r="EH298" s="14"/>
      <c r="EI298" s="14"/>
      <c r="EJ298" s="14"/>
      <c r="EK298" s="14"/>
      <c r="EL298" s="14"/>
      <c r="EM298" s="14"/>
      <c r="EN298" s="14"/>
      <c r="EO298" s="14"/>
      <c r="EP298" s="14"/>
      <c r="EQ298" s="14"/>
      <c r="ER298" s="14"/>
      <c r="ES298" s="14"/>
      <c r="ET298" s="14"/>
      <c r="EU298" s="14"/>
      <c r="EV298" s="14"/>
      <c r="EW298" s="14"/>
      <c r="EX298" s="14"/>
      <c r="EY298" s="14"/>
      <c r="EZ298" s="14"/>
      <c r="FA298" s="14"/>
      <c r="FB298" s="14"/>
      <c r="FC298" s="14"/>
      <c r="FD298" s="14"/>
      <c r="FE298" s="14"/>
      <c r="FF298" s="14"/>
      <c r="FG298" s="14"/>
      <c r="FH298" s="14"/>
      <c r="FI298" s="14"/>
      <c r="FJ298" s="14"/>
      <c r="FK298" s="14"/>
      <c r="FL298" s="14"/>
      <c r="FM298" s="14"/>
      <c r="FN298" s="14"/>
      <c r="FO298" s="14"/>
      <c r="FP298" s="14"/>
      <c r="FQ298" s="14"/>
      <c r="FR298" s="14"/>
      <c r="FS298" s="14"/>
      <c r="FT298" s="14"/>
      <c r="FU298" s="14"/>
      <c r="FV298" s="14"/>
      <c r="FW298" s="14"/>
      <c r="FX298" s="14"/>
      <c r="FY298" s="14"/>
      <c r="FZ298" s="14"/>
      <c r="GA298" s="14"/>
      <c r="GB298" s="14"/>
      <c r="GC298" s="14"/>
      <c r="GD298" s="14"/>
      <c r="GE298" s="14"/>
      <c r="GF298" s="14"/>
      <c r="GG298" s="14"/>
      <c r="GH298" s="14"/>
      <c r="GI298" s="66"/>
      <c r="GJ298" s="18" t="str">
        <f t="shared" si="44"/>
        <v>0292-01</v>
      </c>
      <c r="GK298" s="18" t="str">
        <f t="shared" si="45"/>
        <v>0292-02</v>
      </c>
      <c r="GL298" s="18" t="str">
        <f t="shared" si="46"/>
        <v>0292-03</v>
      </c>
      <c r="GM298" s="18" t="str">
        <f t="shared" si="47"/>
        <v>0292-04</v>
      </c>
      <c r="GN298" s="18" t="str">
        <f t="shared" si="48"/>
        <v>0292-05</v>
      </c>
      <c r="GO298" s="18" t="str">
        <f t="shared" si="49"/>
        <v>0292-06</v>
      </c>
      <c r="GP298" s="18" t="str">
        <f t="shared" si="50"/>
        <v>0292-07</v>
      </c>
      <c r="GQ298" s="18" t="str">
        <f t="shared" si="51"/>
        <v>0292-08</v>
      </c>
      <c r="GR298" s="18" t="str">
        <f t="shared" si="52"/>
        <v>0292-09</v>
      </c>
      <c r="GS298" s="18" t="str">
        <f t="shared" si="53"/>
        <v>0292-10</v>
      </c>
    </row>
    <row r="299" spans="1:201" s="11" customFormat="1" ht="19.5" x14ac:dyDescent="0.4">
      <c r="A299" s="3" t="str">
        <f t="shared" si="54"/>
        <v>0293</v>
      </c>
      <c r="B299" s="15"/>
      <c r="C299" s="15"/>
      <c r="D299" s="15"/>
      <c r="E299" s="13"/>
      <c r="F299" s="15"/>
      <c r="G299" s="15"/>
      <c r="H299" s="15"/>
      <c r="I299" s="15"/>
      <c r="J299" s="15"/>
      <c r="K299" s="3" t="str">
        <f>IF($J299="","",_xlfn.XLOOKUP($J299,カテゴリリスト!$A:$A,カテゴリリスト!B:B,,0))</f>
        <v/>
      </c>
      <c r="L299" s="3" t="str">
        <f>IF($J299="","",_xlfn.XLOOKUP($J299,カテゴリリスト!$A:$A,カテゴリリスト!C:C,,0))</f>
        <v/>
      </c>
      <c r="M299" s="3" t="str">
        <f>IF($J299="","",_xlfn.XLOOKUP($J299,カテゴリリスト!$A:$A,カテゴリリスト!D:D,,0))</f>
        <v/>
      </c>
      <c r="N299" s="3" t="str">
        <f>IF($J299="","",_xlfn.XLOOKUP($J299,カテゴリリスト!$A:$A,カテゴリリスト!E:E,,0)&amp;"")</f>
        <v/>
      </c>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59"/>
      <c r="AO299" s="59"/>
      <c r="AP299" s="60"/>
      <c r="AQ299" s="59"/>
      <c r="AR299" s="81"/>
      <c r="AS299" s="16"/>
      <c r="AT299" s="16"/>
      <c r="AU299" s="16"/>
      <c r="AV299" s="16"/>
      <c r="AW299" s="16"/>
      <c r="AX299" s="16"/>
      <c r="AY299" s="16"/>
      <c r="AZ299" s="16"/>
      <c r="BA299" s="16"/>
      <c r="BB299" s="16"/>
      <c r="BC299" s="16"/>
      <c r="BD299" s="16"/>
      <c r="BE299" s="16"/>
      <c r="BF299" s="16"/>
      <c r="BG299" s="16"/>
      <c r="BH299" s="16"/>
      <c r="BI299" s="16"/>
      <c r="BJ299" s="16"/>
      <c r="BK299" s="16"/>
      <c r="BL299" s="16"/>
      <c r="BM299" s="16"/>
      <c r="BN299" s="16"/>
      <c r="BO299" s="16"/>
      <c r="BP299" s="16"/>
      <c r="BQ299" s="16"/>
      <c r="BR299" s="16"/>
      <c r="BS299" s="16"/>
      <c r="BT299" s="16"/>
      <c r="BU299" s="16"/>
      <c r="BV299" s="16"/>
      <c r="BW299" s="16"/>
      <c r="BX299" s="16"/>
      <c r="BY299" s="16"/>
      <c r="BZ299" s="16"/>
      <c r="CA299" s="16"/>
      <c r="CB299" s="16"/>
      <c r="CC299" s="16"/>
      <c r="CD299" s="16"/>
      <c r="CE299" s="16"/>
      <c r="CF299" s="16"/>
      <c r="CG299" s="16"/>
      <c r="CH299" s="16"/>
      <c r="CI299" s="16"/>
      <c r="CJ299" s="16"/>
      <c r="CK299" s="16"/>
      <c r="CL299" s="60"/>
      <c r="CM299" s="17"/>
      <c r="CN299" s="14"/>
      <c r="CO299" s="14"/>
      <c r="CP299" s="14"/>
      <c r="CQ299" s="14"/>
      <c r="CR299" s="14"/>
      <c r="CS299" s="14"/>
      <c r="CT299" s="14"/>
      <c r="CU299" s="14"/>
      <c r="CV299" s="14"/>
      <c r="CW299" s="14"/>
      <c r="CX299" s="14"/>
      <c r="CY299" s="14"/>
      <c r="CZ299" s="14"/>
      <c r="DA299" s="14"/>
      <c r="DB299" s="14"/>
      <c r="DC299" s="14"/>
      <c r="DD299" s="14"/>
      <c r="DE299" s="14"/>
      <c r="DF299" s="14"/>
      <c r="DG299" s="14"/>
      <c r="DH299" s="14"/>
      <c r="DI299" s="14"/>
      <c r="DJ299" s="14"/>
      <c r="DK299" s="14"/>
      <c r="DL299" s="14"/>
      <c r="DM299" s="14"/>
      <c r="DN299" s="14"/>
      <c r="DO299" s="14"/>
      <c r="DP299" s="14"/>
      <c r="DQ299" s="14"/>
      <c r="DR299" s="14"/>
      <c r="DS299" s="14"/>
      <c r="DT299" s="14"/>
      <c r="DU299" s="14"/>
      <c r="DV299" s="14"/>
      <c r="DW299" s="14"/>
      <c r="DX299" s="14"/>
      <c r="DY299" s="14"/>
      <c r="DZ299" s="14"/>
      <c r="EA299" s="14"/>
      <c r="EB299" s="14"/>
      <c r="EC299" s="14"/>
      <c r="ED299" s="14"/>
      <c r="EE299" s="14"/>
      <c r="EF299" s="14"/>
      <c r="EG299" s="14"/>
      <c r="EH299" s="14"/>
      <c r="EI299" s="14"/>
      <c r="EJ299" s="14"/>
      <c r="EK299" s="14"/>
      <c r="EL299" s="14"/>
      <c r="EM299" s="14"/>
      <c r="EN299" s="14"/>
      <c r="EO299" s="14"/>
      <c r="EP299" s="14"/>
      <c r="EQ299" s="14"/>
      <c r="ER299" s="14"/>
      <c r="ES299" s="14"/>
      <c r="ET299" s="14"/>
      <c r="EU299" s="14"/>
      <c r="EV299" s="14"/>
      <c r="EW299" s="14"/>
      <c r="EX299" s="14"/>
      <c r="EY299" s="14"/>
      <c r="EZ299" s="14"/>
      <c r="FA299" s="14"/>
      <c r="FB299" s="14"/>
      <c r="FC299" s="14"/>
      <c r="FD299" s="14"/>
      <c r="FE299" s="14"/>
      <c r="FF299" s="14"/>
      <c r="FG299" s="14"/>
      <c r="FH299" s="14"/>
      <c r="FI299" s="14"/>
      <c r="FJ299" s="14"/>
      <c r="FK299" s="14"/>
      <c r="FL299" s="14"/>
      <c r="FM299" s="14"/>
      <c r="FN299" s="14"/>
      <c r="FO299" s="14"/>
      <c r="FP299" s="14"/>
      <c r="FQ299" s="14"/>
      <c r="FR299" s="14"/>
      <c r="FS299" s="14"/>
      <c r="FT299" s="14"/>
      <c r="FU299" s="14"/>
      <c r="FV299" s="14"/>
      <c r="FW299" s="14"/>
      <c r="FX299" s="14"/>
      <c r="FY299" s="14"/>
      <c r="FZ299" s="14"/>
      <c r="GA299" s="14"/>
      <c r="GB299" s="14"/>
      <c r="GC299" s="14"/>
      <c r="GD299" s="14"/>
      <c r="GE299" s="14"/>
      <c r="GF299" s="14"/>
      <c r="GG299" s="14"/>
      <c r="GH299" s="14"/>
      <c r="GI299" s="66"/>
      <c r="GJ299" s="18" t="str">
        <f t="shared" si="44"/>
        <v>0293-01</v>
      </c>
      <c r="GK299" s="18" t="str">
        <f t="shared" si="45"/>
        <v>0293-02</v>
      </c>
      <c r="GL299" s="18" t="str">
        <f t="shared" si="46"/>
        <v>0293-03</v>
      </c>
      <c r="GM299" s="18" t="str">
        <f t="shared" si="47"/>
        <v>0293-04</v>
      </c>
      <c r="GN299" s="18" t="str">
        <f t="shared" si="48"/>
        <v>0293-05</v>
      </c>
      <c r="GO299" s="18" t="str">
        <f t="shared" si="49"/>
        <v>0293-06</v>
      </c>
      <c r="GP299" s="18" t="str">
        <f t="shared" si="50"/>
        <v>0293-07</v>
      </c>
      <c r="GQ299" s="18" t="str">
        <f t="shared" si="51"/>
        <v>0293-08</v>
      </c>
      <c r="GR299" s="18" t="str">
        <f t="shared" si="52"/>
        <v>0293-09</v>
      </c>
      <c r="GS299" s="18" t="str">
        <f t="shared" si="53"/>
        <v>0293-10</v>
      </c>
    </row>
    <row r="300" spans="1:201" s="11" customFormat="1" ht="19.5" x14ac:dyDescent="0.4">
      <c r="A300" s="3" t="str">
        <f t="shared" si="54"/>
        <v>0294</v>
      </c>
      <c r="B300" s="15"/>
      <c r="C300" s="15"/>
      <c r="D300" s="15"/>
      <c r="E300" s="13"/>
      <c r="F300" s="15"/>
      <c r="G300" s="15"/>
      <c r="H300" s="15"/>
      <c r="I300" s="15"/>
      <c r="J300" s="15"/>
      <c r="K300" s="3" t="str">
        <f>IF($J300="","",_xlfn.XLOOKUP($J300,カテゴリリスト!$A:$A,カテゴリリスト!B:B,,0))</f>
        <v/>
      </c>
      <c r="L300" s="3" t="str">
        <f>IF($J300="","",_xlfn.XLOOKUP($J300,カテゴリリスト!$A:$A,カテゴリリスト!C:C,,0))</f>
        <v/>
      </c>
      <c r="M300" s="3" t="str">
        <f>IF($J300="","",_xlfn.XLOOKUP($J300,カテゴリリスト!$A:$A,カテゴリリスト!D:D,,0))</f>
        <v/>
      </c>
      <c r="N300" s="3" t="str">
        <f>IF($J300="","",_xlfn.XLOOKUP($J300,カテゴリリスト!$A:$A,カテゴリリスト!E:E,,0)&amp;"")</f>
        <v/>
      </c>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59"/>
      <c r="AO300" s="59"/>
      <c r="AP300" s="60"/>
      <c r="AQ300" s="59"/>
      <c r="AR300" s="81"/>
      <c r="AS300" s="16"/>
      <c r="AT300" s="16"/>
      <c r="AU300" s="16"/>
      <c r="AV300" s="16"/>
      <c r="AW300" s="16"/>
      <c r="AX300" s="16"/>
      <c r="AY300" s="16"/>
      <c r="AZ300" s="16"/>
      <c r="BA300" s="16"/>
      <c r="BB300" s="16"/>
      <c r="BC300" s="16"/>
      <c r="BD300" s="16"/>
      <c r="BE300" s="16"/>
      <c r="BF300" s="16"/>
      <c r="BG300" s="16"/>
      <c r="BH300" s="16"/>
      <c r="BI300" s="16"/>
      <c r="BJ300" s="16"/>
      <c r="BK300" s="16"/>
      <c r="BL300" s="16"/>
      <c r="BM300" s="16"/>
      <c r="BN300" s="16"/>
      <c r="BO300" s="16"/>
      <c r="BP300" s="16"/>
      <c r="BQ300" s="16"/>
      <c r="BR300" s="16"/>
      <c r="BS300" s="16"/>
      <c r="BT300" s="16"/>
      <c r="BU300" s="16"/>
      <c r="BV300" s="16"/>
      <c r="BW300" s="16"/>
      <c r="BX300" s="16"/>
      <c r="BY300" s="16"/>
      <c r="BZ300" s="16"/>
      <c r="CA300" s="16"/>
      <c r="CB300" s="16"/>
      <c r="CC300" s="16"/>
      <c r="CD300" s="16"/>
      <c r="CE300" s="16"/>
      <c r="CF300" s="16"/>
      <c r="CG300" s="16"/>
      <c r="CH300" s="16"/>
      <c r="CI300" s="16"/>
      <c r="CJ300" s="16"/>
      <c r="CK300" s="16"/>
      <c r="CL300" s="60"/>
      <c r="CM300" s="17"/>
      <c r="CN300" s="14"/>
      <c r="CO300" s="14"/>
      <c r="CP300" s="14"/>
      <c r="CQ300" s="14"/>
      <c r="CR300" s="14"/>
      <c r="CS300" s="14"/>
      <c r="CT300" s="14"/>
      <c r="CU300" s="14"/>
      <c r="CV300" s="14"/>
      <c r="CW300" s="14"/>
      <c r="CX300" s="14"/>
      <c r="CY300" s="14"/>
      <c r="CZ300" s="14"/>
      <c r="DA300" s="14"/>
      <c r="DB300" s="14"/>
      <c r="DC300" s="14"/>
      <c r="DD300" s="14"/>
      <c r="DE300" s="14"/>
      <c r="DF300" s="14"/>
      <c r="DG300" s="14"/>
      <c r="DH300" s="14"/>
      <c r="DI300" s="14"/>
      <c r="DJ300" s="14"/>
      <c r="DK300" s="14"/>
      <c r="DL300" s="14"/>
      <c r="DM300" s="14"/>
      <c r="DN300" s="14"/>
      <c r="DO300" s="14"/>
      <c r="DP300" s="14"/>
      <c r="DQ300" s="14"/>
      <c r="DR300" s="14"/>
      <c r="DS300" s="14"/>
      <c r="DT300" s="14"/>
      <c r="DU300" s="14"/>
      <c r="DV300" s="14"/>
      <c r="DW300" s="14"/>
      <c r="DX300" s="14"/>
      <c r="DY300" s="14"/>
      <c r="DZ300" s="14"/>
      <c r="EA300" s="14"/>
      <c r="EB300" s="14"/>
      <c r="EC300" s="14"/>
      <c r="ED300" s="14"/>
      <c r="EE300" s="14"/>
      <c r="EF300" s="14"/>
      <c r="EG300" s="14"/>
      <c r="EH300" s="14"/>
      <c r="EI300" s="14"/>
      <c r="EJ300" s="14"/>
      <c r="EK300" s="14"/>
      <c r="EL300" s="14"/>
      <c r="EM300" s="14"/>
      <c r="EN300" s="14"/>
      <c r="EO300" s="14"/>
      <c r="EP300" s="14"/>
      <c r="EQ300" s="14"/>
      <c r="ER300" s="14"/>
      <c r="ES300" s="14"/>
      <c r="ET300" s="14"/>
      <c r="EU300" s="14"/>
      <c r="EV300" s="14"/>
      <c r="EW300" s="14"/>
      <c r="EX300" s="14"/>
      <c r="EY300" s="14"/>
      <c r="EZ300" s="14"/>
      <c r="FA300" s="14"/>
      <c r="FB300" s="14"/>
      <c r="FC300" s="14"/>
      <c r="FD300" s="14"/>
      <c r="FE300" s="14"/>
      <c r="FF300" s="14"/>
      <c r="FG300" s="14"/>
      <c r="FH300" s="14"/>
      <c r="FI300" s="14"/>
      <c r="FJ300" s="14"/>
      <c r="FK300" s="14"/>
      <c r="FL300" s="14"/>
      <c r="FM300" s="14"/>
      <c r="FN300" s="14"/>
      <c r="FO300" s="14"/>
      <c r="FP300" s="14"/>
      <c r="FQ300" s="14"/>
      <c r="FR300" s="14"/>
      <c r="FS300" s="14"/>
      <c r="FT300" s="14"/>
      <c r="FU300" s="14"/>
      <c r="FV300" s="14"/>
      <c r="FW300" s="14"/>
      <c r="FX300" s="14"/>
      <c r="FY300" s="14"/>
      <c r="FZ300" s="14"/>
      <c r="GA300" s="14"/>
      <c r="GB300" s="14"/>
      <c r="GC300" s="14"/>
      <c r="GD300" s="14"/>
      <c r="GE300" s="14"/>
      <c r="GF300" s="14"/>
      <c r="GG300" s="14"/>
      <c r="GH300" s="14"/>
      <c r="GI300" s="66"/>
      <c r="GJ300" s="18" t="str">
        <f t="shared" si="44"/>
        <v>0294-01</v>
      </c>
      <c r="GK300" s="18" t="str">
        <f t="shared" si="45"/>
        <v>0294-02</v>
      </c>
      <c r="GL300" s="18" t="str">
        <f t="shared" si="46"/>
        <v>0294-03</v>
      </c>
      <c r="GM300" s="18" t="str">
        <f t="shared" si="47"/>
        <v>0294-04</v>
      </c>
      <c r="GN300" s="18" t="str">
        <f t="shared" si="48"/>
        <v>0294-05</v>
      </c>
      <c r="GO300" s="18" t="str">
        <f t="shared" si="49"/>
        <v>0294-06</v>
      </c>
      <c r="GP300" s="18" t="str">
        <f t="shared" si="50"/>
        <v>0294-07</v>
      </c>
      <c r="GQ300" s="18" t="str">
        <f t="shared" si="51"/>
        <v>0294-08</v>
      </c>
      <c r="GR300" s="18" t="str">
        <f t="shared" si="52"/>
        <v>0294-09</v>
      </c>
      <c r="GS300" s="18" t="str">
        <f t="shared" si="53"/>
        <v>0294-10</v>
      </c>
    </row>
    <row r="301" spans="1:201" s="11" customFormat="1" ht="19.5" x14ac:dyDescent="0.4">
      <c r="A301" s="3" t="str">
        <f t="shared" si="54"/>
        <v>0295</v>
      </c>
      <c r="B301" s="15"/>
      <c r="C301" s="15"/>
      <c r="D301" s="15"/>
      <c r="E301" s="13"/>
      <c r="F301" s="15"/>
      <c r="G301" s="15"/>
      <c r="H301" s="15"/>
      <c r="I301" s="15"/>
      <c r="J301" s="15"/>
      <c r="K301" s="3" t="str">
        <f>IF($J301="","",_xlfn.XLOOKUP($J301,カテゴリリスト!$A:$A,カテゴリリスト!B:B,,0))</f>
        <v/>
      </c>
      <c r="L301" s="3" t="str">
        <f>IF($J301="","",_xlfn.XLOOKUP($J301,カテゴリリスト!$A:$A,カテゴリリスト!C:C,,0))</f>
        <v/>
      </c>
      <c r="M301" s="3" t="str">
        <f>IF($J301="","",_xlfn.XLOOKUP($J301,カテゴリリスト!$A:$A,カテゴリリスト!D:D,,0))</f>
        <v/>
      </c>
      <c r="N301" s="3" t="str">
        <f>IF($J301="","",_xlfn.XLOOKUP($J301,カテゴリリスト!$A:$A,カテゴリリスト!E:E,,0)&amp;"")</f>
        <v/>
      </c>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59"/>
      <c r="AO301" s="59"/>
      <c r="AP301" s="60"/>
      <c r="AQ301" s="59"/>
      <c r="AR301" s="81"/>
      <c r="AS301" s="16"/>
      <c r="AT301" s="16"/>
      <c r="AU301" s="16"/>
      <c r="AV301" s="16"/>
      <c r="AW301" s="16"/>
      <c r="AX301" s="16"/>
      <c r="AY301" s="16"/>
      <c r="AZ301" s="16"/>
      <c r="BA301" s="16"/>
      <c r="BB301" s="16"/>
      <c r="BC301" s="16"/>
      <c r="BD301" s="16"/>
      <c r="BE301" s="16"/>
      <c r="BF301" s="16"/>
      <c r="BG301" s="16"/>
      <c r="BH301" s="16"/>
      <c r="BI301" s="16"/>
      <c r="BJ301" s="16"/>
      <c r="BK301" s="16"/>
      <c r="BL301" s="16"/>
      <c r="BM301" s="16"/>
      <c r="BN301" s="16"/>
      <c r="BO301" s="16"/>
      <c r="BP301" s="16"/>
      <c r="BQ301" s="16"/>
      <c r="BR301" s="16"/>
      <c r="BS301" s="16"/>
      <c r="BT301" s="16"/>
      <c r="BU301" s="16"/>
      <c r="BV301" s="16"/>
      <c r="BW301" s="16"/>
      <c r="BX301" s="16"/>
      <c r="BY301" s="16"/>
      <c r="BZ301" s="16"/>
      <c r="CA301" s="16"/>
      <c r="CB301" s="16"/>
      <c r="CC301" s="16"/>
      <c r="CD301" s="16"/>
      <c r="CE301" s="16"/>
      <c r="CF301" s="16"/>
      <c r="CG301" s="16"/>
      <c r="CH301" s="16"/>
      <c r="CI301" s="16"/>
      <c r="CJ301" s="16"/>
      <c r="CK301" s="16"/>
      <c r="CL301" s="60"/>
      <c r="CM301" s="17"/>
      <c r="CN301" s="14"/>
      <c r="CO301" s="14"/>
      <c r="CP301" s="14"/>
      <c r="CQ301" s="14"/>
      <c r="CR301" s="14"/>
      <c r="CS301" s="14"/>
      <c r="CT301" s="14"/>
      <c r="CU301" s="14"/>
      <c r="CV301" s="14"/>
      <c r="CW301" s="14"/>
      <c r="CX301" s="14"/>
      <c r="CY301" s="14"/>
      <c r="CZ301" s="14"/>
      <c r="DA301" s="14"/>
      <c r="DB301" s="14"/>
      <c r="DC301" s="14"/>
      <c r="DD301" s="14"/>
      <c r="DE301" s="14"/>
      <c r="DF301" s="14"/>
      <c r="DG301" s="14"/>
      <c r="DH301" s="14"/>
      <c r="DI301" s="14"/>
      <c r="DJ301" s="14"/>
      <c r="DK301" s="14"/>
      <c r="DL301" s="14"/>
      <c r="DM301" s="14"/>
      <c r="DN301" s="14"/>
      <c r="DO301" s="14"/>
      <c r="DP301" s="14"/>
      <c r="DQ301" s="14"/>
      <c r="DR301" s="14"/>
      <c r="DS301" s="14"/>
      <c r="DT301" s="14"/>
      <c r="DU301" s="14"/>
      <c r="DV301" s="14"/>
      <c r="DW301" s="14"/>
      <c r="DX301" s="14"/>
      <c r="DY301" s="14"/>
      <c r="DZ301" s="14"/>
      <c r="EA301" s="14"/>
      <c r="EB301" s="14"/>
      <c r="EC301" s="14"/>
      <c r="ED301" s="14"/>
      <c r="EE301" s="14"/>
      <c r="EF301" s="14"/>
      <c r="EG301" s="14"/>
      <c r="EH301" s="14"/>
      <c r="EI301" s="14"/>
      <c r="EJ301" s="14"/>
      <c r="EK301" s="14"/>
      <c r="EL301" s="14"/>
      <c r="EM301" s="14"/>
      <c r="EN301" s="14"/>
      <c r="EO301" s="14"/>
      <c r="EP301" s="14"/>
      <c r="EQ301" s="14"/>
      <c r="ER301" s="14"/>
      <c r="ES301" s="14"/>
      <c r="ET301" s="14"/>
      <c r="EU301" s="14"/>
      <c r="EV301" s="14"/>
      <c r="EW301" s="14"/>
      <c r="EX301" s="14"/>
      <c r="EY301" s="14"/>
      <c r="EZ301" s="14"/>
      <c r="FA301" s="14"/>
      <c r="FB301" s="14"/>
      <c r="FC301" s="14"/>
      <c r="FD301" s="14"/>
      <c r="FE301" s="14"/>
      <c r="FF301" s="14"/>
      <c r="FG301" s="14"/>
      <c r="FH301" s="14"/>
      <c r="FI301" s="14"/>
      <c r="FJ301" s="14"/>
      <c r="FK301" s="14"/>
      <c r="FL301" s="14"/>
      <c r="FM301" s="14"/>
      <c r="FN301" s="14"/>
      <c r="FO301" s="14"/>
      <c r="FP301" s="14"/>
      <c r="FQ301" s="14"/>
      <c r="FR301" s="14"/>
      <c r="FS301" s="14"/>
      <c r="FT301" s="14"/>
      <c r="FU301" s="14"/>
      <c r="FV301" s="14"/>
      <c r="FW301" s="14"/>
      <c r="FX301" s="14"/>
      <c r="FY301" s="14"/>
      <c r="FZ301" s="14"/>
      <c r="GA301" s="14"/>
      <c r="GB301" s="14"/>
      <c r="GC301" s="14"/>
      <c r="GD301" s="14"/>
      <c r="GE301" s="14"/>
      <c r="GF301" s="14"/>
      <c r="GG301" s="14"/>
      <c r="GH301" s="14"/>
      <c r="GI301" s="66"/>
      <c r="GJ301" s="18" t="str">
        <f t="shared" si="44"/>
        <v>0295-01</v>
      </c>
      <c r="GK301" s="18" t="str">
        <f t="shared" si="45"/>
        <v>0295-02</v>
      </c>
      <c r="GL301" s="18" t="str">
        <f t="shared" si="46"/>
        <v>0295-03</v>
      </c>
      <c r="GM301" s="18" t="str">
        <f t="shared" si="47"/>
        <v>0295-04</v>
      </c>
      <c r="GN301" s="18" t="str">
        <f t="shared" si="48"/>
        <v>0295-05</v>
      </c>
      <c r="GO301" s="18" t="str">
        <f t="shared" si="49"/>
        <v>0295-06</v>
      </c>
      <c r="GP301" s="18" t="str">
        <f t="shared" si="50"/>
        <v>0295-07</v>
      </c>
      <c r="GQ301" s="18" t="str">
        <f t="shared" si="51"/>
        <v>0295-08</v>
      </c>
      <c r="GR301" s="18" t="str">
        <f t="shared" si="52"/>
        <v>0295-09</v>
      </c>
      <c r="GS301" s="18" t="str">
        <f t="shared" si="53"/>
        <v>0295-10</v>
      </c>
    </row>
    <row r="302" spans="1:201" s="11" customFormat="1" ht="19.5" x14ac:dyDescent="0.4">
      <c r="A302" s="3" t="str">
        <f t="shared" si="54"/>
        <v>0296</v>
      </c>
      <c r="B302" s="15"/>
      <c r="C302" s="15"/>
      <c r="D302" s="15"/>
      <c r="E302" s="13"/>
      <c r="F302" s="15"/>
      <c r="G302" s="15"/>
      <c r="H302" s="15"/>
      <c r="I302" s="15"/>
      <c r="J302" s="15"/>
      <c r="K302" s="3" t="str">
        <f>IF($J302="","",_xlfn.XLOOKUP($J302,カテゴリリスト!$A:$A,カテゴリリスト!B:B,,0))</f>
        <v/>
      </c>
      <c r="L302" s="3" t="str">
        <f>IF($J302="","",_xlfn.XLOOKUP($J302,カテゴリリスト!$A:$A,カテゴリリスト!C:C,,0))</f>
        <v/>
      </c>
      <c r="M302" s="3" t="str">
        <f>IF($J302="","",_xlfn.XLOOKUP($J302,カテゴリリスト!$A:$A,カテゴリリスト!D:D,,0))</f>
        <v/>
      </c>
      <c r="N302" s="3" t="str">
        <f>IF($J302="","",_xlfn.XLOOKUP($J302,カテゴリリスト!$A:$A,カテゴリリスト!E:E,,0)&amp;"")</f>
        <v/>
      </c>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59"/>
      <c r="AO302" s="59"/>
      <c r="AP302" s="60"/>
      <c r="AQ302" s="59"/>
      <c r="AR302" s="81"/>
      <c r="AS302" s="16"/>
      <c r="AT302" s="16"/>
      <c r="AU302" s="16"/>
      <c r="AV302" s="16"/>
      <c r="AW302" s="16"/>
      <c r="AX302" s="16"/>
      <c r="AY302" s="16"/>
      <c r="AZ302" s="16"/>
      <c r="BA302" s="16"/>
      <c r="BB302" s="16"/>
      <c r="BC302" s="16"/>
      <c r="BD302" s="16"/>
      <c r="BE302" s="16"/>
      <c r="BF302" s="16"/>
      <c r="BG302" s="16"/>
      <c r="BH302" s="16"/>
      <c r="BI302" s="16"/>
      <c r="BJ302" s="16"/>
      <c r="BK302" s="16"/>
      <c r="BL302" s="16"/>
      <c r="BM302" s="16"/>
      <c r="BN302" s="16"/>
      <c r="BO302" s="16"/>
      <c r="BP302" s="16"/>
      <c r="BQ302" s="16"/>
      <c r="BR302" s="16"/>
      <c r="BS302" s="16"/>
      <c r="BT302" s="16"/>
      <c r="BU302" s="16"/>
      <c r="BV302" s="16"/>
      <c r="BW302" s="16"/>
      <c r="BX302" s="16"/>
      <c r="BY302" s="16"/>
      <c r="BZ302" s="16"/>
      <c r="CA302" s="16"/>
      <c r="CB302" s="16"/>
      <c r="CC302" s="16"/>
      <c r="CD302" s="16"/>
      <c r="CE302" s="16"/>
      <c r="CF302" s="16"/>
      <c r="CG302" s="16"/>
      <c r="CH302" s="16"/>
      <c r="CI302" s="16"/>
      <c r="CJ302" s="16"/>
      <c r="CK302" s="16"/>
      <c r="CL302" s="60"/>
      <c r="CM302" s="17"/>
      <c r="CN302" s="14"/>
      <c r="CO302" s="14"/>
      <c r="CP302" s="14"/>
      <c r="CQ302" s="14"/>
      <c r="CR302" s="14"/>
      <c r="CS302" s="14"/>
      <c r="CT302" s="14"/>
      <c r="CU302" s="14"/>
      <c r="CV302" s="14"/>
      <c r="CW302" s="14"/>
      <c r="CX302" s="14"/>
      <c r="CY302" s="14"/>
      <c r="CZ302" s="14"/>
      <c r="DA302" s="14"/>
      <c r="DB302" s="14"/>
      <c r="DC302" s="14"/>
      <c r="DD302" s="14"/>
      <c r="DE302" s="14"/>
      <c r="DF302" s="14"/>
      <c r="DG302" s="14"/>
      <c r="DH302" s="14"/>
      <c r="DI302" s="14"/>
      <c r="DJ302" s="14"/>
      <c r="DK302" s="14"/>
      <c r="DL302" s="14"/>
      <c r="DM302" s="14"/>
      <c r="DN302" s="14"/>
      <c r="DO302" s="14"/>
      <c r="DP302" s="14"/>
      <c r="DQ302" s="14"/>
      <c r="DR302" s="14"/>
      <c r="DS302" s="14"/>
      <c r="DT302" s="14"/>
      <c r="DU302" s="14"/>
      <c r="DV302" s="14"/>
      <c r="DW302" s="14"/>
      <c r="DX302" s="14"/>
      <c r="DY302" s="14"/>
      <c r="DZ302" s="14"/>
      <c r="EA302" s="14"/>
      <c r="EB302" s="14"/>
      <c r="EC302" s="14"/>
      <c r="ED302" s="14"/>
      <c r="EE302" s="14"/>
      <c r="EF302" s="14"/>
      <c r="EG302" s="14"/>
      <c r="EH302" s="14"/>
      <c r="EI302" s="14"/>
      <c r="EJ302" s="14"/>
      <c r="EK302" s="14"/>
      <c r="EL302" s="14"/>
      <c r="EM302" s="14"/>
      <c r="EN302" s="14"/>
      <c r="EO302" s="14"/>
      <c r="EP302" s="14"/>
      <c r="EQ302" s="14"/>
      <c r="ER302" s="14"/>
      <c r="ES302" s="14"/>
      <c r="ET302" s="14"/>
      <c r="EU302" s="14"/>
      <c r="EV302" s="14"/>
      <c r="EW302" s="14"/>
      <c r="EX302" s="14"/>
      <c r="EY302" s="14"/>
      <c r="EZ302" s="14"/>
      <c r="FA302" s="14"/>
      <c r="FB302" s="14"/>
      <c r="FC302" s="14"/>
      <c r="FD302" s="14"/>
      <c r="FE302" s="14"/>
      <c r="FF302" s="14"/>
      <c r="FG302" s="14"/>
      <c r="FH302" s="14"/>
      <c r="FI302" s="14"/>
      <c r="FJ302" s="14"/>
      <c r="FK302" s="14"/>
      <c r="FL302" s="14"/>
      <c r="FM302" s="14"/>
      <c r="FN302" s="14"/>
      <c r="FO302" s="14"/>
      <c r="FP302" s="14"/>
      <c r="FQ302" s="14"/>
      <c r="FR302" s="14"/>
      <c r="FS302" s="14"/>
      <c r="FT302" s="14"/>
      <c r="FU302" s="14"/>
      <c r="FV302" s="14"/>
      <c r="FW302" s="14"/>
      <c r="FX302" s="14"/>
      <c r="FY302" s="14"/>
      <c r="FZ302" s="14"/>
      <c r="GA302" s="14"/>
      <c r="GB302" s="14"/>
      <c r="GC302" s="14"/>
      <c r="GD302" s="14"/>
      <c r="GE302" s="14"/>
      <c r="GF302" s="14"/>
      <c r="GG302" s="14"/>
      <c r="GH302" s="14"/>
      <c r="GI302" s="66"/>
      <c r="GJ302" s="18" t="str">
        <f t="shared" si="44"/>
        <v>0296-01</v>
      </c>
      <c r="GK302" s="18" t="str">
        <f t="shared" si="45"/>
        <v>0296-02</v>
      </c>
      <c r="GL302" s="18" t="str">
        <f t="shared" si="46"/>
        <v>0296-03</v>
      </c>
      <c r="GM302" s="18" t="str">
        <f t="shared" si="47"/>
        <v>0296-04</v>
      </c>
      <c r="GN302" s="18" t="str">
        <f t="shared" si="48"/>
        <v>0296-05</v>
      </c>
      <c r="GO302" s="18" t="str">
        <f t="shared" si="49"/>
        <v>0296-06</v>
      </c>
      <c r="GP302" s="18" t="str">
        <f t="shared" si="50"/>
        <v>0296-07</v>
      </c>
      <c r="GQ302" s="18" t="str">
        <f t="shared" si="51"/>
        <v>0296-08</v>
      </c>
      <c r="GR302" s="18" t="str">
        <f t="shared" si="52"/>
        <v>0296-09</v>
      </c>
      <c r="GS302" s="18" t="str">
        <f t="shared" si="53"/>
        <v>0296-10</v>
      </c>
    </row>
    <row r="303" spans="1:201" s="11" customFormat="1" ht="19.5" x14ac:dyDescent="0.4">
      <c r="A303" s="3" t="str">
        <f t="shared" si="54"/>
        <v>0297</v>
      </c>
      <c r="B303" s="15"/>
      <c r="C303" s="15"/>
      <c r="D303" s="15"/>
      <c r="E303" s="13"/>
      <c r="F303" s="15"/>
      <c r="G303" s="15"/>
      <c r="H303" s="15"/>
      <c r="I303" s="15"/>
      <c r="J303" s="15"/>
      <c r="K303" s="3" t="str">
        <f>IF($J303="","",_xlfn.XLOOKUP($J303,カテゴリリスト!$A:$A,カテゴリリスト!B:B,,0))</f>
        <v/>
      </c>
      <c r="L303" s="3" t="str">
        <f>IF($J303="","",_xlfn.XLOOKUP($J303,カテゴリリスト!$A:$A,カテゴリリスト!C:C,,0))</f>
        <v/>
      </c>
      <c r="M303" s="3" t="str">
        <f>IF($J303="","",_xlfn.XLOOKUP($J303,カテゴリリスト!$A:$A,カテゴリリスト!D:D,,0))</f>
        <v/>
      </c>
      <c r="N303" s="3" t="str">
        <f>IF($J303="","",_xlfn.XLOOKUP($J303,カテゴリリスト!$A:$A,カテゴリリスト!E:E,,0)&amp;"")</f>
        <v/>
      </c>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59"/>
      <c r="AO303" s="59"/>
      <c r="AP303" s="60"/>
      <c r="AQ303" s="59"/>
      <c r="AR303" s="81"/>
      <c r="AS303" s="16"/>
      <c r="AT303" s="16"/>
      <c r="AU303" s="16"/>
      <c r="AV303" s="16"/>
      <c r="AW303" s="16"/>
      <c r="AX303" s="16"/>
      <c r="AY303" s="16"/>
      <c r="AZ303" s="16"/>
      <c r="BA303" s="16"/>
      <c r="BB303" s="16"/>
      <c r="BC303" s="16"/>
      <c r="BD303" s="16"/>
      <c r="BE303" s="16"/>
      <c r="BF303" s="16"/>
      <c r="BG303" s="16"/>
      <c r="BH303" s="16"/>
      <c r="BI303" s="16"/>
      <c r="BJ303" s="16"/>
      <c r="BK303" s="16"/>
      <c r="BL303" s="16"/>
      <c r="BM303" s="16"/>
      <c r="BN303" s="16"/>
      <c r="BO303" s="16"/>
      <c r="BP303" s="16"/>
      <c r="BQ303" s="16"/>
      <c r="BR303" s="16"/>
      <c r="BS303" s="16"/>
      <c r="BT303" s="16"/>
      <c r="BU303" s="16"/>
      <c r="BV303" s="16"/>
      <c r="BW303" s="16"/>
      <c r="BX303" s="16"/>
      <c r="BY303" s="16"/>
      <c r="BZ303" s="16"/>
      <c r="CA303" s="16"/>
      <c r="CB303" s="16"/>
      <c r="CC303" s="16"/>
      <c r="CD303" s="16"/>
      <c r="CE303" s="16"/>
      <c r="CF303" s="16"/>
      <c r="CG303" s="16"/>
      <c r="CH303" s="16"/>
      <c r="CI303" s="16"/>
      <c r="CJ303" s="16"/>
      <c r="CK303" s="16"/>
      <c r="CL303" s="60"/>
      <c r="CM303" s="17"/>
      <c r="CN303" s="14"/>
      <c r="CO303" s="14"/>
      <c r="CP303" s="14"/>
      <c r="CQ303" s="14"/>
      <c r="CR303" s="14"/>
      <c r="CS303" s="14"/>
      <c r="CT303" s="14"/>
      <c r="CU303" s="14"/>
      <c r="CV303" s="14"/>
      <c r="CW303" s="14"/>
      <c r="CX303" s="14"/>
      <c r="CY303" s="14"/>
      <c r="CZ303" s="14"/>
      <c r="DA303" s="14"/>
      <c r="DB303" s="14"/>
      <c r="DC303" s="14"/>
      <c r="DD303" s="14"/>
      <c r="DE303" s="14"/>
      <c r="DF303" s="14"/>
      <c r="DG303" s="14"/>
      <c r="DH303" s="14"/>
      <c r="DI303" s="14"/>
      <c r="DJ303" s="14"/>
      <c r="DK303" s="14"/>
      <c r="DL303" s="14"/>
      <c r="DM303" s="14"/>
      <c r="DN303" s="14"/>
      <c r="DO303" s="14"/>
      <c r="DP303" s="14"/>
      <c r="DQ303" s="14"/>
      <c r="DR303" s="14"/>
      <c r="DS303" s="14"/>
      <c r="DT303" s="14"/>
      <c r="DU303" s="14"/>
      <c r="DV303" s="14"/>
      <c r="DW303" s="14"/>
      <c r="DX303" s="14"/>
      <c r="DY303" s="14"/>
      <c r="DZ303" s="14"/>
      <c r="EA303" s="14"/>
      <c r="EB303" s="14"/>
      <c r="EC303" s="14"/>
      <c r="ED303" s="14"/>
      <c r="EE303" s="14"/>
      <c r="EF303" s="14"/>
      <c r="EG303" s="14"/>
      <c r="EH303" s="14"/>
      <c r="EI303" s="14"/>
      <c r="EJ303" s="14"/>
      <c r="EK303" s="14"/>
      <c r="EL303" s="14"/>
      <c r="EM303" s="14"/>
      <c r="EN303" s="14"/>
      <c r="EO303" s="14"/>
      <c r="EP303" s="14"/>
      <c r="EQ303" s="14"/>
      <c r="ER303" s="14"/>
      <c r="ES303" s="14"/>
      <c r="ET303" s="14"/>
      <c r="EU303" s="14"/>
      <c r="EV303" s="14"/>
      <c r="EW303" s="14"/>
      <c r="EX303" s="14"/>
      <c r="EY303" s="14"/>
      <c r="EZ303" s="14"/>
      <c r="FA303" s="14"/>
      <c r="FB303" s="14"/>
      <c r="FC303" s="14"/>
      <c r="FD303" s="14"/>
      <c r="FE303" s="14"/>
      <c r="FF303" s="14"/>
      <c r="FG303" s="14"/>
      <c r="FH303" s="14"/>
      <c r="FI303" s="14"/>
      <c r="FJ303" s="14"/>
      <c r="FK303" s="14"/>
      <c r="FL303" s="14"/>
      <c r="FM303" s="14"/>
      <c r="FN303" s="14"/>
      <c r="FO303" s="14"/>
      <c r="FP303" s="14"/>
      <c r="FQ303" s="14"/>
      <c r="FR303" s="14"/>
      <c r="FS303" s="14"/>
      <c r="FT303" s="14"/>
      <c r="FU303" s="14"/>
      <c r="FV303" s="14"/>
      <c r="FW303" s="14"/>
      <c r="FX303" s="14"/>
      <c r="FY303" s="14"/>
      <c r="FZ303" s="14"/>
      <c r="GA303" s="14"/>
      <c r="GB303" s="14"/>
      <c r="GC303" s="14"/>
      <c r="GD303" s="14"/>
      <c r="GE303" s="14"/>
      <c r="GF303" s="14"/>
      <c r="GG303" s="14"/>
      <c r="GH303" s="14"/>
      <c r="GI303" s="66"/>
      <c r="GJ303" s="18" t="str">
        <f t="shared" si="44"/>
        <v>0297-01</v>
      </c>
      <c r="GK303" s="18" t="str">
        <f t="shared" si="45"/>
        <v>0297-02</v>
      </c>
      <c r="GL303" s="18" t="str">
        <f t="shared" si="46"/>
        <v>0297-03</v>
      </c>
      <c r="GM303" s="18" t="str">
        <f t="shared" si="47"/>
        <v>0297-04</v>
      </c>
      <c r="GN303" s="18" t="str">
        <f t="shared" si="48"/>
        <v>0297-05</v>
      </c>
      <c r="GO303" s="18" t="str">
        <f t="shared" si="49"/>
        <v>0297-06</v>
      </c>
      <c r="GP303" s="18" t="str">
        <f t="shared" si="50"/>
        <v>0297-07</v>
      </c>
      <c r="GQ303" s="18" t="str">
        <f t="shared" si="51"/>
        <v>0297-08</v>
      </c>
      <c r="GR303" s="18" t="str">
        <f t="shared" si="52"/>
        <v>0297-09</v>
      </c>
      <c r="GS303" s="18" t="str">
        <f t="shared" si="53"/>
        <v>0297-10</v>
      </c>
    </row>
    <row r="304" spans="1:201" s="11" customFormat="1" ht="19.5" x14ac:dyDescent="0.4">
      <c r="A304" s="3" t="str">
        <f t="shared" si="54"/>
        <v>0298</v>
      </c>
      <c r="B304" s="15"/>
      <c r="C304" s="15"/>
      <c r="D304" s="15"/>
      <c r="E304" s="13"/>
      <c r="F304" s="15"/>
      <c r="G304" s="15"/>
      <c r="H304" s="15"/>
      <c r="I304" s="15"/>
      <c r="J304" s="15"/>
      <c r="K304" s="3" t="str">
        <f>IF($J304="","",_xlfn.XLOOKUP($J304,カテゴリリスト!$A:$A,カテゴリリスト!B:B,,0))</f>
        <v/>
      </c>
      <c r="L304" s="3" t="str">
        <f>IF($J304="","",_xlfn.XLOOKUP($J304,カテゴリリスト!$A:$A,カテゴリリスト!C:C,,0))</f>
        <v/>
      </c>
      <c r="M304" s="3" t="str">
        <f>IF($J304="","",_xlfn.XLOOKUP($J304,カテゴリリスト!$A:$A,カテゴリリスト!D:D,,0))</f>
        <v/>
      </c>
      <c r="N304" s="3" t="str">
        <f>IF($J304="","",_xlfn.XLOOKUP($J304,カテゴリリスト!$A:$A,カテゴリリスト!E:E,,0)&amp;"")</f>
        <v/>
      </c>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59"/>
      <c r="AO304" s="59"/>
      <c r="AP304" s="60"/>
      <c r="AQ304" s="59"/>
      <c r="AR304" s="81"/>
      <c r="AS304" s="16"/>
      <c r="AT304" s="16"/>
      <c r="AU304" s="16"/>
      <c r="AV304" s="16"/>
      <c r="AW304" s="16"/>
      <c r="AX304" s="16"/>
      <c r="AY304" s="16"/>
      <c r="AZ304" s="16"/>
      <c r="BA304" s="16"/>
      <c r="BB304" s="16"/>
      <c r="BC304" s="16"/>
      <c r="BD304" s="16"/>
      <c r="BE304" s="16"/>
      <c r="BF304" s="16"/>
      <c r="BG304" s="16"/>
      <c r="BH304" s="16"/>
      <c r="BI304" s="16"/>
      <c r="BJ304" s="16"/>
      <c r="BK304" s="16"/>
      <c r="BL304" s="16"/>
      <c r="BM304" s="16"/>
      <c r="BN304" s="16"/>
      <c r="BO304" s="16"/>
      <c r="BP304" s="16"/>
      <c r="BQ304" s="16"/>
      <c r="BR304" s="16"/>
      <c r="BS304" s="16"/>
      <c r="BT304" s="16"/>
      <c r="BU304" s="16"/>
      <c r="BV304" s="16"/>
      <c r="BW304" s="16"/>
      <c r="BX304" s="16"/>
      <c r="BY304" s="16"/>
      <c r="BZ304" s="16"/>
      <c r="CA304" s="16"/>
      <c r="CB304" s="16"/>
      <c r="CC304" s="16"/>
      <c r="CD304" s="16"/>
      <c r="CE304" s="16"/>
      <c r="CF304" s="16"/>
      <c r="CG304" s="16"/>
      <c r="CH304" s="16"/>
      <c r="CI304" s="16"/>
      <c r="CJ304" s="16"/>
      <c r="CK304" s="16"/>
      <c r="CL304" s="60"/>
      <c r="CM304" s="17"/>
      <c r="CN304" s="14"/>
      <c r="CO304" s="14"/>
      <c r="CP304" s="14"/>
      <c r="CQ304" s="14"/>
      <c r="CR304" s="14"/>
      <c r="CS304" s="14"/>
      <c r="CT304" s="14"/>
      <c r="CU304" s="14"/>
      <c r="CV304" s="14"/>
      <c r="CW304" s="14"/>
      <c r="CX304" s="14"/>
      <c r="CY304" s="14"/>
      <c r="CZ304" s="14"/>
      <c r="DA304" s="14"/>
      <c r="DB304" s="14"/>
      <c r="DC304" s="14"/>
      <c r="DD304" s="14"/>
      <c r="DE304" s="14"/>
      <c r="DF304" s="14"/>
      <c r="DG304" s="14"/>
      <c r="DH304" s="14"/>
      <c r="DI304" s="14"/>
      <c r="DJ304" s="14"/>
      <c r="DK304" s="14"/>
      <c r="DL304" s="14"/>
      <c r="DM304" s="14"/>
      <c r="DN304" s="14"/>
      <c r="DO304" s="14"/>
      <c r="DP304" s="14"/>
      <c r="DQ304" s="14"/>
      <c r="DR304" s="14"/>
      <c r="DS304" s="14"/>
      <c r="DT304" s="14"/>
      <c r="DU304" s="14"/>
      <c r="DV304" s="14"/>
      <c r="DW304" s="14"/>
      <c r="DX304" s="14"/>
      <c r="DY304" s="14"/>
      <c r="DZ304" s="14"/>
      <c r="EA304" s="14"/>
      <c r="EB304" s="14"/>
      <c r="EC304" s="14"/>
      <c r="ED304" s="14"/>
      <c r="EE304" s="14"/>
      <c r="EF304" s="14"/>
      <c r="EG304" s="14"/>
      <c r="EH304" s="14"/>
      <c r="EI304" s="14"/>
      <c r="EJ304" s="14"/>
      <c r="EK304" s="14"/>
      <c r="EL304" s="14"/>
      <c r="EM304" s="14"/>
      <c r="EN304" s="14"/>
      <c r="EO304" s="14"/>
      <c r="EP304" s="14"/>
      <c r="EQ304" s="14"/>
      <c r="ER304" s="14"/>
      <c r="ES304" s="14"/>
      <c r="ET304" s="14"/>
      <c r="EU304" s="14"/>
      <c r="EV304" s="14"/>
      <c r="EW304" s="14"/>
      <c r="EX304" s="14"/>
      <c r="EY304" s="14"/>
      <c r="EZ304" s="14"/>
      <c r="FA304" s="14"/>
      <c r="FB304" s="14"/>
      <c r="FC304" s="14"/>
      <c r="FD304" s="14"/>
      <c r="FE304" s="14"/>
      <c r="FF304" s="14"/>
      <c r="FG304" s="14"/>
      <c r="FH304" s="14"/>
      <c r="FI304" s="14"/>
      <c r="FJ304" s="14"/>
      <c r="FK304" s="14"/>
      <c r="FL304" s="14"/>
      <c r="FM304" s="14"/>
      <c r="FN304" s="14"/>
      <c r="FO304" s="14"/>
      <c r="FP304" s="14"/>
      <c r="FQ304" s="14"/>
      <c r="FR304" s="14"/>
      <c r="FS304" s="14"/>
      <c r="FT304" s="14"/>
      <c r="FU304" s="14"/>
      <c r="FV304" s="14"/>
      <c r="FW304" s="14"/>
      <c r="FX304" s="14"/>
      <c r="FY304" s="14"/>
      <c r="FZ304" s="14"/>
      <c r="GA304" s="14"/>
      <c r="GB304" s="14"/>
      <c r="GC304" s="14"/>
      <c r="GD304" s="14"/>
      <c r="GE304" s="14"/>
      <c r="GF304" s="14"/>
      <c r="GG304" s="14"/>
      <c r="GH304" s="14"/>
      <c r="GI304" s="66"/>
      <c r="GJ304" s="18" t="str">
        <f t="shared" si="44"/>
        <v>0298-01</v>
      </c>
      <c r="GK304" s="18" t="str">
        <f t="shared" si="45"/>
        <v>0298-02</v>
      </c>
      <c r="GL304" s="18" t="str">
        <f t="shared" si="46"/>
        <v>0298-03</v>
      </c>
      <c r="GM304" s="18" t="str">
        <f t="shared" si="47"/>
        <v>0298-04</v>
      </c>
      <c r="GN304" s="18" t="str">
        <f t="shared" si="48"/>
        <v>0298-05</v>
      </c>
      <c r="GO304" s="18" t="str">
        <f t="shared" si="49"/>
        <v>0298-06</v>
      </c>
      <c r="GP304" s="18" t="str">
        <f t="shared" si="50"/>
        <v>0298-07</v>
      </c>
      <c r="GQ304" s="18" t="str">
        <f t="shared" si="51"/>
        <v>0298-08</v>
      </c>
      <c r="GR304" s="18" t="str">
        <f t="shared" si="52"/>
        <v>0298-09</v>
      </c>
      <c r="GS304" s="18" t="str">
        <f t="shared" si="53"/>
        <v>0298-10</v>
      </c>
    </row>
    <row r="305" spans="1:201" s="11" customFormat="1" ht="19.5" x14ac:dyDescent="0.4">
      <c r="A305" s="3" t="str">
        <f t="shared" si="54"/>
        <v>0299</v>
      </c>
      <c r="B305" s="15"/>
      <c r="C305" s="15"/>
      <c r="D305" s="15"/>
      <c r="E305" s="13"/>
      <c r="F305" s="15"/>
      <c r="G305" s="15"/>
      <c r="H305" s="15"/>
      <c r="I305" s="15"/>
      <c r="J305" s="15"/>
      <c r="K305" s="3" t="str">
        <f>IF($J305="","",_xlfn.XLOOKUP($J305,カテゴリリスト!$A:$A,カテゴリリスト!B:B,,0))</f>
        <v/>
      </c>
      <c r="L305" s="3" t="str">
        <f>IF($J305="","",_xlfn.XLOOKUP($J305,カテゴリリスト!$A:$A,カテゴリリスト!C:C,,0))</f>
        <v/>
      </c>
      <c r="M305" s="3" t="str">
        <f>IF($J305="","",_xlfn.XLOOKUP($J305,カテゴリリスト!$A:$A,カテゴリリスト!D:D,,0))</f>
        <v/>
      </c>
      <c r="N305" s="3" t="str">
        <f>IF($J305="","",_xlfn.XLOOKUP($J305,カテゴリリスト!$A:$A,カテゴリリスト!E:E,,0)&amp;"")</f>
        <v/>
      </c>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59"/>
      <c r="AO305" s="59"/>
      <c r="AP305" s="60"/>
      <c r="AQ305" s="59"/>
      <c r="AR305" s="81"/>
      <c r="AS305" s="16"/>
      <c r="AT305" s="16"/>
      <c r="AU305" s="16"/>
      <c r="AV305" s="16"/>
      <c r="AW305" s="16"/>
      <c r="AX305" s="16"/>
      <c r="AY305" s="16"/>
      <c r="AZ305" s="16"/>
      <c r="BA305" s="16"/>
      <c r="BB305" s="16"/>
      <c r="BC305" s="16"/>
      <c r="BD305" s="16"/>
      <c r="BE305" s="16"/>
      <c r="BF305" s="16"/>
      <c r="BG305" s="16"/>
      <c r="BH305" s="16"/>
      <c r="BI305" s="16"/>
      <c r="BJ305" s="16"/>
      <c r="BK305" s="16"/>
      <c r="BL305" s="16"/>
      <c r="BM305" s="16"/>
      <c r="BN305" s="16"/>
      <c r="BO305" s="16"/>
      <c r="BP305" s="16"/>
      <c r="BQ305" s="16"/>
      <c r="BR305" s="16"/>
      <c r="BS305" s="16"/>
      <c r="BT305" s="16"/>
      <c r="BU305" s="16"/>
      <c r="BV305" s="16"/>
      <c r="BW305" s="16"/>
      <c r="BX305" s="16"/>
      <c r="BY305" s="16"/>
      <c r="BZ305" s="16"/>
      <c r="CA305" s="16"/>
      <c r="CB305" s="16"/>
      <c r="CC305" s="16"/>
      <c r="CD305" s="16"/>
      <c r="CE305" s="16"/>
      <c r="CF305" s="16"/>
      <c r="CG305" s="16"/>
      <c r="CH305" s="16"/>
      <c r="CI305" s="16"/>
      <c r="CJ305" s="16"/>
      <c r="CK305" s="16"/>
      <c r="CL305" s="60"/>
      <c r="CM305" s="17"/>
      <c r="CN305" s="14"/>
      <c r="CO305" s="14"/>
      <c r="CP305" s="14"/>
      <c r="CQ305" s="14"/>
      <c r="CR305" s="14"/>
      <c r="CS305" s="14"/>
      <c r="CT305" s="14"/>
      <c r="CU305" s="14"/>
      <c r="CV305" s="14"/>
      <c r="CW305" s="14"/>
      <c r="CX305" s="14"/>
      <c r="CY305" s="14"/>
      <c r="CZ305" s="14"/>
      <c r="DA305" s="14"/>
      <c r="DB305" s="14"/>
      <c r="DC305" s="14"/>
      <c r="DD305" s="14"/>
      <c r="DE305" s="14"/>
      <c r="DF305" s="14"/>
      <c r="DG305" s="14"/>
      <c r="DH305" s="14"/>
      <c r="DI305" s="14"/>
      <c r="DJ305" s="14"/>
      <c r="DK305" s="14"/>
      <c r="DL305" s="14"/>
      <c r="DM305" s="14"/>
      <c r="DN305" s="14"/>
      <c r="DO305" s="14"/>
      <c r="DP305" s="14"/>
      <c r="DQ305" s="14"/>
      <c r="DR305" s="14"/>
      <c r="DS305" s="14"/>
      <c r="DT305" s="14"/>
      <c r="DU305" s="14"/>
      <c r="DV305" s="14"/>
      <c r="DW305" s="14"/>
      <c r="DX305" s="14"/>
      <c r="DY305" s="14"/>
      <c r="DZ305" s="14"/>
      <c r="EA305" s="14"/>
      <c r="EB305" s="14"/>
      <c r="EC305" s="14"/>
      <c r="ED305" s="14"/>
      <c r="EE305" s="14"/>
      <c r="EF305" s="14"/>
      <c r="EG305" s="14"/>
      <c r="EH305" s="14"/>
      <c r="EI305" s="14"/>
      <c r="EJ305" s="14"/>
      <c r="EK305" s="14"/>
      <c r="EL305" s="14"/>
      <c r="EM305" s="14"/>
      <c r="EN305" s="14"/>
      <c r="EO305" s="14"/>
      <c r="EP305" s="14"/>
      <c r="EQ305" s="14"/>
      <c r="ER305" s="14"/>
      <c r="ES305" s="14"/>
      <c r="ET305" s="14"/>
      <c r="EU305" s="14"/>
      <c r="EV305" s="14"/>
      <c r="EW305" s="14"/>
      <c r="EX305" s="14"/>
      <c r="EY305" s="14"/>
      <c r="EZ305" s="14"/>
      <c r="FA305" s="14"/>
      <c r="FB305" s="14"/>
      <c r="FC305" s="14"/>
      <c r="FD305" s="14"/>
      <c r="FE305" s="14"/>
      <c r="FF305" s="14"/>
      <c r="FG305" s="14"/>
      <c r="FH305" s="14"/>
      <c r="FI305" s="14"/>
      <c r="FJ305" s="14"/>
      <c r="FK305" s="14"/>
      <c r="FL305" s="14"/>
      <c r="FM305" s="14"/>
      <c r="FN305" s="14"/>
      <c r="FO305" s="14"/>
      <c r="FP305" s="14"/>
      <c r="FQ305" s="14"/>
      <c r="FR305" s="14"/>
      <c r="FS305" s="14"/>
      <c r="FT305" s="14"/>
      <c r="FU305" s="14"/>
      <c r="FV305" s="14"/>
      <c r="FW305" s="14"/>
      <c r="FX305" s="14"/>
      <c r="FY305" s="14"/>
      <c r="FZ305" s="14"/>
      <c r="GA305" s="14"/>
      <c r="GB305" s="14"/>
      <c r="GC305" s="14"/>
      <c r="GD305" s="14"/>
      <c r="GE305" s="14"/>
      <c r="GF305" s="14"/>
      <c r="GG305" s="14"/>
      <c r="GH305" s="14"/>
      <c r="GI305" s="66"/>
      <c r="GJ305" s="18" t="str">
        <f t="shared" si="44"/>
        <v>0299-01</v>
      </c>
      <c r="GK305" s="18" t="str">
        <f t="shared" si="45"/>
        <v>0299-02</v>
      </c>
      <c r="GL305" s="18" t="str">
        <f t="shared" si="46"/>
        <v>0299-03</v>
      </c>
      <c r="GM305" s="18" t="str">
        <f t="shared" si="47"/>
        <v>0299-04</v>
      </c>
      <c r="GN305" s="18" t="str">
        <f t="shared" si="48"/>
        <v>0299-05</v>
      </c>
      <c r="GO305" s="18" t="str">
        <f t="shared" si="49"/>
        <v>0299-06</v>
      </c>
      <c r="GP305" s="18" t="str">
        <f t="shared" si="50"/>
        <v>0299-07</v>
      </c>
      <c r="GQ305" s="18" t="str">
        <f t="shared" si="51"/>
        <v>0299-08</v>
      </c>
      <c r="GR305" s="18" t="str">
        <f t="shared" si="52"/>
        <v>0299-09</v>
      </c>
      <c r="GS305" s="18" t="str">
        <f t="shared" si="53"/>
        <v>0299-10</v>
      </c>
    </row>
    <row r="306" spans="1:201" s="11" customFormat="1" ht="19.5" x14ac:dyDescent="0.4">
      <c r="A306" s="3" t="str">
        <f t="shared" si="54"/>
        <v>0300</v>
      </c>
      <c r="B306" s="15"/>
      <c r="C306" s="15"/>
      <c r="D306" s="15"/>
      <c r="E306" s="13"/>
      <c r="F306" s="15"/>
      <c r="G306" s="15"/>
      <c r="H306" s="15"/>
      <c r="I306" s="15"/>
      <c r="J306" s="79"/>
      <c r="K306" s="3" t="str">
        <f>IF($J306="","",_xlfn.XLOOKUP($J306,カテゴリリスト!$A:$A,カテゴリリスト!B:B,,0))</f>
        <v/>
      </c>
      <c r="L306" s="3" t="str">
        <f>IF($J306="","",_xlfn.XLOOKUP($J306,カテゴリリスト!$A:$A,カテゴリリスト!C:C,,0))</f>
        <v/>
      </c>
      <c r="M306" s="3" t="str">
        <f>IF($J306="","",_xlfn.XLOOKUP($J306,カテゴリリスト!$A:$A,カテゴリリスト!D:D,,0))</f>
        <v/>
      </c>
      <c r="N306" s="3" t="str">
        <f>IF($J306="","",_xlfn.XLOOKUP($J306,カテゴリリスト!$A:$A,カテゴリリスト!E:E,,0)&amp;"")</f>
        <v/>
      </c>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59"/>
      <c r="AO306" s="59"/>
      <c r="AP306" s="60"/>
      <c r="AQ306" s="59"/>
      <c r="AR306" s="81"/>
      <c r="AS306" s="16"/>
      <c r="AT306" s="16"/>
      <c r="AU306" s="16"/>
      <c r="AV306" s="16"/>
      <c r="AW306" s="16"/>
      <c r="AX306" s="16"/>
      <c r="AY306" s="16"/>
      <c r="AZ306" s="16"/>
      <c r="BA306" s="16"/>
      <c r="BB306" s="16"/>
      <c r="BC306" s="16"/>
      <c r="BD306" s="16"/>
      <c r="BE306" s="16"/>
      <c r="BF306" s="16"/>
      <c r="BG306" s="16"/>
      <c r="BH306" s="16"/>
      <c r="BI306" s="16"/>
      <c r="BJ306" s="16"/>
      <c r="BK306" s="16"/>
      <c r="BL306" s="16"/>
      <c r="BM306" s="16"/>
      <c r="BN306" s="16"/>
      <c r="BO306" s="16"/>
      <c r="BP306" s="16"/>
      <c r="BQ306" s="16"/>
      <c r="BR306" s="16"/>
      <c r="BS306" s="16"/>
      <c r="BT306" s="16"/>
      <c r="BU306" s="16"/>
      <c r="BV306" s="16"/>
      <c r="BW306" s="16"/>
      <c r="BX306" s="16"/>
      <c r="BY306" s="16"/>
      <c r="BZ306" s="16"/>
      <c r="CA306" s="16"/>
      <c r="CB306" s="16"/>
      <c r="CC306" s="16"/>
      <c r="CD306" s="16"/>
      <c r="CE306" s="16"/>
      <c r="CF306" s="16"/>
      <c r="CG306" s="16"/>
      <c r="CH306" s="16"/>
      <c r="CI306" s="16"/>
      <c r="CJ306" s="16"/>
      <c r="CK306" s="16"/>
      <c r="CL306" s="60"/>
      <c r="CM306" s="17"/>
      <c r="CN306" s="14"/>
      <c r="CO306" s="14"/>
      <c r="CP306" s="14"/>
      <c r="CQ306" s="14"/>
      <c r="CR306" s="14"/>
      <c r="CS306" s="14"/>
      <c r="CT306" s="14"/>
      <c r="CU306" s="14"/>
      <c r="CV306" s="14"/>
      <c r="CW306" s="14"/>
      <c r="CX306" s="14"/>
      <c r="CY306" s="14"/>
      <c r="CZ306" s="14"/>
      <c r="DA306" s="14"/>
      <c r="DB306" s="14"/>
      <c r="DC306" s="14"/>
      <c r="DD306" s="14"/>
      <c r="DE306" s="14"/>
      <c r="DF306" s="14"/>
      <c r="DG306" s="14"/>
      <c r="DH306" s="14"/>
      <c r="DI306" s="14"/>
      <c r="DJ306" s="14"/>
      <c r="DK306" s="14"/>
      <c r="DL306" s="14"/>
      <c r="DM306" s="14"/>
      <c r="DN306" s="14"/>
      <c r="DO306" s="14"/>
      <c r="DP306" s="14"/>
      <c r="DQ306" s="14"/>
      <c r="DR306" s="14"/>
      <c r="DS306" s="14"/>
      <c r="DT306" s="14"/>
      <c r="DU306" s="14"/>
      <c r="DV306" s="14"/>
      <c r="DW306" s="14"/>
      <c r="DX306" s="14"/>
      <c r="DY306" s="14"/>
      <c r="DZ306" s="14"/>
      <c r="EA306" s="14"/>
      <c r="EB306" s="14"/>
      <c r="EC306" s="14"/>
      <c r="ED306" s="14"/>
      <c r="EE306" s="14"/>
      <c r="EF306" s="14"/>
      <c r="EG306" s="14"/>
      <c r="EH306" s="14"/>
      <c r="EI306" s="14"/>
      <c r="EJ306" s="14"/>
      <c r="EK306" s="14"/>
      <c r="EL306" s="14"/>
      <c r="EM306" s="14"/>
      <c r="EN306" s="14"/>
      <c r="EO306" s="14"/>
      <c r="EP306" s="14"/>
      <c r="EQ306" s="14"/>
      <c r="ER306" s="14"/>
      <c r="ES306" s="14"/>
      <c r="ET306" s="14"/>
      <c r="EU306" s="14"/>
      <c r="EV306" s="14"/>
      <c r="EW306" s="14"/>
      <c r="EX306" s="14"/>
      <c r="EY306" s="14"/>
      <c r="EZ306" s="14"/>
      <c r="FA306" s="14"/>
      <c r="FB306" s="14"/>
      <c r="FC306" s="14"/>
      <c r="FD306" s="14"/>
      <c r="FE306" s="14"/>
      <c r="FF306" s="14"/>
      <c r="FG306" s="14"/>
      <c r="FH306" s="14"/>
      <c r="FI306" s="14"/>
      <c r="FJ306" s="14"/>
      <c r="FK306" s="14"/>
      <c r="FL306" s="14"/>
      <c r="FM306" s="14"/>
      <c r="FN306" s="14"/>
      <c r="FO306" s="14"/>
      <c r="FP306" s="14"/>
      <c r="FQ306" s="14"/>
      <c r="FR306" s="14"/>
      <c r="FS306" s="14"/>
      <c r="FT306" s="14"/>
      <c r="FU306" s="14"/>
      <c r="FV306" s="14"/>
      <c r="FW306" s="14"/>
      <c r="FX306" s="14"/>
      <c r="FY306" s="14"/>
      <c r="FZ306" s="14"/>
      <c r="GA306" s="14"/>
      <c r="GB306" s="14"/>
      <c r="GC306" s="14"/>
      <c r="GD306" s="14"/>
      <c r="GE306" s="14"/>
      <c r="GF306" s="14"/>
      <c r="GG306" s="14"/>
      <c r="GH306" s="14"/>
      <c r="GI306" s="66"/>
      <c r="GJ306" s="18" t="str">
        <f t="shared" si="44"/>
        <v>0300-01</v>
      </c>
      <c r="GK306" s="18" t="str">
        <f t="shared" si="45"/>
        <v>0300-02</v>
      </c>
      <c r="GL306" s="18" t="str">
        <f t="shared" si="46"/>
        <v>0300-03</v>
      </c>
      <c r="GM306" s="18" t="str">
        <f t="shared" si="47"/>
        <v>0300-04</v>
      </c>
      <c r="GN306" s="18" t="str">
        <f t="shared" si="48"/>
        <v>0300-05</v>
      </c>
      <c r="GO306" s="18" t="str">
        <f t="shared" si="49"/>
        <v>0300-06</v>
      </c>
      <c r="GP306" s="18" t="str">
        <f t="shared" si="50"/>
        <v>0300-07</v>
      </c>
      <c r="GQ306" s="18" t="str">
        <f t="shared" si="51"/>
        <v>0300-08</v>
      </c>
      <c r="GR306" s="18" t="str">
        <f t="shared" si="52"/>
        <v>0300-09</v>
      </c>
      <c r="GS306" s="18" t="str">
        <f t="shared" si="53"/>
        <v>0300-10</v>
      </c>
    </row>
  </sheetData>
  <sheetProtection algorithmName="SHA-512" hashValue="+ev+ji4hAV18wMM9Kk3MX6rFAgu32r/SNTsDM6++ukkdcGg7iFEMjfH4cA36IVk761W+QWpLHFtW44oWpq0GNw==" saltValue="6/Qg7v3etvd4swI+AeXACA==" spinCount="100000" sheet="1" autoFilter="0"/>
  <mergeCells count="42">
    <mergeCell ref="AK3:AK4"/>
    <mergeCell ref="AF3:AI3"/>
    <mergeCell ref="A3:A4"/>
    <mergeCell ref="F3:G3"/>
    <mergeCell ref="H3:I3"/>
    <mergeCell ref="J3:N3"/>
    <mergeCell ref="AA3:AD3"/>
    <mergeCell ref="E3:E4"/>
    <mergeCell ref="O3:T3"/>
    <mergeCell ref="U3:U4"/>
    <mergeCell ref="K5:N5"/>
    <mergeCell ref="CN3:DT3"/>
    <mergeCell ref="CM2:GH2"/>
    <mergeCell ref="GJ3:GS3"/>
    <mergeCell ref="V3:V4"/>
    <mergeCell ref="W3:W4"/>
    <mergeCell ref="X3:X4"/>
    <mergeCell ref="Y3:Y4"/>
    <mergeCell ref="Z3:Z4"/>
    <mergeCell ref="AA2:AD2"/>
    <mergeCell ref="AT3:AT4"/>
    <mergeCell ref="AE3:AE4"/>
    <mergeCell ref="AN2:AO2"/>
    <mergeCell ref="AP2:AQ2"/>
    <mergeCell ref="AM3:AM4"/>
    <mergeCell ref="AR2:AR3"/>
    <mergeCell ref="GJ1:GS2"/>
    <mergeCell ref="CA1:CK1"/>
    <mergeCell ref="GI3:GI4"/>
    <mergeCell ref="O1:AM1"/>
    <mergeCell ref="O2:T2"/>
    <mergeCell ref="AU3:BZ3"/>
    <mergeCell ref="CA3:CK3"/>
    <mergeCell ref="AU2:CL2"/>
    <mergeCell ref="FC3:GH3"/>
    <mergeCell ref="DV3:FB3"/>
    <mergeCell ref="DU3:DU4"/>
    <mergeCell ref="CM3:CM4"/>
    <mergeCell ref="AS3:AS4"/>
    <mergeCell ref="AF2:AI2"/>
    <mergeCell ref="AJ3:AJ4"/>
    <mergeCell ref="AL3:AL4"/>
  </mergeCells>
  <phoneticPr fontId="4"/>
  <conditionalFormatting sqref="B7:E306">
    <cfRule type="containsBlanks" dxfId="10" priority="12">
      <formula>LEN(TRIM(B7))=0</formula>
    </cfRule>
  </conditionalFormatting>
  <conditionalFormatting sqref="J6">
    <cfRule type="containsBlanks" dxfId="9" priority="41">
      <formula>LEN(TRIM(J6))=0</formula>
    </cfRule>
  </conditionalFormatting>
  <conditionalFormatting sqref="O7:AI306 H7:J306">
    <cfRule type="containsBlanks" dxfId="8" priority="11">
      <formula>LEN(TRIM(H7))=0</formula>
    </cfRule>
  </conditionalFormatting>
  <conditionalFormatting sqref="O6:AM306 CA6:CK306">
    <cfRule type="expression" dxfId="7" priority="1">
      <formula>OR(AND(O6&lt;&gt;"",$L6=""),AND(O6&lt;&gt;"",$L6&lt;&gt;"",LEFT($L6,2)&lt;&gt;"映像"))</formula>
    </cfRule>
  </conditionalFormatting>
  <conditionalFormatting sqref="AN7:AO306">
    <cfRule type="containsBlanks" dxfId="6" priority="10">
      <formula>LEN(TRIM(AN7))=0</formula>
    </cfRule>
  </conditionalFormatting>
  <conditionalFormatting sqref="AR6:AR306">
    <cfRule type="expression" dxfId="5" priority="2">
      <formula>AND($AR6&lt;&gt;"",OR(COUNTIF($AR6,"*@*")&gt;0,COUNTIF($AR6,"*channel*")&gt;0,COUNTIF($AR6,"*shorts*")&gt;0,COUNTIF($AR6,"*&amp;list=*")&gt;0,COUNTIF($AR6,"*&amp;t=*")&gt;0,COUNTIF($AR6,"*videos*")&gt;0,COUNTIF($AR6,"*streams*")&gt;0,COUNTIF($AR6,"*playlist*")&gt;0))</formula>
    </cfRule>
  </conditionalFormatting>
  <conditionalFormatting sqref="AU7:CK306">
    <cfRule type="containsBlanks" dxfId="4" priority="9">
      <formula>LEN(TRIM(AU7))=0</formula>
    </cfRule>
  </conditionalFormatting>
  <conditionalFormatting sqref="CM7:CM306">
    <cfRule type="containsBlanks" dxfId="3" priority="33">
      <formula>LEN(TRIM(CM7))=0</formula>
    </cfRule>
  </conditionalFormatting>
  <conditionalFormatting sqref="CN7:DT306">
    <cfRule type="expression" dxfId="2" priority="5">
      <formula>AND(OR($CM7="",$CM7="実績なし",$CM7="回答しない/不明"),CN7&lt;&gt;"")</formula>
    </cfRule>
  </conditionalFormatting>
  <conditionalFormatting sqref="DU7:DU306">
    <cfRule type="containsBlanks" dxfId="1" priority="32">
      <formula>LEN(TRIM(DU7))=0</formula>
    </cfRule>
  </conditionalFormatting>
  <conditionalFormatting sqref="DV7:FB306">
    <cfRule type="expression" dxfId="0" priority="3">
      <formula>AND(OR($DU7="",$DU7="なし",$DU7="回答しない/不明"),DV7&lt;&gt;"")</formula>
    </cfRule>
  </conditionalFormatting>
  <dataValidations xWindow="1343" yWindow="622" count="86">
    <dataValidation type="custom" allowBlank="1" showInputMessage="1" showErrorMessage="1" error="改行はできません！_x000a_" prompt="環境依存文字は使用しないでください。" sqref="D6:D306" xr:uid="{A2AFF917-2A66-4423-BF33-E8BE2FC3DA08}">
      <formula1>ISERROR(FIND(CHAR(10),D6))</formula1>
    </dataValidation>
    <dataValidation type="custom" imeMode="disabled" operator="greaterThanOrEqual" allowBlank="1" showInputMessage="1" showErrorMessage="1" errorTitle="半角数字のみでご記入ください。" error="大カテゴリが映像の場合のみご記入ください。" promptTitle="大カテゴリが映像の場合のみご入力ください。" prompt="半角数字のみでご記入ください。" sqref="W6:W306" xr:uid="{2C156057-A16E-4DC6-B2ED-0D08B27E303F}">
      <formula1>AND(LEFT($L6,2)="映像",LEN($W6)=LENB($W6),ISNUMBER($W6)=TRUE,$W6&gt;=1700)</formula1>
    </dataValidation>
    <dataValidation type="list" allowBlank="1" showInputMessage="1" showErrorMessage="1" prompt="必ず選択ください。" sqref="E6:E306" xr:uid="{99571046-8C2D-4825-BAC7-92BDBF7A42AA}">
      <formula1>"はい,いいえ"</formula1>
    </dataValidation>
    <dataValidation type="textLength" showInputMessage="1" showErrorMessage="1" error="記入上限は、空白・記号等を含め2000文字です。" prompt="環境依存文字は使用しないでください。" sqref="AP6:AP306 CL6:CL306 AN6:AO6 AQ6" xr:uid="{E2F0D9AC-44D7-4256-8D07-6C309874C5F8}">
      <formula1>0</formula1>
      <formula2>2000</formula2>
    </dataValidation>
    <dataValidation type="custom" imeMode="disabled" allowBlank="1" showInputMessage="1" showErrorMessage="1" error="半角の英数字記号のみでご入力ください。" prompt="英語（半角アルファベット数字記号）のみでご記入ください。" sqref="I6:I306 G6:G306" xr:uid="{E483F6D4-0AFC-4D04-B949-0327AA25A504}">
      <formula1>LEN(G6)=LENB(G6)</formula1>
    </dataValidation>
    <dataValidation allowBlank="1" showInputMessage="1" showErrorMessage="1" prompt="環境依存文字は使用しないでください。" sqref="H6:H306 F6:F306" xr:uid="{BD77C358-9D92-4034-B9BE-E52D90E4711B}"/>
    <dataValidation type="textLength" imeMode="disabled" operator="equal" showInputMessage="1" showErrorMessage="1" error="9桁の半角英数字でご入力ください。" prompt="ご自身のお客様番号（Uから始まる9桁）をご入力ください。" sqref="B6:B306" xr:uid="{9D65B396-D9ED-432B-9F0A-5D89C4DAA5A0}">
      <formula1>9</formula1>
    </dataValidation>
    <dataValidation type="custom" imeMode="disabled" showInputMessage="1" showErrorMessage="1" error="半角の英数字記号のみでご入力ください。" prompt="半角の英数字記号のみでご入力ください。" sqref="AS6:AT306" xr:uid="{C7C091A5-6A58-4361-9456-0E1D42DCE4A7}">
      <formula1>LEN(AS6)=LENB(AS6)</formula1>
    </dataValidation>
    <dataValidation type="list" allowBlank="1" showInputMessage="1" showErrorMessage="1" sqref="FC6:FC306" xr:uid="{5FB0C5A4-3D9D-430F-BEE5-7D252DF2F8D3}">
      <formula1>"米国"</formula1>
    </dataValidation>
    <dataValidation type="list" allowBlank="1" showInputMessage="1" showErrorMessage="1" sqref="FD6:FD306" xr:uid="{ECA298D9-5BBA-4703-85E7-9979BA7C3365}">
      <formula1>"カナダ"</formula1>
    </dataValidation>
    <dataValidation type="list" allowBlank="1" showInputMessage="1" showErrorMessage="1" sqref="FE6:FE306" xr:uid="{89C74C8D-B52E-4D5D-854D-A8A31D87E706}">
      <formula1>"メキシコ"</formula1>
    </dataValidation>
    <dataValidation type="list" allowBlank="1" showInputMessage="1" showErrorMessage="1" sqref="FF6:FF306" xr:uid="{867BC035-1CE1-4C85-BC51-0619AABC21AA}">
      <formula1>"アルゼンチン"</formula1>
    </dataValidation>
    <dataValidation type="list" allowBlank="1" showInputMessage="1" showErrorMessage="1" sqref="FG6:FG306" xr:uid="{A2229D13-CE96-47D3-87E7-4CF5641D4E8D}">
      <formula1>"ブラジル"</formula1>
    </dataValidation>
    <dataValidation type="list" allowBlank="1" showInputMessage="1" showErrorMessage="1" sqref="FH6:FH306" xr:uid="{2736458E-0089-4BF4-BEA0-2390485A23A9}">
      <formula1>"その他北米・中南米"</formula1>
    </dataValidation>
    <dataValidation type="list" allowBlank="1" showInputMessage="1" showErrorMessage="1" sqref="FI6:FI306" xr:uid="{8CCFAE8D-42CC-46BF-9975-C2E76210A862}">
      <formula1>"英国"</formula1>
    </dataValidation>
    <dataValidation type="list" allowBlank="1" showInputMessage="1" showErrorMessage="1" sqref="FJ6:FJ306" xr:uid="{4296F1B0-5682-4F21-B387-CF07C692712B}">
      <formula1>"フランス"</formula1>
    </dataValidation>
    <dataValidation type="list" allowBlank="1" showInputMessage="1" showErrorMessage="1" sqref="FK6:FK306" xr:uid="{EE00E5A4-3C4A-4F57-B983-9132C59FB13F}">
      <formula1>"ドイツ"</formula1>
    </dataValidation>
    <dataValidation type="list" allowBlank="1" showInputMessage="1" showErrorMessage="1" sqref="FL6:FL306" xr:uid="{EB79215C-FBDD-4B51-8899-3455558B6A90}">
      <formula1>"イタリア"</formula1>
    </dataValidation>
    <dataValidation type="list" allowBlank="1" showInputMessage="1" showErrorMessage="1" sqref="FM6:FM306" xr:uid="{2F239223-27F1-4531-BDEA-7C4EEA044AF4}">
      <formula1>"スペイン"</formula1>
    </dataValidation>
    <dataValidation type="list" allowBlank="1" showInputMessage="1" showErrorMessage="1" sqref="FN6:FN306" xr:uid="{0AFC8A1D-6020-42FE-B3BD-7BAE8F9ABB5C}">
      <formula1>"ロシア"</formula1>
    </dataValidation>
    <dataValidation type="list" allowBlank="1" showInputMessage="1" showErrorMessage="1" sqref="FO6:FO306" xr:uid="{DFF5BAC6-E8C1-4BC6-966B-216F9A98DCAF}">
      <formula1>"その他欧州・CIS"</formula1>
    </dataValidation>
    <dataValidation type="list" allowBlank="1" showInputMessage="1" showErrorMessage="1" sqref="FP6:FP306" xr:uid="{15FE1A18-BD7C-4F2D-ACCC-21A5FE78CE12}">
      <formula1>"中国"</formula1>
    </dataValidation>
    <dataValidation type="list" allowBlank="1" showInputMessage="1" showErrorMessage="1" sqref="FQ6:FQ306" xr:uid="{A166C104-1927-44B4-A047-37656A4EDA7C}">
      <formula1>"香港"</formula1>
    </dataValidation>
    <dataValidation type="list" allowBlank="1" showInputMessage="1" showErrorMessage="1" sqref="FR6:FR306" xr:uid="{1B3F3BA9-012C-41C8-82D1-49B1F7044594}">
      <formula1>"台湾"</formula1>
    </dataValidation>
    <dataValidation type="list" allowBlank="1" showInputMessage="1" showErrorMessage="1" sqref="FS6:FS306" xr:uid="{F7F89127-221B-45D3-B263-27E1DB4EF7F1}">
      <formula1>"韓国"</formula1>
    </dataValidation>
    <dataValidation type="list" allowBlank="1" showInputMessage="1" showErrorMessage="1" sqref="FT6:FT306" xr:uid="{4BFDDE9B-EDC8-47DB-AD10-BDED3479AA02}">
      <formula1>"シンガポール"</formula1>
    </dataValidation>
    <dataValidation type="list" allowBlank="1" showInputMessage="1" showErrorMessage="1" sqref="FU6:FU306" xr:uid="{FBEC221F-408D-4D5D-85E5-5EBFB9646DEC}">
      <formula1>"タイ"</formula1>
    </dataValidation>
    <dataValidation type="list" allowBlank="1" showInputMessage="1" showErrorMessage="1" sqref="FV6:FV306" xr:uid="{D8434722-3093-45C2-A3F7-DF8A0137460F}">
      <formula1>"マレーシア"</formula1>
    </dataValidation>
    <dataValidation type="list" allowBlank="1" showInputMessage="1" showErrorMessage="1" sqref="FW6:FW306" xr:uid="{56E964BE-2D8F-4819-9202-178E68D4D75C}">
      <formula1>"インドネシア"</formula1>
    </dataValidation>
    <dataValidation type="list" allowBlank="1" showInputMessage="1" showErrorMessage="1" sqref="FX6:FX306" xr:uid="{1E8178CE-CBF4-4918-A1CD-74AEBACDE580}">
      <formula1>"ベトナム"</formula1>
    </dataValidation>
    <dataValidation type="list" allowBlank="1" showInputMessage="1" showErrorMessage="1" sqref="FY6:FY306" xr:uid="{CC09BA95-99AC-4094-821C-38058F71D5F6}">
      <formula1>"カンボジア"</formula1>
    </dataValidation>
    <dataValidation type="list" allowBlank="1" showInputMessage="1" showErrorMessage="1" sqref="FZ6:FZ306" xr:uid="{72C0F41C-B541-49ED-B974-A1577EF1EA2E}">
      <formula1>"フィリピン"</formula1>
    </dataValidation>
    <dataValidation type="list" allowBlank="1" showInputMessage="1" showErrorMessage="1" sqref="GA6:GA306" xr:uid="{8A325266-9E41-4A7D-B13D-B0D4232DA786}">
      <formula1>"インド"</formula1>
    </dataValidation>
    <dataValidation type="list" allowBlank="1" showInputMessage="1" showErrorMessage="1" sqref="GB6:GB306" xr:uid="{6EFC538C-70FC-4B59-8654-E691562661AD}">
      <formula1>"オーストラリア"</formula1>
    </dataValidation>
    <dataValidation type="list" allowBlank="1" showInputMessage="1" showErrorMessage="1" sqref="GC6:GC306" xr:uid="{C80FBDF7-4D7D-4A33-8070-D6D1CE948FCE}">
      <formula1>"その他アジア・オセアニア"</formula1>
    </dataValidation>
    <dataValidation type="list" allowBlank="1" showInputMessage="1" showErrorMessage="1" sqref="GD6:GD306" xr:uid="{5A19C23B-5DC5-4146-853C-6D1E282D57FF}">
      <formula1>"トルコ"</formula1>
    </dataValidation>
    <dataValidation type="list" allowBlank="1" showInputMessage="1" showErrorMessage="1" sqref="GE6:GE306" xr:uid="{059D396B-73CA-4E29-ADB4-BE1F19CFCD81}">
      <formula1>"アラブ首長国連邦"</formula1>
    </dataValidation>
    <dataValidation type="list" allowBlank="1" showInputMessage="1" showErrorMessage="1" sqref="GF6:GF306" xr:uid="{6989117F-ABED-48B8-97CA-EA4201071A86}">
      <formula1>"サウジアラビア"</formula1>
    </dataValidation>
    <dataValidation type="list" allowBlank="1" showInputMessage="1" showErrorMessage="1" sqref="GG6:GG306" xr:uid="{ABCF2705-8375-4E73-8C6F-7E06EAC0E98D}">
      <formula1>"南アフリカ共和国"</formula1>
    </dataValidation>
    <dataValidation type="list" allowBlank="1" showInputMessage="1" showErrorMessage="1" sqref="GH6:GH306" xr:uid="{70B834DF-83DA-4432-9CDC-2C8231F554F4}">
      <formula1>"その他中東・アフリカ"</formula1>
    </dataValidation>
    <dataValidation allowBlank="1" showInputMessage="1" showErrorMessage="1" prompt="ご自身の氏名をご入力ください。" sqref="C6:C306" xr:uid="{4F571056-7E7D-46A0-AA77-5B909CA37192}"/>
    <dataValidation type="date" imeMode="disabled" operator="greaterThan" allowBlank="1" showInputMessage="1" showErrorMessage="1" error="掲載期限の年月日を入力ください。" prompt="掲載期限の年月日を入力ください。" sqref="GI6:GI306" xr:uid="{65AFE360-F9E1-4858-AED7-6BFD1FE05DD7}">
      <formula1>TODAY()</formula1>
    </dataValidation>
    <dataValidation type="textLength" showInputMessage="1" showErrorMessage="1" error="記入上限は、空白・記号等を含め150文字です。" prompt="環境依存文字は使用しないでください。" sqref="AN7:AN306" xr:uid="{AF254C90-4B65-4594-A163-1039F90475B3}">
      <formula1>0</formula1>
      <formula2>150</formula2>
    </dataValidation>
    <dataValidation type="list" imeMode="disabled" allowBlank="1" showInputMessage="1" showErrorMessage="1" sqref="AU6:AU306" xr:uid="{230D92D4-42E0-45D6-9F6B-F3D0EF63C9D9}">
      <formula1>$AU$4</formula1>
    </dataValidation>
    <dataValidation type="list" imeMode="disabled" allowBlank="1" showInputMessage="1" showErrorMessage="1" sqref="AV6:AV306" xr:uid="{D2E563DB-1EB7-4326-8336-304944452390}">
      <formula1>$AV$4</formula1>
    </dataValidation>
    <dataValidation type="list" imeMode="disabled" allowBlank="1" showInputMessage="1" showErrorMessage="1" sqref="AW6:AW306" xr:uid="{87DAFF93-2D7C-4279-9EF8-64B36BDCD43B}">
      <formula1>$AW$4</formula1>
    </dataValidation>
    <dataValidation type="list" imeMode="disabled" allowBlank="1" showInputMessage="1" showErrorMessage="1" sqref="AX6:AX306" xr:uid="{51195A95-6558-477C-AAFC-6B0BE342DF1D}">
      <formula1>$AX$4</formula1>
    </dataValidation>
    <dataValidation type="list" imeMode="disabled" allowBlank="1" showInputMessage="1" showErrorMessage="1" sqref="AY6:AY306" xr:uid="{0579808D-C77A-42FA-BA5B-1217AC22B3B4}">
      <formula1>$AY$4</formula1>
    </dataValidation>
    <dataValidation type="list" imeMode="disabled" allowBlank="1" showInputMessage="1" showErrorMessage="1" sqref="AZ6:AZ306" xr:uid="{6504D9B6-5CC2-4F4F-99D5-E2E4C3E575F3}">
      <formula1>$AZ$4</formula1>
    </dataValidation>
    <dataValidation type="list" imeMode="disabled" allowBlank="1" showInputMessage="1" showErrorMessage="1" sqref="BA6:BA306" xr:uid="{C1AB2F94-D371-47F3-8CFD-BB4C7A857649}">
      <formula1>$BA$4</formula1>
    </dataValidation>
    <dataValidation type="list" imeMode="disabled" allowBlank="1" showInputMessage="1" showErrorMessage="1" sqref="BB6:BB306" xr:uid="{20A149EE-521C-493D-952D-F9EFD2F0F71F}">
      <formula1>$BB$4</formula1>
    </dataValidation>
    <dataValidation type="list" imeMode="disabled" allowBlank="1" showInputMessage="1" showErrorMessage="1" sqref="BC6:BC306" xr:uid="{E9F41F40-0590-423D-870E-1692B84C6940}">
      <formula1>$BC$4</formula1>
    </dataValidation>
    <dataValidation type="list" imeMode="disabled" allowBlank="1" showInputMessage="1" showErrorMessage="1" sqref="BD6:BD306" xr:uid="{7C244B09-BA71-49DF-A8F9-2564D68DBBBE}">
      <formula1>$BD$4</formula1>
    </dataValidation>
    <dataValidation type="list" imeMode="disabled" allowBlank="1" showInputMessage="1" showErrorMessage="1" sqref="BE6:BE306" xr:uid="{9BAD45E4-76DF-44CF-B37D-5959D5F85134}">
      <formula1>$BE$4</formula1>
    </dataValidation>
    <dataValidation type="list" imeMode="disabled" allowBlank="1" showInputMessage="1" showErrorMessage="1" sqref="BF6:BF306" xr:uid="{21C30905-3B25-4B43-902F-69A61C074EA4}">
      <formula1>$BF$4</formula1>
    </dataValidation>
    <dataValidation type="list" imeMode="disabled" allowBlank="1" showInputMessage="1" showErrorMessage="1" sqref="BG6:BG306" xr:uid="{97A1660A-A08D-4FCA-AF11-E8C7E63BF214}">
      <formula1>$BG$4</formula1>
    </dataValidation>
    <dataValidation type="list" imeMode="disabled" allowBlank="1" showInputMessage="1" showErrorMessage="1" sqref="BH6:BH306" xr:uid="{6B6986B3-5D19-4F84-90DE-AA6D827CC14E}">
      <formula1>$BH$4</formula1>
    </dataValidation>
    <dataValidation type="list" imeMode="disabled" allowBlank="1" showInputMessage="1" showErrorMessage="1" sqref="BI6:BI306" xr:uid="{F5937CD0-D66B-437F-AC56-0AD0262750EC}">
      <formula1>$BI$4</formula1>
    </dataValidation>
    <dataValidation type="list" imeMode="disabled" allowBlank="1" showInputMessage="1" showErrorMessage="1" sqref="BJ6:BJ306" xr:uid="{310EFA36-7BEF-4A13-A040-E5A62B66D54C}">
      <formula1>$BJ$4</formula1>
    </dataValidation>
    <dataValidation type="list" imeMode="disabled" allowBlank="1" showInputMessage="1" showErrorMessage="1" sqref="BK6:BK306" xr:uid="{6938C664-812C-4E4D-936B-4E4BCB993666}">
      <formula1>$BK$4</formula1>
    </dataValidation>
    <dataValidation type="list" imeMode="disabled" allowBlank="1" showInputMessage="1" showErrorMessage="1" sqref="BL6:BL306" xr:uid="{355DC14A-026A-4440-9100-1EC6E6D7500B}">
      <formula1>$BL$4</formula1>
    </dataValidation>
    <dataValidation type="list" imeMode="disabled" allowBlank="1" showInputMessage="1" showErrorMessage="1" sqref="BM6:BM306" xr:uid="{D3F92F87-C23E-4DA3-ACF2-4B03FCE5CCAA}">
      <formula1>$BM$4</formula1>
    </dataValidation>
    <dataValidation type="list" imeMode="disabled" allowBlank="1" showInputMessage="1" showErrorMessage="1" sqref="BN6:BN306" xr:uid="{249ABB99-949C-47E8-B7BE-57C912FB04FA}">
      <formula1>$BN$4</formula1>
    </dataValidation>
    <dataValidation type="list" imeMode="disabled" allowBlank="1" showInputMessage="1" showErrorMessage="1" sqref="BO6:BO306" xr:uid="{912B8E1F-9E15-4329-BD8A-AF6B150D5FEA}">
      <formula1>$BO$4</formula1>
    </dataValidation>
    <dataValidation type="list" imeMode="disabled" allowBlank="1" showInputMessage="1" showErrorMessage="1" sqref="BP6:BP306" xr:uid="{9AEC52B3-8D4D-4E3C-A3C0-27C63938B60E}">
      <formula1>$BP$4</formula1>
    </dataValidation>
    <dataValidation type="list" imeMode="disabled" allowBlank="1" showInputMessage="1" showErrorMessage="1" sqref="BQ6:BQ306" xr:uid="{F925DDFD-2A05-4820-9519-A3398F443D74}">
      <formula1>$BQ$4</formula1>
    </dataValidation>
    <dataValidation type="list" imeMode="disabled" allowBlank="1" showInputMessage="1" showErrorMessage="1" sqref="BR6:BR306" xr:uid="{0F2F78FE-6AA1-4106-B7D2-282CB07C7ECE}">
      <formula1>$BR$4</formula1>
    </dataValidation>
    <dataValidation type="list" imeMode="disabled" allowBlank="1" showInputMessage="1" showErrorMessage="1" sqref="BS6:BS306" xr:uid="{260811B4-46D9-4119-AF8C-1A25E4E4B9B4}">
      <formula1>$BS$4</formula1>
    </dataValidation>
    <dataValidation type="list" imeMode="disabled" allowBlank="1" showInputMessage="1" showErrorMessage="1" sqref="BT6:BT306" xr:uid="{7FA2E4C3-846B-41DF-B740-B3BEB0A38380}">
      <formula1>$BT$4</formula1>
    </dataValidation>
    <dataValidation type="list" imeMode="disabled" allowBlank="1" showInputMessage="1" showErrorMessage="1" sqref="BU6:BU306" xr:uid="{76A971C0-B70E-429F-B6D1-C6C1AA2CAA76}">
      <formula1>$BU$4</formula1>
    </dataValidation>
    <dataValidation type="list" imeMode="disabled" allowBlank="1" showInputMessage="1" showErrorMessage="1" sqref="BV6:BV306" xr:uid="{03079810-A117-4EF8-AA53-18BAEF491BAB}">
      <formula1>$BV$4</formula1>
    </dataValidation>
    <dataValidation type="list" imeMode="disabled" allowBlank="1" showInputMessage="1" showErrorMessage="1" sqref="BW6:BW306" xr:uid="{F9A20334-81D4-4FAA-BC20-5B5E4A87E3F9}">
      <formula1>$BW$4</formula1>
    </dataValidation>
    <dataValidation type="list" imeMode="disabled" allowBlank="1" showInputMessage="1" showErrorMessage="1" sqref="BX6:BX306" xr:uid="{546C510E-4611-4C36-9812-D6A71C15E0BF}">
      <formula1>$BX$4</formula1>
    </dataValidation>
    <dataValidation type="list" imeMode="disabled" allowBlank="1" showInputMessage="1" showErrorMessage="1" sqref="BY6:BY306" xr:uid="{335A4136-99A1-485D-AC73-D9239C935703}">
      <formula1>$BY$4</formula1>
    </dataValidation>
    <dataValidation type="list" imeMode="disabled" allowBlank="1" showInputMessage="1" showErrorMessage="1" sqref="BZ6:BZ306" xr:uid="{2154F999-1A83-4B95-B085-C3E35B966400}">
      <formula1>$BZ$4</formula1>
    </dataValidation>
    <dataValidation type="custom" imeMode="disabled" allowBlank="1" showInputMessage="1" showErrorMessage="1" errorTitle="大カテゴリが映像の場合のみご入力ください。" error="半角の英数字記号のみでご入力ください。" promptTitle="大カテゴリが映像の場合のみご入力ください。" prompt="半角の英数字記号のみでご入力ください。" sqref="AM6:AM306" xr:uid="{59D20C5D-3056-499B-8006-22A6CB7CA9DA}">
      <formula1>LEFT($L6,2)="映像"</formula1>
    </dataValidation>
    <dataValidation type="custom" imeMode="disabled" allowBlank="1" showInputMessage="1" showErrorMessage="1" error="大カテゴリが映像の場合のみご入力ください。" promptTitle="大カテゴリが映像の場合のみご入力ください。" prompt="半角の英数字記号のみでご入力ください。" sqref="AJ6:AK306" xr:uid="{4D850C26-4CFD-4B85-9815-BC88209DBE0C}">
      <formula1>LEFT($L6,2)="映像"</formula1>
    </dataValidation>
    <dataValidation type="custom" imeMode="disabled" allowBlank="1" showInputMessage="1" showErrorMessage="1" errorTitle="半角の英数字記号のみでご入力ください。" error="記入上限は、空白・記号等を含め350文字です。" prompt="半角の英数字記号のみでご入力ください。" sqref="AO7:AO306" xr:uid="{372E5101-68F0-4261-A4AC-EC218789C6C1}">
      <formula1>AND(LEN($AO7)=LENB($AO7),LEN($AO7)&lt;=350)</formula1>
    </dataValidation>
    <dataValidation type="custom" imeMode="disabled" allowBlank="1" showInputMessage="1" showErrorMessage="1" errorTitle="半角の英数字記号のみでご入力ください。" error="記入上限は、空白・記号等を含め2000文字です。" prompt="半角の英数字記号のみでご入力ください。" sqref="AQ7:AQ306" xr:uid="{85850E7C-2EA7-464D-B3D5-7AE53C57B28D}">
      <formula1>AND(LEN($AQ7)=LENB($AQ7),LEN($AQ7)&lt;=2000)</formula1>
    </dataValidation>
    <dataValidation type="custom" imeMode="disabled" allowBlank="1" showInputMessage="1" showErrorMessage="1" errorTitle="英語でご記入ください。" error="大カテゴリが映像の場合のみご記入ください。" promptTitle="大カテゴリが映像の場合のみご入力ください。" prompt="半角の英数字記号のみでご入力ください。" sqref="T6:T306" xr:uid="{AC8BDED3-3F38-4852-82F4-D60CFF5A52A0}">
      <formula1>AND(LEFT($L6,2)="映像",LEN($T6)=LENB($T6))</formula1>
    </dataValidation>
    <dataValidation type="custom" imeMode="disabled" allowBlank="1" showInputMessage="1" showErrorMessage="1" errorTitle="大カテゴリが映像の場合のみご入力ください。" error="記入上限は空白・記号等を含め350文字です。" promptTitle="大カテゴリが映像の場合のみご入力ください。" prompt="半角の英数字記号のみでご入力ください。" sqref="AL6:AL306" xr:uid="{7C783A9F-5050-4552-8039-662848F7E260}">
      <formula1>AND(LEFT($L6,2)="映像",LEN($AL6)&lt;=350)</formula1>
    </dataValidation>
    <dataValidation type="custom" imeMode="disabled" allowBlank="1" showInputMessage="1" showErrorMessage="1" error="大カテゴリが映像の場合のみご入力ください。" promptTitle="大カテゴリが映像の場合のみご入力ください。" prompt="半角の英数字記号のみでご入力ください。" sqref="U6:U306" xr:uid="{D7E3E742-480E-4C0E-8D40-CDBE0CDD974A}">
      <formula1>AND(LEFT($L6,2)="映像",LEN($U6)=LENB($U6))</formula1>
    </dataValidation>
    <dataValidation type="custom" imeMode="disabled" showInputMessage="1" showErrorMessage="1" errorTitle="大カテゴリが映像の場合のみご入力ください。" error="吹き替えありのみご入力ください。の場" promptTitle="大カテゴリが映像の場合のみご入力ください。" prompt="吹き替えありのみご入力ください。の場" sqref="AI6:AI306" xr:uid="{AA0C96CD-3FD5-4106-9262-117A7FAD8551}">
      <formula1>AND(LEFT($L6,2)="映像",$AE6="Yes")</formula1>
    </dataValidation>
    <dataValidation type="custom" imeMode="disabled" allowBlank="1" showInputMessage="1" showErrorMessage="1" errorTitle="大カテゴリが映像の場合のみご入力ください。" error="半角の英数字記号のみでご入力ください。" promptTitle="大カテゴリが映像の場合のみご入力ください。" prompt="半角の英数字記号のみでご入力ください。" sqref="CK6:CK306" xr:uid="{66C1E786-0FE7-46B5-B555-47A167C8E42E}">
      <formula1>AND(LEFT($L6,2)="映像",LEN($CK6)=LENB($CK6))</formula1>
    </dataValidation>
    <dataValidation type="custom" imeMode="disabled" showInputMessage="1" showErrorMessage="1" errorTitle="大カテゴリが映像の場合のみ入力ください。" error="字幕ありの場合のみ入力ください。" promptTitle="大カテゴリが映像の場合のみ入力ください。" prompt="字幕ありの場合のみ英語で入力ください。" sqref="AD6:AD306" xr:uid="{192CC3B8-22BB-4026-9FCC-837A7B44F841}">
      <formula1>AND(LEFT($L6,2)="映像",$Y6="Yes")</formula1>
    </dataValidation>
    <dataValidation type="custom" imeMode="disabled" showInputMessage="1" showErrorMessage="1" error="半角の英数字記号のみでご入力ください。" promptTitle="半角の英数字記号のみでご入力ください。" prompt="https://www.youtube.com/watch?v=　以降の文字のみご入力下さい。" sqref="AR6:AR306" xr:uid="{087A4651-F16A-4807-8B25-65D74FF634C0}">
      <formula1>LEN(AR6)=LENB(AR6)</formula1>
    </dataValidation>
  </dataValidations>
  <hyperlinks>
    <hyperlink ref="J4" location="カテゴリリスト!A1" display="番号" xr:uid="{45656F02-65C3-4A28-9780-49FFC2679602}"/>
    <hyperlink ref="J3:N3" location="カテゴリリスト!A1" display="商品カテゴリ" xr:uid="{69E93363-289C-4B94-908A-5F4B305CF881}"/>
    <hyperlink ref="D2" r:id="rId1" xr:uid="{438FCF40-1DE6-42D0-93D8-983CFE6B6B8C}"/>
    <hyperlink ref="B2" r:id="rId2" xr:uid="{CD428BA3-0960-4349-95FC-887400D58D4E}"/>
    <hyperlink ref="C2" r:id="rId3" display="または、ジェトロのマイページの「ログイン画面へ」ボタンからログイン後、画面の右上にてお客様番号をご確認いただけます。" xr:uid="{792E2B8B-DC88-47FF-82B9-C15F8E0A3889}"/>
    <hyperlink ref="AJ6" r:id="rId4" xr:uid="{260CDF49-B792-42E8-8A2A-370723D934F6}"/>
    <hyperlink ref="AK6" r:id="rId5" xr:uid="{51C92809-2CFA-4635-986F-DFB8BCC741B3}"/>
    <hyperlink ref="AM6" r:id="rId6" xr:uid="{F2C5BE52-2CA2-4D5A-9F27-F96B4630CB22}"/>
    <hyperlink ref="AS6" r:id="rId7" xr:uid="{389B14C9-2C6B-478F-B951-10075A2E0BD7}"/>
    <hyperlink ref="AT6" r:id="rId8" xr:uid="{7783F785-D2F8-4889-A33D-B4FD564328D3}"/>
  </hyperlinks>
  <pageMargins left="0.7" right="0.7" top="0.75" bottom="0.75" header="0.3" footer="0.3"/>
  <pageSetup paperSize="9" orientation="portrait" r:id="rId9"/>
  <extLst>
    <ext xmlns:x14="http://schemas.microsoft.com/office/spreadsheetml/2009/9/main" uri="{CCE6A557-97BC-4b89-ADB6-D9C93CAAB3DF}">
      <x14:dataValidations xmlns:xm="http://schemas.microsoft.com/office/excel/2006/main" xWindow="1343" yWindow="622" count="94">
        <x14:dataValidation type="list" allowBlank="1" showInputMessage="1" showErrorMessage="1" xr:uid="{8CB80C12-370A-420B-BFDA-B29267C49CB7}">
          <x14:formula1>
            <xm:f>LIST!$H$2:$H$4</xm:f>
          </x14:formula1>
          <xm:sqref>CM6:CM306</xm:sqref>
        </x14:dataValidation>
        <x14:dataValidation type="list" allowBlank="1" showInputMessage="1" showErrorMessage="1" xr:uid="{AED38976-B3DC-4D51-84F3-363AC9F73553}">
          <x14:formula1>
            <xm:f>LIST!$I$2:$I$4</xm:f>
          </x14:formula1>
          <xm:sqref>DU6:DU306</xm:sqref>
        </x14:dataValidation>
        <x14:dataValidation type="list" errorStyle="warning" imeMode="disabled" allowBlank="1" showInputMessage="1" showErrorMessage="1" error="英語でご記入ください。" prompt="必ず選択・ご記入ください。" xr:uid="{48C07975-5A8C-4B6E-ADDE-DD3F4B1D20AD}">
          <x14:formula1>
            <xm:f>IF(LEFT($L6,2)="映像",LIST!$C$3:$C$4,LIST!$C$2)</xm:f>
          </x14:formula1>
          <xm:sqref>X6:X306</xm:sqref>
        </x14:dataValidation>
        <x14:dataValidation type="list" showInputMessage="1" showErrorMessage="1" xr:uid="{EA8D0696-CF4C-4552-B47F-707CE7E18C3B}">
          <x14:formula1>
            <xm:f>IF($DU6="海外代理店あり",LIST!$J$3,LIST!$J$2)</xm:f>
          </x14:formula1>
          <xm:sqref>DV6:DV306</xm:sqref>
        </x14:dataValidation>
        <x14:dataValidation type="list" showInputMessage="1" showErrorMessage="1" xr:uid="{1CB3B2CE-A7D3-4EA6-B2F4-F6A9AD89D03E}">
          <x14:formula1>
            <xm:f>IF($DU6="海外代理店あり",LIST!$J$4,LIST!$J$2)</xm:f>
          </x14:formula1>
          <xm:sqref>DW6:DW306</xm:sqref>
        </x14:dataValidation>
        <x14:dataValidation type="list" showInputMessage="1" showErrorMessage="1" xr:uid="{52A0FF70-8F08-47F9-AB8B-904C580491B5}">
          <x14:formula1>
            <xm:f>IF($DU6="海外代理店あり",LIST!$J$5,LIST!$J$2)</xm:f>
          </x14:formula1>
          <xm:sqref>DX6:DX306</xm:sqref>
        </x14:dataValidation>
        <x14:dataValidation type="list" showInputMessage="1" showErrorMessage="1" xr:uid="{A510EDCE-27B0-49B1-B432-7FE7EA5B2DDC}">
          <x14:formula1>
            <xm:f>IF($DU6="海外代理店あり",LIST!$J$6,LIST!$J$2)</xm:f>
          </x14:formula1>
          <xm:sqref>DY6:DY306</xm:sqref>
        </x14:dataValidation>
        <x14:dataValidation type="list" showInputMessage="1" showErrorMessage="1" xr:uid="{5003744E-025C-4A79-A1B9-085F2B01A1C1}">
          <x14:formula1>
            <xm:f>IF($DU6="海外代理店あり",LIST!$J$7,LIST!$J$2)</xm:f>
          </x14:formula1>
          <xm:sqref>DZ6:DZ306</xm:sqref>
        </x14:dataValidation>
        <x14:dataValidation type="list" showInputMessage="1" showErrorMessage="1" xr:uid="{6BAB5614-085D-4FBB-AF28-43C206E02074}">
          <x14:formula1>
            <xm:f>IF($DU6="海外代理店あり",LIST!$J$8,LIST!$J$2)</xm:f>
          </x14:formula1>
          <xm:sqref>EA6:EA306</xm:sqref>
        </x14:dataValidation>
        <x14:dataValidation type="list" showInputMessage="1" showErrorMessage="1" xr:uid="{6362C3F9-BB8B-4849-9677-207FAD81E87A}">
          <x14:formula1>
            <xm:f>IF($DU6="海外代理店あり",LIST!$J$9,LIST!$J$2)</xm:f>
          </x14:formula1>
          <xm:sqref>EB6:EB306</xm:sqref>
        </x14:dataValidation>
        <x14:dataValidation type="list" showInputMessage="1" showErrorMessage="1" xr:uid="{969F31D4-037D-48C6-9EDB-F61A13D45F8D}">
          <x14:formula1>
            <xm:f>IF($DU6="海外代理店あり",LIST!$J$10,LIST!$J$2)</xm:f>
          </x14:formula1>
          <xm:sqref>EC6:EC306</xm:sqref>
        </x14:dataValidation>
        <x14:dataValidation type="list" showInputMessage="1" showErrorMessage="1" xr:uid="{22ED9AFF-AE8D-487C-915B-CA419D85C029}">
          <x14:formula1>
            <xm:f>IF($DU6="海外代理店あり",LIST!$J$11,LIST!$J$2)</xm:f>
          </x14:formula1>
          <xm:sqref>ED6:ED306</xm:sqref>
        </x14:dataValidation>
        <x14:dataValidation type="list" showInputMessage="1" showErrorMessage="1" xr:uid="{F4BE4BEE-A223-40BF-8DE7-A53A0C5E1F19}">
          <x14:formula1>
            <xm:f>IF($DU6="海外代理店あり",LIST!$J$12,LIST!$J$2)</xm:f>
          </x14:formula1>
          <xm:sqref>EE6:EE306</xm:sqref>
        </x14:dataValidation>
        <x14:dataValidation type="list" showInputMessage="1" showErrorMessage="1" xr:uid="{C0A326E6-BB01-4FAF-9EE7-169D861FEB21}">
          <x14:formula1>
            <xm:f>IF($DU6="海外代理店あり",LIST!$J$13,LIST!$J$2)</xm:f>
          </x14:formula1>
          <xm:sqref>EF6:EF306</xm:sqref>
        </x14:dataValidation>
        <x14:dataValidation type="list" showInputMessage="1" showErrorMessage="1" xr:uid="{42D4D558-F447-4A5E-A8D4-F2B646C47202}">
          <x14:formula1>
            <xm:f>IF($DU6="海外代理店あり",LIST!$J$14,LIST!$J$2)</xm:f>
          </x14:formula1>
          <xm:sqref>EG6:EG306</xm:sqref>
        </x14:dataValidation>
        <x14:dataValidation type="list" showInputMessage="1" showErrorMessage="1" xr:uid="{6BE6D113-772E-4BBF-878F-24ED018377AC}">
          <x14:formula1>
            <xm:f>IF($DU6="海外代理店あり",LIST!$J$15,LIST!$J$2)</xm:f>
          </x14:formula1>
          <xm:sqref>EH6:EH306</xm:sqref>
        </x14:dataValidation>
        <x14:dataValidation type="list" showInputMessage="1" showErrorMessage="1" xr:uid="{5DD9CD8F-A22C-4EC9-9F1E-7196175C3E63}">
          <x14:formula1>
            <xm:f>IF($DU6="海外代理店あり",LIST!$J$16,LIST!$J$2)</xm:f>
          </x14:formula1>
          <xm:sqref>EI6:EI306</xm:sqref>
        </x14:dataValidation>
        <x14:dataValidation type="list" showInputMessage="1" showErrorMessage="1" xr:uid="{DF3FA4E0-A1A0-4535-9F4F-17B1CFBE4AF8}">
          <x14:formula1>
            <xm:f>IF($DU6="海外代理店あり",LIST!$J$17,LIST!$J$2)</xm:f>
          </x14:formula1>
          <xm:sqref>EJ6:EJ306</xm:sqref>
        </x14:dataValidation>
        <x14:dataValidation type="list" showInputMessage="1" showErrorMessage="1" xr:uid="{5C178011-9035-41F8-A651-5F9479917234}">
          <x14:formula1>
            <xm:f>IF($DU6="海外代理店あり",LIST!$J$18,LIST!$J$2)</xm:f>
          </x14:formula1>
          <xm:sqref>EK6:EK306</xm:sqref>
        </x14:dataValidation>
        <x14:dataValidation type="list" showInputMessage="1" showErrorMessage="1" xr:uid="{56538931-F0A9-4281-9449-F97F11F2AB31}">
          <x14:formula1>
            <xm:f>IF($DU6="海外代理店あり",LIST!$J$19,LIST!$J$2)</xm:f>
          </x14:formula1>
          <xm:sqref>EL6:EL306</xm:sqref>
        </x14:dataValidation>
        <x14:dataValidation type="list" showInputMessage="1" showErrorMessage="1" xr:uid="{50F400FF-43B2-4921-841E-B6F19AA492F8}">
          <x14:formula1>
            <xm:f>IF($DU6="海外代理店あり",LIST!$J$21,LIST!$J$2)</xm:f>
          </x14:formula1>
          <xm:sqref>EN6:EN306</xm:sqref>
        </x14:dataValidation>
        <x14:dataValidation type="list" showInputMessage="1" showErrorMessage="1" xr:uid="{EBE0BA92-F7D9-41A4-A7FB-B64B24A3BC9E}">
          <x14:formula1>
            <xm:f>IF($DU6="海外代理店あり",LIST!$J$22,LIST!$J$2)</xm:f>
          </x14:formula1>
          <xm:sqref>EO6:EO306</xm:sqref>
        </x14:dataValidation>
        <x14:dataValidation type="list" showInputMessage="1" showErrorMessage="1" xr:uid="{2AFCA41D-F0C1-4005-93E6-14B620A1C645}">
          <x14:formula1>
            <xm:f>IF($DU6="海外代理店あり",LIST!$J$23,LIST!$J$2)</xm:f>
          </x14:formula1>
          <xm:sqref>EP6:EP306</xm:sqref>
        </x14:dataValidation>
        <x14:dataValidation type="list" showInputMessage="1" showErrorMessage="1" xr:uid="{351C39E4-883F-4249-8913-6E3463B46D44}">
          <x14:formula1>
            <xm:f>IF($DU6="海外代理店あり",LIST!$J$24,LIST!$J$2)</xm:f>
          </x14:formula1>
          <xm:sqref>EQ6:EQ306</xm:sqref>
        </x14:dataValidation>
        <x14:dataValidation type="list" showInputMessage="1" showErrorMessage="1" xr:uid="{A3142F6A-A718-49C5-9BCE-102BA760AF08}">
          <x14:formula1>
            <xm:f>IF($DU6="海外代理店あり",LIST!$J$25,LIST!$J$2)</xm:f>
          </x14:formula1>
          <xm:sqref>ER6:ER306</xm:sqref>
        </x14:dataValidation>
        <x14:dataValidation type="list" showInputMessage="1" showErrorMessage="1" xr:uid="{B4C708A2-2C00-476D-9A07-073B618D4B00}">
          <x14:formula1>
            <xm:f>IF($DU6="海外代理店あり",LIST!$J$26,LIST!$J$2)</xm:f>
          </x14:formula1>
          <xm:sqref>ES6:ES306</xm:sqref>
        </x14:dataValidation>
        <x14:dataValidation type="list" showInputMessage="1" showErrorMessage="1" xr:uid="{605ADCD6-07B2-41A5-848C-389870A3F147}">
          <x14:formula1>
            <xm:f>IF($DU6="海外代理店あり",LIST!$J$27,LIST!$J$2)</xm:f>
          </x14:formula1>
          <xm:sqref>ET6:ET306</xm:sqref>
        </x14:dataValidation>
        <x14:dataValidation type="list" showInputMessage="1" showErrorMessage="1" xr:uid="{0E5BD082-8707-45DD-89F7-4FCDF15E3CB9}">
          <x14:formula1>
            <xm:f>IF($DU6="海外代理店あり",LIST!$J$28,LIST!$J$2)</xm:f>
          </x14:formula1>
          <xm:sqref>EU6:EU306</xm:sqref>
        </x14:dataValidation>
        <x14:dataValidation type="list" showInputMessage="1" showErrorMessage="1" xr:uid="{2F789763-0199-45A4-8773-FF4DFBBDE0FE}">
          <x14:formula1>
            <xm:f>IF($DU6="海外代理店あり",LIST!$J$29,LIST!$J$2)</xm:f>
          </x14:formula1>
          <xm:sqref>EV6:EV306</xm:sqref>
        </x14:dataValidation>
        <x14:dataValidation type="list" showInputMessage="1" showErrorMessage="1" xr:uid="{469F4F4E-2FAB-47D8-B0AC-534430E31D65}">
          <x14:formula1>
            <xm:f>IF($DU6="海外代理店あり",LIST!$J$30,LIST!$J$2)</xm:f>
          </x14:formula1>
          <xm:sqref>EW6:EW306</xm:sqref>
        </x14:dataValidation>
        <x14:dataValidation type="list" showInputMessage="1" showErrorMessage="1" xr:uid="{708B35CB-238F-4AB5-A673-125BAAF1BFFE}">
          <x14:formula1>
            <xm:f>IF($DU6="海外代理店あり",LIST!$J$31,LIST!$J$2)</xm:f>
          </x14:formula1>
          <xm:sqref>EX6:EX306</xm:sqref>
        </x14:dataValidation>
        <x14:dataValidation type="list" showInputMessage="1" showErrorMessage="1" xr:uid="{A30D2708-8EEA-4BE4-A1E7-B0AB1B1568BA}">
          <x14:formula1>
            <xm:f>IF($DU6="海外代理店あり",LIST!$J$32,LIST!$J$2)</xm:f>
          </x14:formula1>
          <xm:sqref>EY6:EY306</xm:sqref>
        </x14:dataValidation>
        <x14:dataValidation type="list" showInputMessage="1" showErrorMessage="1" xr:uid="{123CED05-176C-45C3-B184-61A395E2156A}">
          <x14:formula1>
            <xm:f>IF($DU6="海外代理店あり",LIST!$J$33,LIST!$J$2)</xm:f>
          </x14:formula1>
          <xm:sqref>EZ6:EZ306</xm:sqref>
        </x14:dataValidation>
        <x14:dataValidation type="list" showInputMessage="1" showErrorMessage="1" xr:uid="{C2900290-6D9C-4191-AB93-C5E2754DB61B}">
          <x14:formula1>
            <xm:f>IF($DU6="海外代理店あり",LIST!$J$34,LIST!$J$2)</xm:f>
          </x14:formula1>
          <xm:sqref>FA6:FA306</xm:sqref>
        </x14:dataValidation>
        <x14:dataValidation type="list" showInputMessage="1" showErrorMessage="1" xr:uid="{57E3D6FE-31E2-4F68-8857-4BA480D84701}">
          <x14:formula1>
            <xm:f>IF($DU6="海外代理店あり",LIST!$J$35,LIST!$J$2)</xm:f>
          </x14:formula1>
          <xm:sqref>FB6:FB306</xm:sqref>
        </x14:dataValidation>
        <x14:dataValidation type="list" showInputMessage="1" showErrorMessage="1" xr:uid="{476FAE13-8C88-417D-8EF7-24669C3791F5}">
          <x14:formula1>
            <xm:f>IF($CM6="実績あり",LIST!$J$7,LIST!$J$2)</xm:f>
          </x14:formula1>
          <xm:sqref>CR6:CR306</xm:sqref>
        </x14:dataValidation>
        <x14:dataValidation type="list" showInputMessage="1" showErrorMessage="1" xr:uid="{4E00F4BB-C5FF-4510-BF5F-35F43C57B2E3}">
          <x14:formula1>
            <xm:f>IF($CM6="実績あり",LIST!$J$4,LIST!$J$2)</xm:f>
          </x14:formula1>
          <xm:sqref>CO6:CO306</xm:sqref>
        </x14:dataValidation>
        <x14:dataValidation type="list" showInputMessage="1" showErrorMessage="1" xr:uid="{DC4CBED0-DB08-4702-9343-6CAA19CBC425}">
          <x14:formula1>
            <xm:f>IF($CM6="実績あり",LIST!$J$5,LIST!$J$2)</xm:f>
          </x14:formula1>
          <xm:sqref>CP6:CP306</xm:sqref>
        </x14:dataValidation>
        <x14:dataValidation type="list" showInputMessage="1" showErrorMessage="1" xr:uid="{0525D872-9B52-4104-8798-926976A1BFFF}">
          <x14:formula1>
            <xm:f>IF($CM6="実績あり",LIST!$J$6,LIST!$J$2)</xm:f>
          </x14:formula1>
          <xm:sqref>CQ6:CQ306</xm:sqref>
        </x14:dataValidation>
        <x14:dataValidation type="list" showInputMessage="1" showErrorMessage="1" xr:uid="{1461480E-C2BC-4B04-BAEF-D07D3C4FB109}">
          <x14:formula1>
            <xm:f>IF($CM6="実績あり",LIST!$J$8,LIST!$J$2)</xm:f>
          </x14:formula1>
          <xm:sqref>CS6:CS306</xm:sqref>
        </x14:dataValidation>
        <x14:dataValidation type="list" showInputMessage="1" showErrorMessage="1" xr:uid="{C86C5147-13D7-47F0-8F07-4E7858026647}">
          <x14:formula1>
            <xm:f>IF($CM6="実績あり",LIST!$J$9,LIST!$J$2)</xm:f>
          </x14:formula1>
          <xm:sqref>CT6:CT306</xm:sqref>
        </x14:dataValidation>
        <x14:dataValidation type="list" showInputMessage="1" showErrorMessage="1" xr:uid="{CA00369A-A4AE-4C93-806F-FCCBE7E00598}">
          <x14:formula1>
            <xm:f>IF($CM6="実績あり",LIST!$J$10,LIST!$J$2)</xm:f>
          </x14:formula1>
          <xm:sqref>CU6:CU306</xm:sqref>
        </x14:dataValidation>
        <x14:dataValidation type="list" showInputMessage="1" showErrorMessage="1" xr:uid="{AC747C8F-F34A-4771-AA59-3F65EF456100}">
          <x14:formula1>
            <xm:f>IF($CM6="実績あり",LIST!$J$11,LIST!$J$2)</xm:f>
          </x14:formula1>
          <xm:sqref>CV6:CV306</xm:sqref>
        </x14:dataValidation>
        <x14:dataValidation type="list" showInputMessage="1" showErrorMessage="1" xr:uid="{5DEBFCF3-BF2D-48C5-856E-EE539583ADAF}">
          <x14:formula1>
            <xm:f>IF($CM6="実績あり",LIST!$J$12,LIST!$J$2)</xm:f>
          </x14:formula1>
          <xm:sqref>CW6:CW306</xm:sqref>
        </x14:dataValidation>
        <x14:dataValidation type="list" showInputMessage="1" showErrorMessage="1" xr:uid="{7388F680-9449-491A-8E72-326CCE4C3C43}">
          <x14:formula1>
            <xm:f>IF($CM6="実績あり",LIST!$J$13,LIST!$J$2)</xm:f>
          </x14:formula1>
          <xm:sqref>CX6:CX306</xm:sqref>
        </x14:dataValidation>
        <x14:dataValidation type="list" showInputMessage="1" showErrorMessage="1" xr:uid="{E863ECC9-14CF-455C-8B59-CE8657A21B87}">
          <x14:formula1>
            <xm:f>IF($CM6="実績あり",LIST!$J$14,LIST!$J$2)</xm:f>
          </x14:formula1>
          <xm:sqref>CY6:CY306</xm:sqref>
        </x14:dataValidation>
        <x14:dataValidation type="list" showInputMessage="1" showErrorMessage="1" xr:uid="{B896C3E1-5F57-425E-A01B-F7A4B9436DBE}">
          <x14:formula1>
            <xm:f>IF($CM6="実績あり",LIST!$J$15,LIST!$J$2)</xm:f>
          </x14:formula1>
          <xm:sqref>CZ6:CZ306</xm:sqref>
        </x14:dataValidation>
        <x14:dataValidation type="list" showInputMessage="1" showErrorMessage="1" xr:uid="{80573FDE-0A5A-4FD0-B0C7-31A28E37E744}">
          <x14:formula1>
            <xm:f>IF($CM6="実績あり",LIST!$J$16,LIST!$J$2)</xm:f>
          </x14:formula1>
          <xm:sqref>DA6:DA306</xm:sqref>
        </x14:dataValidation>
        <x14:dataValidation type="list" showInputMessage="1" showErrorMessage="1" xr:uid="{30297AB9-BCAA-48BD-8EDA-6B277F0FDEED}">
          <x14:formula1>
            <xm:f>IF($CM6="実績あり",LIST!$J$17,LIST!$J$2)</xm:f>
          </x14:formula1>
          <xm:sqref>DB6:DB306</xm:sqref>
        </x14:dataValidation>
        <x14:dataValidation type="list" showInputMessage="1" showErrorMessage="1" xr:uid="{C6E36E73-4D83-4B21-B15A-9B1BF95A96D4}">
          <x14:formula1>
            <xm:f>IF($CM6="実績あり",LIST!$J$18,LIST!$J$2)</xm:f>
          </x14:formula1>
          <xm:sqref>DC6:DC306</xm:sqref>
        </x14:dataValidation>
        <x14:dataValidation type="list" showInputMessage="1" showErrorMessage="1" xr:uid="{DC706E3B-B550-464C-B5B1-72930E3D0E27}">
          <x14:formula1>
            <xm:f>IF($CM6="実績あり",LIST!$J$19,LIST!$J$2)</xm:f>
          </x14:formula1>
          <xm:sqref>DD6:DD306</xm:sqref>
        </x14:dataValidation>
        <x14:dataValidation type="list" showInputMessage="1" showErrorMessage="1" xr:uid="{A999A257-CAA5-460F-80D9-5D57EE38C881}">
          <x14:formula1>
            <xm:f>IF($CM6="実績あり",LIST!$J$20,LIST!$J$2)</xm:f>
          </x14:formula1>
          <xm:sqref>DE6:DE306</xm:sqref>
        </x14:dataValidation>
        <x14:dataValidation type="list" showInputMessage="1" showErrorMessage="1" xr:uid="{7665E927-E4EA-452B-BC0F-9C2D09DDB725}">
          <x14:formula1>
            <xm:f>IF($CM6="実績あり",LIST!$J$21,LIST!$J$2)</xm:f>
          </x14:formula1>
          <xm:sqref>DF6:DF306</xm:sqref>
        </x14:dataValidation>
        <x14:dataValidation type="list" showInputMessage="1" showErrorMessage="1" xr:uid="{DA42B301-A881-4719-ABAF-CB6B15573805}">
          <x14:formula1>
            <xm:f>IF($CM6="実績あり",LIST!$J$22,LIST!$J$2)</xm:f>
          </x14:formula1>
          <xm:sqref>DG6:DG306</xm:sqref>
        </x14:dataValidation>
        <x14:dataValidation type="list" showInputMessage="1" showErrorMessage="1" xr:uid="{946176E7-AB7A-41C8-82CF-A2B99DAB5EEB}">
          <x14:formula1>
            <xm:f>IF($CM6="実績あり",LIST!$J$23,LIST!$J$2)</xm:f>
          </x14:formula1>
          <xm:sqref>DH6:DH306</xm:sqref>
        </x14:dataValidation>
        <x14:dataValidation type="list" showInputMessage="1" showErrorMessage="1" xr:uid="{B661B515-1E22-45ED-9223-F70E40D8AB26}">
          <x14:formula1>
            <xm:f>IF($CM6="実績あり",LIST!$J$24,LIST!$J$2)</xm:f>
          </x14:formula1>
          <xm:sqref>DI6:DI306</xm:sqref>
        </x14:dataValidation>
        <x14:dataValidation type="list" showInputMessage="1" showErrorMessage="1" xr:uid="{BA143BFB-2AF2-4AFF-BD83-8859EC5E3675}">
          <x14:formula1>
            <xm:f>IF($CM6="実績あり",LIST!$J$25,LIST!$J$2)</xm:f>
          </x14:formula1>
          <xm:sqref>DJ6:DJ306</xm:sqref>
        </x14:dataValidation>
        <x14:dataValidation type="list" showInputMessage="1" showErrorMessage="1" xr:uid="{94CE849B-4615-4E22-85FD-007EFB01D81C}">
          <x14:formula1>
            <xm:f>IF($CM6="実績あり",LIST!$J$26,LIST!$J$2)</xm:f>
          </x14:formula1>
          <xm:sqref>DK6:DK306</xm:sqref>
        </x14:dataValidation>
        <x14:dataValidation type="list" showInputMessage="1" showErrorMessage="1" xr:uid="{B72256D9-BDA4-4423-A3FF-5DE479025AE6}">
          <x14:formula1>
            <xm:f>IF($CM6="実績あり",LIST!$J$27,LIST!$J$2)</xm:f>
          </x14:formula1>
          <xm:sqref>DL6:DL306</xm:sqref>
        </x14:dataValidation>
        <x14:dataValidation type="list" showInputMessage="1" showErrorMessage="1" xr:uid="{40F564E1-E37C-451A-9DEC-F06C2FE73F00}">
          <x14:formula1>
            <xm:f>IF($CM6="実績あり",LIST!$J$28,LIST!$J$2)</xm:f>
          </x14:formula1>
          <xm:sqref>DM6:DM306</xm:sqref>
        </x14:dataValidation>
        <x14:dataValidation type="list" showInputMessage="1" showErrorMessage="1" xr:uid="{EF000109-B7F1-40DF-B0CB-1C71C5FBBBC4}">
          <x14:formula1>
            <xm:f>IF($CM6="実績あり",LIST!$J$29,LIST!$J$2)</xm:f>
          </x14:formula1>
          <xm:sqref>DN6:DN306</xm:sqref>
        </x14:dataValidation>
        <x14:dataValidation type="list" showInputMessage="1" showErrorMessage="1" xr:uid="{839FA635-3368-4A9F-BD52-8DE29DE788BA}">
          <x14:formula1>
            <xm:f>IF($CM6="実績あり",LIST!$J$30,LIST!$J$2)</xm:f>
          </x14:formula1>
          <xm:sqref>DO6:DO306</xm:sqref>
        </x14:dataValidation>
        <x14:dataValidation type="list" showInputMessage="1" showErrorMessage="1" xr:uid="{E1DABE67-B862-4BEB-8C76-F1109EAFA311}">
          <x14:formula1>
            <xm:f>IF($CM6="実績あり",LIST!$J$31,LIST!$J$2)</xm:f>
          </x14:formula1>
          <xm:sqref>DP6:DP306</xm:sqref>
        </x14:dataValidation>
        <x14:dataValidation type="list" showInputMessage="1" showErrorMessage="1" xr:uid="{72197144-C34F-4B96-9387-423FB8BC2C01}">
          <x14:formula1>
            <xm:f>IF($CM6="実績あり",LIST!$J$32,LIST!$J$2)</xm:f>
          </x14:formula1>
          <xm:sqref>DQ6:DQ306</xm:sqref>
        </x14:dataValidation>
        <x14:dataValidation type="list" showInputMessage="1" showErrorMessage="1" xr:uid="{45CB11FB-E113-4D48-9179-DB19515F379C}">
          <x14:formula1>
            <xm:f>IF($CM6="実績あり",LIST!$J$33,LIST!$J$2)</xm:f>
          </x14:formula1>
          <xm:sqref>DR6:DR306</xm:sqref>
        </x14:dataValidation>
        <x14:dataValidation type="list" showInputMessage="1" showErrorMessage="1" xr:uid="{2A179451-C95C-4A7D-B9AD-C55663F2BE1E}">
          <x14:formula1>
            <xm:f>IF($CM6="実績あり",LIST!$J$34,LIST!$J$2)</xm:f>
          </x14:formula1>
          <xm:sqref>DS6:DS306</xm:sqref>
        </x14:dataValidation>
        <x14:dataValidation type="list" showInputMessage="1" showErrorMessage="1" xr:uid="{3E43D18D-14AF-4C35-9ACD-8B7D455BB2B1}">
          <x14:formula1>
            <xm:f>IF($CM6="実績あり",LIST!$J$35,LIST!$J$2)</xm:f>
          </x14:formula1>
          <xm:sqref>DT6:DT306</xm:sqref>
        </x14:dataValidation>
        <x14:dataValidation type="list" showInputMessage="1" showErrorMessage="1" xr:uid="{D76A73AC-DA6E-486E-A107-CB038CA98DAF}">
          <x14:formula1>
            <xm:f>IF($CM6="実績あり",LIST!$J$3,LIST!$J$2)</xm:f>
          </x14:formula1>
          <xm:sqref>CN6:CN306</xm:sqref>
        </x14:dataValidation>
        <x14:dataValidation type="list" showInputMessage="1" showErrorMessage="1" xr:uid="{E9320E94-449A-4020-B98C-2D7B9DEC966D}">
          <x14:formula1>
            <xm:f>IF($DU6="海外代理店あり",LIST!$J$20,LIST!$J$2)</xm:f>
          </x14:formula1>
          <xm:sqref>EM6:EM306</xm:sqref>
        </x14:dataValidation>
        <x14:dataValidation type="list" imeMode="disabled" allowBlank="1" showInputMessage="1" showErrorMessage="1" error="大カテゴリが映像の場合のみ選択ください。" prompt="大カテゴリが映像の場合のみ選択ください。" xr:uid="{53DC1C7F-E181-4B7F-8CEA-CDD38193A223}">
          <x14:formula1>
            <xm:f>IF(LEFT($L6,2)="映像",LIST!$B$3:$B$4,LIST!$B$2)</xm:f>
          </x14:formula1>
          <xm:sqref>V6:V306</xm:sqref>
        </x14:dataValidation>
        <x14:dataValidation type="list" imeMode="disabled" allowBlank="1" showInputMessage="1" showErrorMessage="1" error="大カテゴリが映像の場合のみ選択ください。" prompt="大カテゴリが映像の場合のみ選択ください。" xr:uid="{E9A20CB5-888F-42D1-A067-619C6CE52B60}">
          <x14:formula1>
            <xm:f>IF(LEFT($L6,2)="映像",LIST!$A$4,LIST!$A$2)</xm:f>
          </x14:formula1>
          <xm:sqref>P6:P306</xm:sqref>
        </x14:dataValidation>
        <x14:dataValidation type="list" imeMode="disabled" allowBlank="1" showInputMessage="1" showErrorMessage="1" error="大カテゴリが映像の場合のみ選択ください。" prompt="大カテゴリが映像の場合のみ選択ください。" xr:uid="{BD1733EC-6A47-46A1-947B-05D835E51531}">
          <x14:formula1>
            <xm:f>IF(LEFT($L6,2)="映像",LIST!$A$5,LIST!$A$2)</xm:f>
          </x14:formula1>
          <xm:sqref>Q6:Q306</xm:sqref>
        </x14:dataValidation>
        <x14:dataValidation type="list" imeMode="disabled" allowBlank="1" showInputMessage="1" showErrorMessage="1" error="大カテゴリが映像の場合のみ選択ください。" prompt="大カテゴリが映像の場合のみ選択ください。" xr:uid="{C77DA2B7-A8BB-4710-A1B3-0E0E27E7E520}">
          <x14:formula1>
            <xm:f>IF(LEFT($L6,2)="映像",LIST!$A$6,LIST!$A$2)</xm:f>
          </x14:formula1>
          <xm:sqref>R6:R306</xm:sqref>
        </x14:dataValidation>
        <x14:dataValidation type="list" imeMode="disabled" allowBlank="1" showInputMessage="1" showErrorMessage="1" error="大カテゴリが映像の場合のみ選択ください。" prompt="大カテゴリが映像の場合のみ選択ください。" xr:uid="{D38A9387-B9E8-443D-9CE9-470190949293}">
          <x14:formula1>
            <xm:f>IF(LEFT($L6,2)="映像",LIST!$A$7,LIST!$A$2)</xm:f>
          </x14:formula1>
          <xm:sqref>S6:S306</xm:sqref>
        </x14:dataValidation>
        <x14:dataValidation type="list" imeMode="disabled" allowBlank="1" showInputMessage="1" showErrorMessage="1" error="大カテゴリが映像の場合のみ選択ください。" prompt="大カテゴリが映像の場合のみ選択ください。" xr:uid="{FA2205CF-B8C6-481B-9338-705453D87132}">
          <x14:formula1>
            <xm:f>IF(LEFT($L6,2)="映像",LIST!$A$3,LIST!$A$2)</xm:f>
          </x14:formula1>
          <xm:sqref>O6:O306</xm:sqref>
        </x14:dataValidation>
        <x14:dataValidation type="list" imeMode="disabled" allowBlank="1" showInputMessage="1" showErrorMessage="1" error="大カテゴリが映像の場合のみ選択ください。" prompt="大カテゴリが映像の場合のみ選択ください。" xr:uid="{B58CFD31-F77E-41FB-B627-FDCE752BA88F}">
          <x14:formula1>
            <xm:f>IF(LEFT($L6,2)="映像",LIST!$E$3:$E$4,LIST!$E$2)</xm:f>
          </x14:formula1>
          <xm:sqref>Y6:Y306 AE6:AE306</xm:sqref>
        </x14:dataValidation>
        <x14:dataValidation type="list" imeMode="disabled" allowBlank="1" showInputMessage="1" showErrorMessage="1" error="大カテゴリが映像の場合のみ選択ください。" prompt="大カテゴリが映像の場合のみ選択ください。" xr:uid="{91B42B7C-D5D4-44E5-ABDE-696058860C95}">
          <x14:formula1>
            <xm:f>IF(LEFT($L6,2)="映像",LIST!$G$3,LIST!$G$2)</xm:f>
          </x14:formula1>
          <xm:sqref>CA6:CA306</xm:sqref>
        </x14:dataValidation>
        <x14:dataValidation type="list" imeMode="disabled" allowBlank="1" showInputMessage="1" showErrorMessage="1" error="大カテゴリが映像の場合のみ選択ください。" prompt="大カテゴリが映像の場合のみ選択ください。" xr:uid="{47036563-DD4C-4274-B4EE-808002A5E9A6}">
          <x14:formula1>
            <xm:f>IF(LEFT($L6,2)="映像",LIST!$G$4,LIST!$G$2)</xm:f>
          </x14:formula1>
          <xm:sqref>CB6:CB306</xm:sqref>
        </x14:dataValidation>
        <x14:dataValidation type="list" imeMode="disabled" allowBlank="1" showInputMessage="1" showErrorMessage="1" error="大カテゴリが映像の場合のみ選択ください。" prompt="大カテゴリが映像の場合のみ選択ください。" xr:uid="{103696F2-9836-4058-A6C6-73AC72611564}">
          <x14:formula1>
            <xm:f>IF(LEFT($L6,2)="映像",LIST!$G$5,LIST!$G$2)</xm:f>
          </x14:formula1>
          <xm:sqref>CC6:CC306</xm:sqref>
        </x14:dataValidation>
        <x14:dataValidation type="list" imeMode="disabled" allowBlank="1" showInputMessage="1" showErrorMessage="1" error="大カテゴリが映像の場合のみ選択ください。" prompt="大カテゴリが映像の場合のみ選択ください。" xr:uid="{4ABD8F49-9419-48DA-BBDA-A0361865CDA0}">
          <x14:formula1>
            <xm:f>IF(LEFT($L6,2)="映像",LIST!$G$6,LIST!$G$2)</xm:f>
          </x14:formula1>
          <xm:sqref>CD6:CD306</xm:sqref>
        </x14:dataValidation>
        <x14:dataValidation type="list" imeMode="disabled" allowBlank="1" showInputMessage="1" showErrorMessage="1" error="大カテゴリが映像の場合のみ選択ください。" prompt="大カテゴリが映像の場合のみ選択ください。" xr:uid="{27E5B1F2-6A68-4DB5-8F6D-06BA13677F08}">
          <x14:formula1>
            <xm:f>IF(LEFT($L6,2)="映像",LIST!$G$7,LIST!$G$2)</xm:f>
          </x14:formula1>
          <xm:sqref>CE6:CE306</xm:sqref>
        </x14:dataValidation>
        <x14:dataValidation type="list" imeMode="disabled" allowBlank="1" showInputMessage="1" showErrorMessage="1" error="大カテゴリが映像の場合のみ選択ください。" prompt="大カテゴリが映像の場合のみ選択ください。" xr:uid="{7B62DA01-0971-4639-BC16-35ED1687D669}">
          <x14:formula1>
            <xm:f>IF(LEFT($L6,2)="映像",LIST!$G$8,LIST!$G$2)</xm:f>
          </x14:formula1>
          <xm:sqref>CF6:CF306</xm:sqref>
        </x14:dataValidation>
        <x14:dataValidation type="list" imeMode="disabled" allowBlank="1" showInputMessage="1" showErrorMessage="1" error="大カテゴリが映像の場合のみ選択ください。" prompt="大カテゴリが映像の場合のみ選択ください。" xr:uid="{4B3EE810-554C-4AB3-BFE8-9B4B6062E4AD}">
          <x14:formula1>
            <xm:f>IF(LEFT($L6,2)="映像",LIST!$G$9,LIST!$G$2)</xm:f>
          </x14:formula1>
          <xm:sqref>CG6:CG306</xm:sqref>
        </x14:dataValidation>
        <x14:dataValidation type="list" imeMode="disabled" allowBlank="1" showInputMessage="1" showErrorMessage="1" error="大カテゴリが映像の場合のみ選択ください。" prompt="大カテゴリが映像の場合のみ選択ください。" xr:uid="{717F4625-5027-42B6-BC86-9C0D0841FE50}">
          <x14:formula1>
            <xm:f>IF(LEFT($L6,2)="映像",LIST!$G$10,LIST!$G$2)</xm:f>
          </x14:formula1>
          <xm:sqref>CH6:CH306</xm:sqref>
        </x14:dataValidation>
        <x14:dataValidation type="list" imeMode="disabled" allowBlank="1" showInputMessage="1" showErrorMessage="1" error="大カテゴリが映像の場合のみ選択ください。" prompt="大カテゴリが映像の場合のみ選択ください。" xr:uid="{9DF0E59E-FDA1-420C-A67A-465936771C1B}">
          <x14:formula1>
            <xm:f>IF(LEFT($L6,2)="映像",LIST!$G$11,LIST!$G$2)</xm:f>
          </x14:formula1>
          <xm:sqref>CI6:CI306</xm:sqref>
        </x14:dataValidation>
        <x14:dataValidation type="list" imeMode="disabled" allowBlank="1" showInputMessage="1" showErrorMessage="1" error="大カテゴリが映像の場合のみ選択ください。" prompt="大カテゴリが映像の場合のみ選択ください。" xr:uid="{DCA95004-0FED-4524-8539-467480A79AFF}">
          <x14:formula1>
            <xm:f>IF(LEFT($L6,2)="映像",LIST!$G$12,LIST!$G$2)</xm:f>
          </x14:formula1>
          <xm:sqref>CJ6:CJ306</xm:sqref>
        </x14:dataValidation>
        <x14:dataValidation type="list" imeMode="disabled" allowBlank="1" showInputMessage="1" showErrorMessage="1" errorTitle="大カテゴリが映像の場合のみ選択ください。" error="字幕ありの場合のみ選択ください。" promptTitle="大カテゴリが映像の場合のみ選択ください。" prompt="字幕ありの場合のみ選択ください。" xr:uid="{D33AD9CF-19A0-49CB-B1AA-B038316F3630}">
          <x14:formula1>
            <xm:f>IF(AND(LEFT($L6,2)="映像",$Y6="Yes"),LIST!$F$3,LIST!$F$2)</xm:f>
          </x14:formula1>
          <xm:sqref>AA6:AA306</xm:sqref>
        </x14:dataValidation>
        <x14:dataValidation type="list" imeMode="disabled" allowBlank="1" showInputMessage="1" showErrorMessage="1" errorTitle="大カテゴリが映像の場合のみ選択ください。" error="字幕ありの場合のみ選択ください。" promptTitle="大カテゴリが映像の場合のみ選択ください。" prompt="字幕ありの場合のみ選択ください。" xr:uid="{96FB382B-4B61-4CD0-B5B2-D1D6519B9D69}">
          <x14:formula1>
            <xm:f>IF(AND(LEFT($L6,2)="映像",$Y6="Yes"),LIST!$F$4,LIST!$F$2)</xm:f>
          </x14:formula1>
          <xm:sqref>AB6:AB306</xm:sqref>
        </x14:dataValidation>
        <x14:dataValidation type="list" imeMode="disabled" allowBlank="1" showInputMessage="1" showErrorMessage="1" errorTitle="大カテゴリが映像の場合のみ選択ください。" error="字幕ありの場合のみ選択ください。" promptTitle="大カテゴリが映像の場合のみ選択ください。" prompt="字幕ありの場合のみ選択ください。" xr:uid="{04AA456B-D820-4233-BA81-91C7147EAB10}">
          <x14:formula1>
            <xm:f>IF(AND(LEFT($L6,2)="映像",$Y6="Yes"),LIST!$F$5,LIST!$F$2)</xm:f>
          </x14:formula1>
          <xm:sqref>AC6:AC306</xm:sqref>
        </x14:dataValidation>
        <x14:dataValidation type="list" imeMode="disabled" allowBlank="1" showInputMessage="1" showErrorMessage="1" errorTitle="大カテゴリが映像の場合のみ選択ください。" error="吹き替えありの場合のみ選択ください。" promptTitle="大カテゴリが映像の場合のみ選択ください。" prompt="吹き替えありの場合のみ選択ください。" xr:uid="{7DF99840-2720-4DF6-9FC4-72188788014B}">
          <x14:formula1>
            <xm:f>IF(AND(LEFT($L6,2)="映像",$AE6="Yes"),LIST!$F$3,LIST!$F$2)</xm:f>
          </x14:formula1>
          <xm:sqref>AF6:AF306</xm:sqref>
        </x14:dataValidation>
        <x14:dataValidation type="list" imeMode="disabled" allowBlank="1" showInputMessage="1" showErrorMessage="1" errorTitle="大カテゴリが映像の場合のみ選択ください。" error="吹き替えありの場合のみ選択ください。" promptTitle="大カテゴリが映像の場合のみ選択ください。" prompt="吹き替えありの場合のみ選択ください。" xr:uid="{523395CF-312E-4E5F-9DFC-79BF8F776BFB}">
          <x14:formula1>
            <xm:f>IF(AND(LEFT($L6,2)="映像",$AE6="Yes"),LIST!$F$4,LIST!$F$2)</xm:f>
          </x14:formula1>
          <xm:sqref>AG6:AG306</xm:sqref>
        </x14:dataValidation>
        <x14:dataValidation type="list" imeMode="disabled" allowBlank="1" showInputMessage="1" showErrorMessage="1" errorTitle="大カテゴリが映像の場合のみ選択ください。" error="吹き替えありの場合のみ選択ください。" promptTitle="大カテゴリが映像の場合のみ選択ください。" prompt="吹き替えありの場合のみ選択ください。" xr:uid="{69D919B0-BF02-4271-B1AE-FB382EB5529D}">
          <x14:formula1>
            <xm:f>IF(AND(LEFT($L6,2)="映像",$AE6="Yes"),LIST!$F$5,LIST!$F$2)</xm:f>
          </x14:formula1>
          <xm:sqref>AH6:AH306</xm:sqref>
        </x14:dataValidation>
        <x14:dataValidation type="custom" imeMode="disabled" showInputMessage="1" showErrorMessage="1" error="カテゴリリストの番号の半角数字をご入力ください。" promptTitle="「カテゴリリスト」シートの番号をご記入ください。" prompt="特大～小カテゴリの値が自動入力されます。" xr:uid="{13E6A60D-455B-4416-AE03-36309086055A}">
          <x14:formula1>
            <xm:f>COUNTIF(カテゴリリスト!A:A,J6)</xm:f>
          </x14:formula1>
          <xm:sqref>J6:J306</xm:sqref>
        </x14:dataValidation>
        <x14:dataValidation type="list" errorStyle="warning" imeMode="disabled" allowBlank="1" showInputMessage="1" showErrorMessage="1" errorTitle="大カテゴリが映像の場合のみ選択ください。" error="字幕ありの場合のみ選択ください。_x000a_※字幕なしの場合登録されません。" promptTitle="大カテゴリが映像の場合のみ選択ください。" prompt="字幕ありの場合のみ選択ください。" xr:uid="{35E7381F-98C9-4CF0-935E-5FFD87C14AEB}">
          <x14:formula1>
            <xm:f>IF(AND(LEFT($L6,2)="映像",$Y6="Yes"),LIST!$D$3:$D$4,LIST!$D$2)</xm:f>
          </x14:formula1>
          <xm:sqref>Z6:Z306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60C9B-74FB-4BD6-8019-88AE7BD1809E}">
  <sheetPr codeName="Sheet3">
    <tabColor rgb="FF66FFFF"/>
  </sheetPr>
  <dimension ref="A1:F275"/>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8.125" defaultRowHeight="18.75" x14ac:dyDescent="0.4"/>
  <cols>
    <col min="1" max="1" width="10.625" style="9" customWidth="1"/>
    <col min="2" max="2" width="15.25" style="84" bestFit="1" customWidth="1"/>
    <col min="3" max="3" width="25" style="84" bestFit="1" customWidth="1"/>
    <col min="4" max="4" width="27.25" style="84" bestFit="1" customWidth="1"/>
    <col min="5" max="5" width="41.625" style="84" bestFit="1" customWidth="1"/>
    <col min="6" max="6" width="18.625" style="84" bestFit="1" customWidth="1"/>
    <col min="7" max="16384" width="8.125" style="84"/>
  </cols>
  <sheetData>
    <row r="1" spans="1:6" s="12" customFormat="1" x14ac:dyDescent="0.4">
      <c r="A1" s="82" t="s">
        <v>35</v>
      </c>
      <c r="B1" s="82" t="s">
        <v>137</v>
      </c>
      <c r="C1" s="82" t="s">
        <v>37</v>
      </c>
      <c r="D1" s="82" t="s">
        <v>38</v>
      </c>
      <c r="E1" s="82" t="s">
        <v>39</v>
      </c>
      <c r="F1" s="83" t="s">
        <v>378</v>
      </c>
    </row>
    <row r="2" spans="1:6" x14ac:dyDescent="0.4">
      <c r="A2" s="79">
        <v>2485</v>
      </c>
      <c r="B2" s="80" t="s">
        <v>153</v>
      </c>
      <c r="C2" s="80" t="s">
        <v>154</v>
      </c>
      <c r="D2" s="80" t="s">
        <v>155</v>
      </c>
      <c r="E2" s="80" t="s">
        <v>156</v>
      </c>
    </row>
    <row r="3" spans="1:6" x14ac:dyDescent="0.4">
      <c r="A3" s="79">
        <v>2486</v>
      </c>
      <c r="B3" s="80" t="s">
        <v>153</v>
      </c>
      <c r="C3" s="80" t="s">
        <v>154</v>
      </c>
      <c r="D3" s="80" t="s">
        <v>155</v>
      </c>
      <c r="E3" s="80" t="s">
        <v>157</v>
      </c>
    </row>
    <row r="4" spans="1:6" x14ac:dyDescent="0.4">
      <c r="A4" s="79">
        <v>2487</v>
      </c>
      <c r="B4" s="80" t="s">
        <v>153</v>
      </c>
      <c r="C4" s="80" t="s">
        <v>154</v>
      </c>
      <c r="D4" s="80" t="s">
        <v>155</v>
      </c>
      <c r="E4" s="80" t="s">
        <v>158</v>
      </c>
    </row>
    <row r="5" spans="1:6" x14ac:dyDescent="0.4">
      <c r="A5" s="79">
        <v>2488</v>
      </c>
      <c r="B5" s="80" t="s">
        <v>153</v>
      </c>
      <c r="C5" s="80" t="s">
        <v>154</v>
      </c>
      <c r="D5" s="80" t="s">
        <v>155</v>
      </c>
      <c r="E5" s="80" t="s">
        <v>159</v>
      </c>
    </row>
    <row r="6" spans="1:6" x14ac:dyDescent="0.4">
      <c r="A6" s="79">
        <v>2489</v>
      </c>
      <c r="B6" s="80" t="s">
        <v>153</v>
      </c>
      <c r="C6" s="80" t="s">
        <v>154</v>
      </c>
      <c r="D6" s="80" t="s">
        <v>155</v>
      </c>
      <c r="E6" s="80" t="s">
        <v>160</v>
      </c>
    </row>
    <row r="7" spans="1:6" x14ac:dyDescent="0.4">
      <c r="A7" s="79">
        <v>2490</v>
      </c>
      <c r="B7" s="80" t="s">
        <v>153</v>
      </c>
      <c r="C7" s="80" t="s">
        <v>154</v>
      </c>
      <c r="D7" s="80" t="s">
        <v>155</v>
      </c>
      <c r="E7" s="80" t="s">
        <v>161</v>
      </c>
    </row>
    <row r="8" spans="1:6" x14ac:dyDescent="0.4">
      <c r="A8" s="79">
        <v>2491</v>
      </c>
      <c r="B8" s="80" t="s">
        <v>153</v>
      </c>
      <c r="C8" s="80" t="s">
        <v>154</v>
      </c>
      <c r="D8" s="80" t="s">
        <v>155</v>
      </c>
      <c r="E8" s="80" t="s">
        <v>162</v>
      </c>
    </row>
    <row r="9" spans="1:6" x14ac:dyDescent="0.4">
      <c r="A9" s="79">
        <v>2492</v>
      </c>
      <c r="B9" s="80" t="s">
        <v>153</v>
      </c>
      <c r="C9" s="80" t="s">
        <v>154</v>
      </c>
      <c r="D9" s="80" t="s">
        <v>155</v>
      </c>
      <c r="E9" s="80" t="s">
        <v>163</v>
      </c>
    </row>
    <row r="10" spans="1:6" x14ac:dyDescent="0.4">
      <c r="A10" s="79">
        <v>2493</v>
      </c>
      <c r="B10" s="80" t="s">
        <v>153</v>
      </c>
      <c r="C10" s="80" t="s">
        <v>154</v>
      </c>
      <c r="D10" s="80" t="s">
        <v>155</v>
      </c>
      <c r="E10" s="80" t="s">
        <v>164</v>
      </c>
    </row>
    <row r="11" spans="1:6" x14ac:dyDescent="0.4">
      <c r="A11" s="79">
        <v>2494</v>
      </c>
      <c r="B11" s="80" t="s">
        <v>153</v>
      </c>
      <c r="C11" s="80" t="s">
        <v>154</v>
      </c>
      <c r="D11" s="80" t="s">
        <v>155</v>
      </c>
      <c r="E11" s="80" t="s">
        <v>165</v>
      </c>
    </row>
    <row r="12" spans="1:6" x14ac:dyDescent="0.4">
      <c r="A12" s="79">
        <v>2495</v>
      </c>
      <c r="B12" s="80" t="s">
        <v>153</v>
      </c>
      <c r="C12" s="80" t="s">
        <v>154</v>
      </c>
      <c r="D12" s="80" t="s">
        <v>155</v>
      </c>
      <c r="E12" s="80" t="s">
        <v>166</v>
      </c>
    </row>
    <row r="13" spans="1:6" x14ac:dyDescent="0.4">
      <c r="A13" s="79">
        <v>2496</v>
      </c>
      <c r="B13" s="80" t="s">
        <v>153</v>
      </c>
      <c r="C13" s="80" t="s">
        <v>154</v>
      </c>
      <c r="D13" s="80" t="s">
        <v>155</v>
      </c>
      <c r="E13" s="80" t="s">
        <v>167</v>
      </c>
    </row>
    <row r="14" spans="1:6" x14ac:dyDescent="0.4">
      <c r="A14" s="79">
        <v>2497</v>
      </c>
      <c r="B14" s="80" t="s">
        <v>153</v>
      </c>
      <c r="C14" s="80" t="s">
        <v>154</v>
      </c>
      <c r="D14" s="80" t="s">
        <v>155</v>
      </c>
      <c r="E14" s="80" t="s">
        <v>379</v>
      </c>
    </row>
    <row r="15" spans="1:6" x14ac:dyDescent="0.4">
      <c r="A15" s="79">
        <v>2498</v>
      </c>
      <c r="B15" s="80" t="s">
        <v>153</v>
      </c>
      <c r="C15" s="80" t="s">
        <v>154</v>
      </c>
      <c r="D15" s="80" t="s">
        <v>155</v>
      </c>
      <c r="E15" s="80" t="s">
        <v>380</v>
      </c>
    </row>
    <row r="16" spans="1:6" x14ac:dyDescent="0.4">
      <c r="A16" s="79">
        <v>2499</v>
      </c>
      <c r="B16" s="80" t="s">
        <v>153</v>
      </c>
      <c r="C16" s="80" t="s">
        <v>154</v>
      </c>
      <c r="D16" s="80" t="s">
        <v>155</v>
      </c>
      <c r="E16" s="80" t="s">
        <v>381</v>
      </c>
    </row>
    <row r="17" spans="1:5" x14ac:dyDescent="0.4">
      <c r="A17" s="79">
        <v>2500</v>
      </c>
      <c r="B17" s="80" t="s">
        <v>153</v>
      </c>
      <c r="C17" s="80" t="s">
        <v>154</v>
      </c>
      <c r="D17" s="80" t="s">
        <v>155</v>
      </c>
      <c r="E17" s="80" t="s">
        <v>382</v>
      </c>
    </row>
    <row r="18" spans="1:5" x14ac:dyDescent="0.4">
      <c r="A18" s="79">
        <v>2501</v>
      </c>
      <c r="B18" s="80" t="s">
        <v>153</v>
      </c>
      <c r="C18" s="80" t="s">
        <v>154</v>
      </c>
      <c r="D18" s="80" t="s">
        <v>155</v>
      </c>
      <c r="E18" s="80" t="s">
        <v>383</v>
      </c>
    </row>
    <row r="19" spans="1:5" x14ac:dyDescent="0.4">
      <c r="A19" s="79">
        <v>2502</v>
      </c>
      <c r="B19" s="80" t="s">
        <v>153</v>
      </c>
      <c r="C19" s="80" t="s">
        <v>154</v>
      </c>
      <c r="D19" s="80" t="s">
        <v>155</v>
      </c>
      <c r="E19" s="80" t="s">
        <v>384</v>
      </c>
    </row>
    <row r="20" spans="1:5" x14ac:dyDescent="0.4">
      <c r="A20" s="79">
        <v>2503</v>
      </c>
      <c r="B20" s="80" t="s">
        <v>153</v>
      </c>
      <c r="C20" s="80" t="s">
        <v>154</v>
      </c>
      <c r="D20" s="80" t="s">
        <v>155</v>
      </c>
      <c r="E20" s="80" t="s">
        <v>385</v>
      </c>
    </row>
    <row r="21" spans="1:5" x14ac:dyDescent="0.4">
      <c r="A21" s="79">
        <v>2504</v>
      </c>
      <c r="B21" s="80" t="s">
        <v>153</v>
      </c>
      <c r="C21" s="80" t="s">
        <v>154</v>
      </c>
      <c r="D21" s="80" t="s">
        <v>155</v>
      </c>
      <c r="E21" s="80" t="s">
        <v>386</v>
      </c>
    </row>
    <row r="22" spans="1:5" x14ac:dyDescent="0.4">
      <c r="A22" s="79">
        <v>2505</v>
      </c>
      <c r="B22" s="80" t="s">
        <v>153</v>
      </c>
      <c r="C22" s="80" t="s">
        <v>154</v>
      </c>
      <c r="D22" s="80" t="s">
        <v>155</v>
      </c>
      <c r="E22" s="80" t="s">
        <v>174</v>
      </c>
    </row>
    <row r="23" spans="1:5" x14ac:dyDescent="0.4">
      <c r="A23" s="79">
        <v>2506</v>
      </c>
      <c r="B23" s="80" t="s">
        <v>153</v>
      </c>
      <c r="C23" s="80" t="s">
        <v>154</v>
      </c>
      <c r="D23" s="80" t="s">
        <v>155</v>
      </c>
      <c r="E23" s="80" t="s">
        <v>138</v>
      </c>
    </row>
    <row r="24" spans="1:5" x14ac:dyDescent="0.4">
      <c r="A24" s="79">
        <v>2507</v>
      </c>
      <c r="B24" s="80" t="s">
        <v>153</v>
      </c>
      <c r="C24" s="80" t="s">
        <v>154</v>
      </c>
      <c r="D24" s="80" t="s">
        <v>168</v>
      </c>
      <c r="E24" s="80" t="s">
        <v>156</v>
      </c>
    </row>
    <row r="25" spans="1:5" x14ac:dyDescent="0.4">
      <c r="A25" s="79">
        <v>2508</v>
      </c>
      <c r="B25" s="80" t="s">
        <v>153</v>
      </c>
      <c r="C25" s="80" t="s">
        <v>154</v>
      </c>
      <c r="D25" s="80" t="s">
        <v>168</v>
      </c>
      <c r="E25" s="80" t="s">
        <v>157</v>
      </c>
    </row>
    <row r="26" spans="1:5" x14ac:dyDescent="0.4">
      <c r="A26" s="79">
        <v>2509</v>
      </c>
      <c r="B26" s="80" t="s">
        <v>153</v>
      </c>
      <c r="C26" s="80" t="s">
        <v>154</v>
      </c>
      <c r="D26" s="80" t="s">
        <v>168</v>
      </c>
      <c r="E26" s="80" t="s">
        <v>158</v>
      </c>
    </row>
    <row r="27" spans="1:5" x14ac:dyDescent="0.4">
      <c r="A27" s="79">
        <v>2510</v>
      </c>
      <c r="B27" s="80" t="s">
        <v>153</v>
      </c>
      <c r="C27" s="80" t="s">
        <v>154</v>
      </c>
      <c r="D27" s="80" t="s">
        <v>168</v>
      </c>
      <c r="E27" s="80" t="s">
        <v>159</v>
      </c>
    </row>
    <row r="28" spans="1:5" x14ac:dyDescent="0.4">
      <c r="A28" s="79">
        <v>2511</v>
      </c>
      <c r="B28" s="80" t="s">
        <v>153</v>
      </c>
      <c r="C28" s="80" t="s">
        <v>154</v>
      </c>
      <c r="D28" s="80" t="s">
        <v>168</v>
      </c>
      <c r="E28" s="80" t="s">
        <v>160</v>
      </c>
    </row>
    <row r="29" spans="1:5" x14ac:dyDescent="0.4">
      <c r="A29" s="79">
        <v>2512</v>
      </c>
      <c r="B29" s="80" t="s">
        <v>153</v>
      </c>
      <c r="C29" s="80" t="s">
        <v>154</v>
      </c>
      <c r="D29" s="80" t="s">
        <v>168</v>
      </c>
      <c r="E29" s="80" t="s">
        <v>161</v>
      </c>
    </row>
    <row r="30" spans="1:5" x14ac:dyDescent="0.4">
      <c r="A30" s="79">
        <v>2513</v>
      </c>
      <c r="B30" s="80" t="s">
        <v>153</v>
      </c>
      <c r="C30" s="80" t="s">
        <v>154</v>
      </c>
      <c r="D30" s="80" t="s">
        <v>168</v>
      </c>
      <c r="E30" s="80" t="s">
        <v>162</v>
      </c>
    </row>
    <row r="31" spans="1:5" x14ac:dyDescent="0.4">
      <c r="A31" s="79">
        <v>2514</v>
      </c>
      <c r="B31" s="80" t="s">
        <v>153</v>
      </c>
      <c r="C31" s="80" t="s">
        <v>154</v>
      </c>
      <c r="D31" s="80" t="s">
        <v>168</v>
      </c>
      <c r="E31" s="80" t="s">
        <v>163</v>
      </c>
    </row>
    <row r="32" spans="1:5" x14ac:dyDescent="0.4">
      <c r="A32" s="79">
        <v>2515</v>
      </c>
      <c r="B32" s="80" t="s">
        <v>153</v>
      </c>
      <c r="C32" s="80" t="s">
        <v>154</v>
      </c>
      <c r="D32" s="80" t="s">
        <v>168</v>
      </c>
      <c r="E32" s="80" t="s">
        <v>164</v>
      </c>
    </row>
    <row r="33" spans="1:5" x14ac:dyDescent="0.4">
      <c r="A33" s="79">
        <v>2516</v>
      </c>
      <c r="B33" s="80" t="s">
        <v>153</v>
      </c>
      <c r="C33" s="80" t="s">
        <v>154</v>
      </c>
      <c r="D33" s="80" t="s">
        <v>168</v>
      </c>
      <c r="E33" s="80" t="s">
        <v>165</v>
      </c>
    </row>
    <row r="34" spans="1:5" x14ac:dyDescent="0.4">
      <c r="A34" s="79">
        <v>2517</v>
      </c>
      <c r="B34" s="80" t="s">
        <v>153</v>
      </c>
      <c r="C34" s="80" t="s">
        <v>154</v>
      </c>
      <c r="D34" s="80" t="s">
        <v>168</v>
      </c>
      <c r="E34" s="80" t="s">
        <v>166</v>
      </c>
    </row>
    <row r="35" spans="1:5" x14ac:dyDescent="0.4">
      <c r="A35" s="79">
        <v>2518</v>
      </c>
      <c r="B35" s="80" t="s">
        <v>153</v>
      </c>
      <c r="C35" s="80" t="s">
        <v>154</v>
      </c>
      <c r="D35" s="80" t="s">
        <v>168</v>
      </c>
      <c r="E35" s="80" t="s">
        <v>167</v>
      </c>
    </row>
    <row r="36" spans="1:5" x14ac:dyDescent="0.4">
      <c r="A36" s="79">
        <v>2519</v>
      </c>
      <c r="B36" s="80" t="s">
        <v>153</v>
      </c>
      <c r="C36" s="80" t="s">
        <v>154</v>
      </c>
      <c r="D36" s="80" t="s">
        <v>168</v>
      </c>
      <c r="E36" s="80" t="s">
        <v>379</v>
      </c>
    </row>
    <row r="37" spans="1:5" x14ac:dyDescent="0.4">
      <c r="A37" s="79">
        <v>2520</v>
      </c>
      <c r="B37" s="80" t="s">
        <v>153</v>
      </c>
      <c r="C37" s="80" t="s">
        <v>154</v>
      </c>
      <c r="D37" s="80" t="s">
        <v>168</v>
      </c>
      <c r="E37" s="80" t="s">
        <v>380</v>
      </c>
    </row>
    <row r="38" spans="1:5" x14ac:dyDescent="0.4">
      <c r="A38" s="79">
        <v>2521</v>
      </c>
      <c r="B38" s="80" t="s">
        <v>153</v>
      </c>
      <c r="C38" s="80" t="s">
        <v>154</v>
      </c>
      <c r="D38" s="80" t="s">
        <v>168</v>
      </c>
      <c r="E38" s="80" t="s">
        <v>381</v>
      </c>
    </row>
    <row r="39" spans="1:5" x14ac:dyDescent="0.4">
      <c r="A39" s="79">
        <v>2522</v>
      </c>
      <c r="B39" s="80" t="s">
        <v>153</v>
      </c>
      <c r="C39" s="80" t="s">
        <v>154</v>
      </c>
      <c r="D39" s="80" t="s">
        <v>168</v>
      </c>
      <c r="E39" s="80" t="s">
        <v>382</v>
      </c>
    </row>
    <row r="40" spans="1:5" x14ac:dyDescent="0.4">
      <c r="A40" s="79">
        <v>2523</v>
      </c>
      <c r="B40" s="80" t="s">
        <v>153</v>
      </c>
      <c r="C40" s="80" t="s">
        <v>154</v>
      </c>
      <c r="D40" s="80" t="s">
        <v>168</v>
      </c>
      <c r="E40" s="80" t="s">
        <v>387</v>
      </c>
    </row>
    <row r="41" spans="1:5" x14ac:dyDescent="0.4">
      <c r="A41" s="79">
        <v>2524</v>
      </c>
      <c r="B41" s="80" t="s">
        <v>153</v>
      </c>
      <c r="C41" s="80" t="s">
        <v>154</v>
      </c>
      <c r="D41" s="80" t="s">
        <v>168</v>
      </c>
      <c r="E41" s="80" t="s">
        <v>385</v>
      </c>
    </row>
    <row r="42" spans="1:5" x14ac:dyDescent="0.4">
      <c r="A42" s="79">
        <v>2525</v>
      </c>
      <c r="B42" s="80" t="s">
        <v>153</v>
      </c>
      <c r="C42" s="80" t="s">
        <v>154</v>
      </c>
      <c r="D42" s="80" t="s">
        <v>168</v>
      </c>
      <c r="E42" s="80" t="s">
        <v>386</v>
      </c>
    </row>
    <row r="43" spans="1:5" x14ac:dyDescent="0.4">
      <c r="A43" s="79">
        <v>2526</v>
      </c>
      <c r="B43" s="80" t="s">
        <v>153</v>
      </c>
      <c r="C43" s="80" t="s">
        <v>154</v>
      </c>
      <c r="D43" s="80" t="s">
        <v>168</v>
      </c>
      <c r="E43" s="80" t="s">
        <v>174</v>
      </c>
    </row>
    <row r="44" spans="1:5" x14ac:dyDescent="0.4">
      <c r="A44" s="79">
        <v>2527</v>
      </c>
      <c r="B44" s="80" t="s">
        <v>153</v>
      </c>
      <c r="C44" s="80" t="s">
        <v>154</v>
      </c>
      <c r="D44" s="80" t="s">
        <v>168</v>
      </c>
      <c r="E44" s="80" t="s">
        <v>138</v>
      </c>
    </row>
    <row r="45" spans="1:5" x14ac:dyDescent="0.4">
      <c r="A45" s="79">
        <v>2528</v>
      </c>
      <c r="B45" s="80" t="s">
        <v>153</v>
      </c>
      <c r="C45" s="80" t="s">
        <v>154</v>
      </c>
      <c r="D45" s="80" t="s">
        <v>388</v>
      </c>
      <c r="E45" s="80" t="s">
        <v>388</v>
      </c>
    </row>
    <row r="46" spans="1:5" x14ac:dyDescent="0.4">
      <c r="A46" s="79">
        <v>2529</v>
      </c>
      <c r="B46" s="80" t="s">
        <v>153</v>
      </c>
      <c r="C46" s="80" t="s">
        <v>169</v>
      </c>
      <c r="D46" s="80" t="s">
        <v>155</v>
      </c>
      <c r="E46" s="80" t="s">
        <v>156</v>
      </c>
    </row>
    <row r="47" spans="1:5" x14ac:dyDescent="0.4">
      <c r="A47" s="79">
        <v>2530</v>
      </c>
      <c r="B47" s="80" t="s">
        <v>153</v>
      </c>
      <c r="C47" s="80" t="s">
        <v>169</v>
      </c>
      <c r="D47" s="80" t="s">
        <v>155</v>
      </c>
      <c r="E47" s="80" t="s">
        <v>157</v>
      </c>
    </row>
    <row r="48" spans="1:5" x14ac:dyDescent="0.4">
      <c r="A48" s="79">
        <v>2531</v>
      </c>
      <c r="B48" s="80" t="s">
        <v>153</v>
      </c>
      <c r="C48" s="80" t="s">
        <v>169</v>
      </c>
      <c r="D48" s="80" t="s">
        <v>155</v>
      </c>
      <c r="E48" s="80" t="s">
        <v>158</v>
      </c>
    </row>
    <row r="49" spans="1:5" x14ac:dyDescent="0.4">
      <c r="A49" s="79">
        <v>2532</v>
      </c>
      <c r="B49" s="80" t="s">
        <v>153</v>
      </c>
      <c r="C49" s="80" t="s">
        <v>169</v>
      </c>
      <c r="D49" s="80" t="s">
        <v>155</v>
      </c>
      <c r="E49" s="80" t="s">
        <v>159</v>
      </c>
    </row>
    <row r="50" spans="1:5" x14ac:dyDescent="0.4">
      <c r="A50" s="79">
        <v>2533</v>
      </c>
      <c r="B50" s="80" t="s">
        <v>153</v>
      </c>
      <c r="C50" s="80" t="s">
        <v>169</v>
      </c>
      <c r="D50" s="80" t="s">
        <v>155</v>
      </c>
      <c r="E50" s="80" t="s">
        <v>160</v>
      </c>
    </row>
    <row r="51" spans="1:5" x14ac:dyDescent="0.4">
      <c r="A51" s="79">
        <v>2534</v>
      </c>
      <c r="B51" s="80" t="s">
        <v>153</v>
      </c>
      <c r="C51" s="80" t="s">
        <v>169</v>
      </c>
      <c r="D51" s="80" t="s">
        <v>155</v>
      </c>
      <c r="E51" s="80" t="s">
        <v>161</v>
      </c>
    </row>
    <row r="52" spans="1:5" x14ac:dyDescent="0.4">
      <c r="A52" s="79">
        <v>2535</v>
      </c>
      <c r="B52" s="80" t="s">
        <v>153</v>
      </c>
      <c r="C52" s="80" t="s">
        <v>169</v>
      </c>
      <c r="D52" s="80" t="s">
        <v>155</v>
      </c>
      <c r="E52" s="80" t="s">
        <v>162</v>
      </c>
    </row>
    <row r="53" spans="1:5" x14ac:dyDescent="0.4">
      <c r="A53" s="79">
        <v>2536</v>
      </c>
      <c r="B53" s="80" t="s">
        <v>153</v>
      </c>
      <c r="C53" s="80" t="s">
        <v>169</v>
      </c>
      <c r="D53" s="80" t="s">
        <v>155</v>
      </c>
      <c r="E53" s="80" t="s">
        <v>163</v>
      </c>
    </row>
    <row r="54" spans="1:5" x14ac:dyDescent="0.4">
      <c r="A54" s="79">
        <v>2537</v>
      </c>
      <c r="B54" s="80" t="s">
        <v>153</v>
      </c>
      <c r="C54" s="80" t="s">
        <v>169</v>
      </c>
      <c r="D54" s="80" t="s">
        <v>155</v>
      </c>
      <c r="E54" s="80" t="s">
        <v>164</v>
      </c>
    </row>
    <row r="55" spans="1:5" x14ac:dyDescent="0.4">
      <c r="A55" s="79">
        <v>2538</v>
      </c>
      <c r="B55" s="80" t="s">
        <v>153</v>
      </c>
      <c r="C55" s="80" t="s">
        <v>169</v>
      </c>
      <c r="D55" s="80" t="s">
        <v>155</v>
      </c>
      <c r="E55" s="80" t="s">
        <v>165</v>
      </c>
    </row>
    <row r="56" spans="1:5" x14ac:dyDescent="0.4">
      <c r="A56" s="79">
        <v>2539</v>
      </c>
      <c r="B56" s="80" t="s">
        <v>153</v>
      </c>
      <c r="C56" s="80" t="s">
        <v>169</v>
      </c>
      <c r="D56" s="80" t="s">
        <v>155</v>
      </c>
      <c r="E56" s="80" t="s">
        <v>166</v>
      </c>
    </row>
    <row r="57" spans="1:5" x14ac:dyDescent="0.4">
      <c r="A57" s="79">
        <v>2540</v>
      </c>
      <c r="B57" s="80" t="s">
        <v>153</v>
      </c>
      <c r="C57" s="80" t="s">
        <v>169</v>
      </c>
      <c r="D57" s="80" t="s">
        <v>155</v>
      </c>
      <c r="E57" s="80" t="s">
        <v>167</v>
      </c>
    </row>
    <row r="58" spans="1:5" x14ac:dyDescent="0.4">
      <c r="A58" s="79">
        <v>2541</v>
      </c>
      <c r="B58" s="80" t="s">
        <v>153</v>
      </c>
      <c r="C58" s="80" t="s">
        <v>169</v>
      </c>
      <c r="D58" s="80" t="s">
        <v>155</v>
      </c>
      <c r="E58" s="80" t="s">
        <v>138</v>
      </c>
    </row>
    <row r="59" spans="1:5" x14ac:dyDescent="0.4">
      <c r="A59" s="79">
        <v>2542</v>
      </c>
      <c r="B59" s="80" t="s">
        <v>153</v>
      </c>
      <c r="C59" s="80" t="s">
        <v>169</v>
      </c>
      <c r="D59" s="80" t="s">
        <v>168</v>
      </c>
      <c r="E59" s="80" t="s">
        <v>156</v>
      </c>
    </row>
    <row r="60" spans="1:5" x14ac:dyDescent="0.4">
      <c r="A60" s="79">
        <v>2543</v>
      </c>
      <c r="B60" s="80" t="s">
        <v>153</v>
      </c>
      <c r="C60" s="80" t="s">
        <v>169</v>
      </c>
      <c r="D60" s="80" t="s">
        <v>168</v>
      </c>
      <c r="E60" s="80" t="s">
        <v>157</v>
      </c>
    </row>
    <row r="61" spans="1:5" x14ac:dyDescent="0.4">
      <c r="A61" s="79">
        <v>2544</v>
      </c>
      <c r="B61" s="80" t="s">
        <v>153</v>
      </c>
      <c r="C61" s="80" t="s">
        <v>169</v>
      </c>
      <c r="D61" s="80" t="s">
        <v>168</v>
      </c>
      <c r="E61" s="80" t="s">
        <v>158</v>
      </c>
    </row>
    <row r="62" spans="1:5" x14ac:dyDescent="0.4">
      <c r="A62" s="79">
        <v>2545</v>
      </c>
      <c r="B62" s="80" t="s">
        <v>153</v>
      </c>
      <c r="C62" s="80" t="s">
        <v>169</v>
      </c>
      <c r="D62" s="80" t="s">
        <v>168</v>
      </c>
      <c r="E62" s="80" t="s">
        <v>159</v>
      </c>
    </row>
    <row r="63" spans="1:5" x14ac:dyDescent="0.4">
      <c r="A63" s="79">
        <v>2546</v>
      </c>
      <c r="B63" s="80" t="s">
        <v>153</v>
      </c>
      <c r="C63" s="80" t="s">
        <v>169</v>
      </c>
      <c r="D63" s="80" t="s">
        <v>168</v>
      </c>
      <c r="E63" s="80" t="s">
        <v>160</v>
      </c>
    </row>
    <row r="64" spans="1:5" x14ac:dyDescent="0.4">
      <c r="A64" s="79">
        <v>2547</v>
      </c>
      <c r="B64" s="80" t="s">
        <v>153</v>
      </c>
      <c r="C64" s="80" t="s">
        <v>169</v>
      </c>
      <c r="D64" s="80" t="s">
        <v>168</v>
      </c>
      <c r="E64" s="80" t="s">
        <v>161</v>
      </c>
    </row>
    <row r="65" spans="1:5" x14ac:dyDescent="0.4">
      <c r="A65" s="79">
        <v>2548</v>
      </c>
      <c r="B65" s="80" t="s">
        <v>153</v>
      </c>
      <c r="C65" s="80" t="s">
        <v>169</v>
      </c>
      <c r="D65" s="80" t="s">
        <v>168</v>
      </c>
      <c r="E65" s="80" t="s">
        <v>162</v>
      </c>
    </row>
    <row r="66" spans="1:5" x14ac:dyDescent="0.4">
      <c r="A66" s="79">
        <v>2549</v>
      </c>
      <c r="B66" s="80" t="s">
        <v>153</v>
      </c>
      <c r="C66" s="80" t="s">
        <v>169</v>
      </c>
      <c r="D66" s="80" t="s">
        <v>168</v>
      </c>
      <c r="E66" s="80" t="s">
        <v>163</v>
      </c>
    </row>
    <row r="67" spans="1:5" x14ac:dyDescent="0.4">
      <c r="A67" s="79">
        <v>2550</v>
      </c>
      <c r="B67" s="80" t="s">
        <v>153</v>
      </c>
      <c r="C67" s="80" t="s">
        <v>169</v>
      </c>
      <c r="D67" s="80" t="s">
        <v>168</v>
      </c>
      <c r="E67" s="80" t="s">
        <v>164</v>
      </c>
    </row>
    <row r="68" spans="1:5" x14ac:dyDescent="0.4">
      <c r="A68" s="79">
        <v>2551</v>
      </c>
      <c r="B68" s="80" t="s">
        <v>153</v>
      </c>
      <c r="C68" s="80" t="s">
        <v>169</v>
      </c>
      <c r="D68" s="80" t="s">
        <v>168</v>
      </c>
      <c r="E68" s="80" t="s">
        <v>165</v>
      </c>
    </row>
    <row r="69" spans="1:5" x14ac:dyDescent="0.4">
      <c r="A69" s="79">
        <v>2552</v>
      </c>
      <c r="B69" s="80" t="s">
        <v>153</v>
      </c>
      <c r="C69" s="80" t="s">
        <v>169</v>
      </c>
      <c r="D69" s="80" t="s">
        <v>168</v>
      </c>
      <c r="E69" s="80" t="s">
        <v>166</v>
      </c>
    </row>
    <row r="70" spans="1:5" x14ac:dyDescent="0.4">
      <c r="A70" s="79">
        <v>2553</v>
      </c>
      <c r="B70" s="80" t="s">
        <v>153</v>
      </c>
      <c r="C70" s="80" t="s">
        <v>169</v>
      </c>
      <c r="D70" s="80" t="s">
        <v>168</v>
      </c>
      <c r="E70" s="80" t="s">
        <v>167</v>
      </c>
    </row>
    <row r="71" spans="1:5" x14ac:dyDescent="0.4">
      <c r="A71" s="79">
        <v>2554</v>
      </c>
      <c r="B71" s="80" t="s">
        <v>153</v>
      </c>
      <c r="C71" s="80" t="s">
        <v>169</v>
      </c>
      <c r="D71" s="80" t="s">
        <v>168</v>
      </c>
      <c r="E71" s="80" t="s">
        <v>379</v>
      </c>
    </row>
    <row r="72" spans="1:5" x14ac:dyDescent="0.4">
      <c r="A72" s="79">
        <v>2555</v>
      </c>
      <c r="B72" s="80" t="s">
        <v>153</v>
      </c>
      <c r="C72" s="80" t="s">
        <v>169</v>
      </c>
      <c r="D72" s="80" t="s">
        <v>168</v>
      </c>
      <c r="E72" s="80" t="s">
        <v>387</v>
      </c>
    </row>
    <row r="73" spans="1:5" x14ac:dyDescent="0.4">
      <c r="A73" s="79">
        <v>2556</v>
      </c>
      <c r="B73" s="80" t="s">
        <v>153</v>
      </c>
      <c r="C73" s="80" t="s">
        <v>169</v>
      </c>
      <c r="D73" s="80" t="s">
        <v>168</v>
      </c>
      <c r="E73" s="80" t="s">
        <v>385</v>
      </c>
    </row>
    <row r="74" spans="1:5" x14ac:dyDescent="0.4">
      <c r="A74" s="79">
        <v>2557</v>
      </c>
      <c r="B74" s="80" t="s">
        <v>153</v>
      </c>
      <c r="C74" s="80" t="s">
        <v>169</v>
      </c>
      <c r="D74" s="80" t="s">
        <v>168</v>
      </c>
      <c r="E74" s="80" t="s">
        <v>138</v>
      </c>
    </row>
    <row r="75" spans="1:5" x14ac:dyDescent="0.4">
      <c r="A75" s="79">
        <v>2558</v>
      </c>
      <c r="B75" s="80" t="s">
        <v>153</v>
      </c>
      <c r="C75" s="80" t="s">
        <v>169</v>
      </c>
      <c r="D75" s="80" t="s">
        <v>388</v>
      </c>
      <c r="E75" s="80" t="s">
        <v>388</v>
      </c>
    </row>
    <row r="76" spans="1:5" x14ac:dyDescent="0.4">
      <c r="A76" s="79">
        <v>2559</v>
      </c>
      <c r="B76" s="80" t="s">
        <v>153</v>
      </c>
      <c r="C76" s="80" t="s">
        <v>170</v>
      </c>
      <c r="D76" s="80" t="s">
        <v>389</v>
      </c>
      <c r="E76" s="80" t="s">
        <v>171</v>
      </c>
    </row>
    <row r="77" spans="1:5" x14ac:dyDescent="0.4">
      <c r="A77" s="79">
        <v>2560</v>
      </c>
      <c r="B77" s="80" t="s">
        <v>153</v>
      </c>
      <c r="C77" s="80" t="s">
        <v>170</v>
      </c>
      <c r="D77" s="80" t="s">
        <v>389</v>
      </c>
      <c r="E77" s="80" t="s">
        <v>172</v>
      </c>
    </row>
    <row r="78" spans="1:5" x14ac:dyDescent="0.4">
      <c r="A78" s="79">
        <v>2561</v>
      </c>
      <c r="B78" s="80" t="s">
        <v>153</v>
      </c>
      <c r="C78" s="80" t="s">
        <v>170</v>
      </c>
      <c r="D78" s="80" t="s">
        <v>389</v>
      </c>
      <c r="E78" s="80" t="s">
        <v>390</v>
      </c>
    </row>
    <row r="79" spans="1:5" x14ac:dyDescent="0.4">
      <c r="A79" s="79">
        <v>2562</v>
      </c>
      <c r="B79" s="80" t="s">
        <v>153</v>
      </c>
      <c r="C79" s="80" t="s">
        <v>170</v>
      </c>
      <c r="D79" s="80" t="s">
        <v>389</v>
      </c>
      <c r="E79" s="80" t="s">
        <v>174</v>
      </c>
    </row>
    <row r="80" spans="1:5" x14ac:dyDescent="0.4">
      <c r="A80" s="79">
        <v>2563</v>
      </c>
      <c r="B80" s="80" t="s">
        <v>153</v>
      </c>
      <c r="C80" s="80" t="s">
        <v>170</v>
      </c>
      <c r="D80" s="80" t="s">
        <v>389</v>
      </c>
      <c r="E80" s="80" t="s">
        <v>175</v>
      </c>
    </row>
    <row r="81" spans="1:5" x14ac:dyDescent="0.4">
      <c r="A81" s="79">
        <v>2564</v>
      </c>
      <c r="B81" s="80" t="s">
        <v>153</v>
      </c>
      <c r="C81" s="80" t="s">
        <v>170</v>
      </c>
      <c r="D81" s="80" t="s">
        <v>389</v>
      </c>
      <c r="E81" s="80" t="s">
        <v>176</v>
      </c>
    </row>
    <row r="82" spans="1:5" x14ac:dyDescent="0.4">
      <c r="A82" s="79">
        <v>2565</v>
      </c>
      <c r="B82" s="80" t="s">
        <v>153</v>
      </c>
      <c r="C82" s="80" t="s">
        <v>170</v>
      </c>
      <c r="D82" s="80" t="s">
        <v>389</v>
      </c>
      <c r="E82" s="80" t="s">
        <v>177</v>
      </c>
    </row>
    <row r="83" spans="1:5" x14ac:dyDescent="0.4">
      <c r="A83" s="79">
        <v>2566</v>
      </c>
      <c r="B83" s="80" t="s">
        <v>153</v>
      </c>
      <c r="C83" s="80" t="s">
        <v>170</v>
      </c>
      <c r="D83" s="80" t="s">
        <v>389</v>
      </c>
      <c r="E83" s="80" t="s">
        <v>178</v>
      </c>
    </row>
    <row r="84" spans="1:5" x14ac:dyDescent="0.4">
      <c r="A84" s="79">
        <v>2567</v>
      </c>
      <c r="B84" s="80" t="s">
        <v>153</v>
      </c>
      <c r="C84" s="80" t="s">
        <v>170</v>
      </c>
      <c r="D84" s="80" t="s">
        <v>389</v>
      </c>
      <c r="E84" s="80" t="s">
        <v>179</v>
      </c>
    </row>
    <row r="85" spans="1:5" x14ac:dyDescent="0.4">
      <c r="A85" s="79">
        <v>2568</v>
      </c>
      <c r="B85" s="80" t="s">
        <v>153</v>
      </c>
      <c r="C85" s="80" t="s">
        <v>170</v>
      </c>
      <c r="D85" s="80" t="s">
        <v>389</v>
      </c>
      <c r="E85" s="80" t="s">
        <v>180</v>
      </c>
    </row>
    <row r="86" spans="1:5" x14ac:dyDescent="0.4">
      <c r="A86" s="79">
        <v>2569</v>
      </c>
      <c r="B86" s="80" t="s">
        <v>153</v>
      </c>
      <c r="C86" s="80" t="s">
        <v>170</v>
      </c>
      <c r="D86" s="80" t="s">
        <v>389</v>
      </c>
      <c r="E86" s="80" t="s">
        <v>181</v>
      </c>
    </row>
    <row r="87" spans="1:5" x14ac:dyDescent="0.4">
      <c r="A87" s="79">
        <v>2570</v>
      </c>
      <c r="B87" s="80" t="s">
        <v>153</v>
      </c>
      <c r="C87" s="80" t="s">
        <v>170</v>
      </c>
      <c r="D87" s="80" t="s">
        <v>389</v>
      </c>
      <c r="E87" s="80" t="s">
        <v>182</v>
      </c>
    </row>
    <row r="88" spans="1:5" x14ac:dyDescent="0.4">
      <c r="A88" s="79">
        <v>2571</v>
      </c>
      <c r="B88" s="80" t="s">
        <v>153</v>
      </c>
      <c r="C88" s="80" t="s">
        <v>170</v>
      </c>
      <c r="D88" s="80" t="s">
        <v>389</v>
      </c>
      <c r="E88" s="80" t="s">
        <v>183</v>
      </c>
    </row>
    <row r="89" spans="1:5" x14ac:dyDescent="0.4">
      <c r="A89" s="79">
        <v>2572</v>
      </c>
      <c r="B89" s="80" t="s">
        <v>153</v>
      </c>
      <c r="C89" s="80" t="s">
        <v>170</v>
      </c>
      <c r="D89" s="80" t="s">
        <v>389</v>
      </c>
      <c r="E89" s="80" t="s">
        <v>184</v>
      </c>
    </row>
    <row r="90" spans="1:5" x14ac:dyDescent="0.4">
      <c r="A90" s="79">
        <v>2573</v>
      </c>
      <c r="B90" s="80" t="s">
        <v>153</v>
      </c>
      <c r="C90" s="80" t="s">
        <v>170</v>
      </c>
      <c r="D90" s="80" t="s">
        <v>389</v>
      </c>
      <c r="E90" s="80" t="s">
        <v>185</v>
      </c>
    </row>
    <row r="91" spans="1:5" x14ac:dyDescent="0.4">
      <c r="A91" s="79">
        <v>2574</v>
      </c>
      <c r="B91" s="80" t="s">
        <v>153</v>
      </c>
      <c r="C91" s="80" t="s">
        <v>170</v>
      </c>
      <c r="D91" s="80" t="s">
        <v>389</v>
      </c>
      <c r="E91" s="80" t="s">
        <v>186</v>
      </c>
    </row>
    <row r="92" spans="1:5" x14ac:dyDescent="0.4">
      <c r="A92" s="79">
        <v>2575</v>
      </c>
      <c r="B92" s="80" t="s">
        <v>153</v>
      </c>
      <c r="C92" s="80" t="s">
        <v>170</v>
      </c>
      <c r="D92" s="80" t="s">
        <v>389</v>
      </c>
      <c r="E92" s="80" t="s">
        <v>187</v>
      </c>
    </row>
    <row r="93" spans="1:5" x14ac:dyDescent="0.4">
      <c r="A93" s="79">
        <v>2576</v>
      </c>
      <c r="B93" s="80" t="s">
        <v>153</v>
      </c>
      <c r="C93" s="80" t="s">
        <v>170</v>
      </c>
      <c r="D93" s="80" t="s">
        <v>389</v>
      </c>
      <c r="E93" s="80" t="s">
        <v>188</v>
      </c>
    </row>
    <row r="94" spans="1:5" x14ac:dyDescent="0.4">
      <c r="A94" s="79">
        <v>2577</v>
      </c>
      <c r="B94" s="80" t="s">
        <v>153</v>
      </c>
      <c r="C94" s="80" t="s">
        <v>170</v>
      </c>
      <c r="D94" s="80" t="s">
        <v>389</v>
      </c>
      <c r="E94" s="80" t="s">
        <v>189</v>
      </c>
    </row>
    <row r="95" spans="1:5" x14ac:dyDescent="0.4">
      <c r="A95" s="79">
        <v>2578</v>
      </c>
      <c r="B95" s="80" t="s">
        <v>153</v>
      </c>
      <c r="C95" s="80" t="s">
        <v>170</v>
      </c>
      <c r="D95" s="80" t="s">
        <v>389</v>
      </c>
      <c r="E95" s="80" t="s">
        <v>190</v>
      </c>
    </row>
    <row r="96" spans="1:5" x14ac:dyDescent="0.4">
      <c r="A96" s="79">
        <v>2579</v>
      </c>
      <c r="B96" s="80" t="s">
        <v>153</v>
      </c>
      <c r="C96" s="80" t="s">
        <v>170</v>
      </c>
      <c r="D96" s="80" t="s">
        <v>389</v>
      </c>
      <c r="E96" s="80" t="s">
        <v>191</v>
      </c>
    </row>
    <row r="97" spans="1:5" x14ac:dyDescent="0.4">
      <c r="A97" s="79">
        <v>2580</v>
      </c>
      <c r="B97" s="80" t="s">
        <v>153</v>
      </c>
      <c r="C97" s="80" t="s">
        <v>170</v>
      </c>
      <c r="D97" s="80" t="s">
        <v>389</v>
      </c>
      <c r="E97" s="80" t="s">
        <v>192</v>
      </c>
    </row>
    <row r="98" spans="1:5" x14ac:dyDescent="0.4">
      <c r="A98" s="79">
        <v>2581</v>
      </c>
      <c r="B98" s="80" t="s">
        <v>153</v>
      </c>
      <c r="C98" s="80" t="s">
        <v>170</v>
      </c>
      <c r="D98" s="80" t="s">
        <v>389</v>
      </c>
      <c r="E98" s="80" t="s">
        <v>391</v>
      </c>
    </row>
    <row r="99" spans="1:5" x14ac:dyDescent="0.4">
      <c r="A99" s="79">
        <v>2582</v>
      </c>
      <c r="B99" s="80" t="s">
        <v>153</v>
      </c>
      <c r="C99" s="80" t="s">
        <v>170</v>
      </c>
      <c r="D99" s="80" t="s">
        <v>389</v>
      </c>
      <c r="E99" s="80" t="s">
        <v>392</v>
      </c>
    </row>
    <row r="100" spans="1:5" x14ac:dyDescent="0.4">
      <c r="A100" s="79">
        <v>2583</v>
      </c>
      <c r="B100" s="80" t="s">
        <v>153</v>
      </c>
      <c r="C100" s="80" t="s">
        <v>170</v>
      </c>
      <c r="D100" s="80" t="s">
        <v>389</v>
      </c>
      <c r="E100" s="80" t="s">
        <v>393</v>
      </c>
    </row>
    <row r="101" spans="1:5" x14ac:dyDescent="0.4">
      <c r="A101" s="79">
        <v>2584</v>
      </c>
      <c r="B101" s="80" t="s">
        <v>153</v>
      </c>
      <c r="C101" s="80" t="s">
        <v>170</v>
      </c>
      <c r="D101" s="80" t="s">
        <v>389</v>
      </c>
      <c r="E101" s="80" t="s">
        <v>394</v>
      </c>
    </row>
    <row r="102" spans="1:5" x14ac:dyDescent="0.4">
      <c r="A102" s="79">
        <v>2585</v>
      </c>
      <c r="B102" s="80" t="s">
        <v>153</v>
      </c>
      <c r="C102" s="80" t="s">
        <v>170</v>
      </c>
      <c r="D102" s="80" t="s">
        <v>389</v>
      </c>
      <c r="E102" s="80" t="s">
        <v>395</v>
      </c>
    </row>
    <row r="103" spans="1:5" x14ac:dyDescent="0.4">
      <c r="A103" s="79">
        <v>2586</v>
      </c>
      <c r="B103" s="80" t="s">
        <v>153</v>
      </c>
      <c r="C103" s="80" t="s">
        <v>170</v>
      </c>
      <c r="D103" s="80" t="s">
        <v>389</v>
      </c>
      <c r="E103" s="80" t="s">
        <v>138</v>
      </c>
    </row>
    <row r="104" spans="1:5" x14ac:dyDescent="0.4">
      <c r="A104" s="79">
        <v>2587</v>
      </c>
      <c r="B104" s="80" t="s">
        <v>153</v>
      </c>
      <c r="C104" s="80" t="s">
        <v>170</v>
      </c>
      <c r="D104" s="80" t="s">
        <v>396</v>
      </c>
      <c r="E104" s="80" t="s">
        <v>171</v>
      </c>
    </row>
    <row r="105" spans="1:5" x14ac:dyDescent="0.4">
      <c r="A105" s="79">
        <v>2588</v>
      </c>
      <c r="B105" s="80" t="s">
        <v>153</v>
      </c>
      <c r="C105" s="80" t="s">
        <v>170</v>
      </c>
      <c r="D105" s="80" t="s">
        <v>396</v>
      </c>
      <c r="E105" s="80" t="s">
        <v>172</v>
      </c>
    </row>
    <row r="106" spans="1:5" x14ac:dyDescent="0.4">
      <c r="A106" s="79">
        <v>2589</v>
      </c>
      <c r="B106" s="80" t="s">
        <v>153</v>
      </c>
      <c r="C106" s="80" t="s">
        <v>170</v>
      </c>
      <c r="D106" s="80" t="s">
        <v>396</v>
      </c>
      <c r="E106" s="80" t="s">
        <v>173</v>
      </c>
    </row>
    <row r="107" spans="1:5" x14ac:dyDescent="0.4">
      <c r="A107" s="79">
        <v>2590</v>
      </c>
      <c r="B107" s="80" t="s">
        <v>153</v>
      </c>
      <c r="C107" s="80" t="s">
        <v>170</v>
      </c>
      <c r="D107" s="80" t="s">
        <v>396</v>
      </c>
      <c r="E107" s="80" t="s">
        <v>174</v>
      </c>
    </row>
    <row r="108" spans="1:5" x14ac:dyDescent="0.4">
      <c r="A108" s="79">
        <v>2591</v>
      </c>
      <c r="B108" s="80" t="s">
        <v>153</v>
      </c>
      <c r="C108" s="80" t="s">
        <v>170</v>
      </c>
      <c r="D108" s="80" t="s">
        <v>396</v>
      </c>
      <c r="E108" s="80" t="s">
        <v>175</v>
      </c>
    </row>
    <row r="109" spans="1:5" x14ac:dyDescent="0.4">
      <c r="A109" s="79">
        <v>2592</v>
      </c>
      <c r="B109" s="80" t="s">
        <v>153</v>
      </c>
      <c r="C109" s="80" t="s">
        <v>170</v>
      </c>
      <c r="D109" s="80" t="s">
        <v>396</v>
      </c>
      <c r="E109" s="80" t="s">
        <v>176</v>
      </c>
    </row>
    <row r="110" spans="1:5" x14ac:dyDescent="0.4">
      <c r="A110" s="79">
        <v>2593</v>
      </c>
      <c r="B110" s="80" t="s">
        <v>153</v>
      </c>
      <c r="C110" s="80" t="s">
        <v>170</v>
      </c>
      <c r="D110" s="80" t="s">
        <v>396</v>
      </c>
      <c r="E110" s="80" t="s">
        <v>177</v>
      </c>
    </row>
    <row r="111" spans="1:5" x14ac:dyDescent="0.4">
      <c r="A111" s="79">
        <v>2594</v>
      </c>
      <c r="B111" s="80" t="s">
        <v>153</v>
      </c>
      <c r="C111" s="80" t="s">
        <v>170</v>
      </c>
      <c r="D111" s="80" t="s">
        <v>396</v>
      </c>
      <c r="E111" s="80" t="s">
        <v>178</v>
      </c>
    </row>
    <row r="112" spans="1:5" x14ac:dyDescent="0.4">
      <c r="A112" s="79">
        <v>2595</v>
      </c>
      <c r="B112" s="80" t="s">
        <v>153</v>
      </c>
      <c r="C112" s="80" t="s">
        <v>170</v>
      </c>
      <c r="D112" s="80" t="s">
        <v>396</v>
      </c>
      <c r="E112" s="80" t="s">
        <v>179</v>
      </c>
    </row>
    <row r="113" spans="1:5" x14ac:dyDescent="0.4">
      <c r="A113" s="79">
        <v>2596</v>
      </c>
      <c r="B113" s="80" t="s">
        <v>153</v>
      </c>
      <c r="C113" s="80" t="s">
        <v>170</v>
      </c>
      <c r="D113" s="80" t="s">
        <v>396</v>
      </c>
      <c r="E113" s="80" t="s">
        <v>180</v>
      </c>
    </row>
    <row r="114" spans="1:5" x14ac:dyDescent="0.4">
      <c r="A114" s="79">
        <v>2597</v>
      </c>
      <c r="B114" s="80" t="s">
        <v>153</v>
      </c>
      <c r="C114" s="80" t="s">
        <v>170</v>
      </c>
      <c r="D114" s="80" t="s">
        <v>396</v>
      </c>
      <c r="E114" s="80" t="s">
        <v>181</v>
      </c>
    </row>
    <row r="115" spans="1:5" x14ac:dyDescent="0.4">
      <c r="A115" s="79">
        <v>2598</v>
      </c>
      <c r="B115" s="80" t="s">
        <v>153</v>
      </c>
      <c r="C115" s="80" t="s">
        <v>170</v>
      </c>
      <c r="D115" s="80" t="s">
        <v>396</v>
      </c>
      <c r="E115" s="80" t="s">
        <v>182</v>
      </c>
    </row>
    <row r="116" spans="1:5" x14ac:dyDescent="0.4">
      <c r="A116" s="79">
        <v>2599</v>
      </c>
      <c r="B116" s="80" t="s">
        <v>153</v>
      </c>
      <c r="C116" s="80" t="s">
        <v>170</v>
      </c>
      <c r="D116" s="80" t="s">
        <v>396</v>
      </c>
      <c r="E116" s="80" t="s">
        <v>183</v>
      </c>
    </row>
    <row r="117" spans="1:5" x14ac:dyDescent="0.4">
      <c r="A117" s="79">
        <v>2600</v>
      </c>
      <c r="B117" s="80" t="s">
        <v>153</v>
      </c>
      <c r="C117" s="80" t="s">
        <v>170</v>
      </c>
      <c r="D117" s="80" t="s">
        <v>396</v>
      </c>
      <c r="E117" s="80" t="s">
        <v>184</v>
      </c>
    </row>
    <row r="118" spans="1:5" x14ac:dyDescent="0.4">
      <c r="A118" s="79">
        <v>2601</v>
      </c>
      <c r="B118" s="80" t="s">
        <v>153</v>
      </c>
      <c r="C118" s="80" t="s">
        <v>170</v>
      </c>
      <c r="D118" s="80" t="s">
        <v>396</v>
      </c>
      <c r="E118" s="80" t="s">
        <v>185</v>
      </c>
    </row>
    <row r="119" spans="1:5" x14ac:dyDescent="0.4">
      <c r="A119" s="79">
        <v>2602</v>
      </c>
      <c r="B119" s="80" t="s">
        <v>153</v>
      </c>
      <c r="C119" s="80" t="s">
        <v>170</v>
      </c>
      <c r="D119" s="80" t="s">
        <v>396</v>
      </c>
      <c r="E119" s="80" t="s">
        <v>186</v>
      </c>
    </row>
    <row r="120" spans="1:5" x14ac:dyDescent="0.4">
      <c r="A120" s="79">
        <v>2603</v>
      </c>
      <c r="B120" s="80" t="s">
        <v>153</v>
      </c>
      <c r="C120" s="80" t="s">
        <v>170</v>
      </c>
      <c r="D120" s="80" t="s">
        <v>396</v>
      </c>
      <c r="E120" s="80" t="s">
        <v>187</v>
      </c>
    </row>
    <row r="121" spans="1:5" x14ac:dyDescent="0.4">
      <c r="A121" s="79">
        <v>2604</v>
      </c>
      <c r="B121" s="80" t="s">
        <v>153</v>
      </c>
      <c r="C121" s="80" t="s">
        <v>170</v>
      </c>
      <c r="D121" s="80" t="s">
        <v>396</v>
      </c>
      <c r="E121" s="80" t="s">
        <v>188</v>
      </c>
    </row>
    <row r="122" spans="1:5" x14ac:dyDescent="0.4">
      <c r="A122" s="79">
        <v>2605</v>
      </c>
      <c r="B122" s="80" t="s">
        <v>153</v>
      </c>
      <c r="C122" s="80" t="s">
        <v>170</v>
      </c>
      <c r="D122" s="80" t="s">
        <v>396</v>
      </c>
      <c r="E122" s="80" t="s">
        <v>189</v>
      </c>
    </row>
    <row r="123" spans="1:5" x14ac:dyDescent="0.4">
      <c r="A123" s="79">
        <v>2606</v>
      </c>
      <c r="B123" s="80" t="s">
        <v>153</v>
      </c>
      <c r="C123" s="80" t="s">
        <v>170</v>
      </c>
      <c r="D123" s="80" t="s">
        <v>396</v>
      </c>
      <c r="E123" s="80" t="s">
        <v>190</v>
      </c>
    </row>
    <row r="124" spans="1:5" x14ac:dyDescent="0.4">
      <c r="A124" s="79">
        <v>2607</v>
      </c>
      <c r="B124" s="80" t="s">
        <v>153</v>
      </c>
      <c r="C124" s="80" t="s">
        <v>170</v>
      </c>
      <c r="D124" s="80" t="s">
        <v>396</v>
      </c>
      <c r="E124" s="80" t="s">
        <v>191</v>
      </c>
    </row>
    <row r="125" spans="1:5" x14ac:dyDescent="0.4">
      <c r="A125" s="79">
        <v>2608</v>
      </c>
      <c r="B125" s="80" t="s">
        <v>153</v>
      </c>
      <c r="C125" s="80" t="s">
        <v>170</v>
      </c>
      <c r="D125" s="80" t="s">
        <v>396</v>
      </c>
      <c r="E125" s="80" t="s">
        <v>192</v>
      </c>
    </row>
    <row r="126" spans="1:5" x14ac:dyDescent="0.4">
      <c r="A126" s="79">
        <v>2609</v>
      </c>
      <c r="B126" s="80" t="s">
        <v>153</v>
      </c>
      <c r="C126" s="80" t="s">
        <v>170</v>
      </c>
      <c r="D126" s="80" t="s">
        <v>396</v>
      </c>
      <c r="E126" s="80" t="s">
        <v>391</v>
      </c>
    </row>
    <row r="127" spans="1:5" x14ac:dyDescent="0.4">
      <c r="A127" s="79">
        <v>2610</v>
      </c>
      <c r="B127" s="80" t="s">
        <v>153</v>
      </c>
      <c r="C127" s="80" t="s">
        <v>170</v>
      </c>
      <c r="D127" s="80" t="s">
        <v>396</v>
      </c>
      <c r="E127" s="80" t="s">
        <v>392</v>
      </c>
    </row>
    <row r="128" spans="1:5" x14ac:dyDescent="0.4">
      <c r="A128" s="79">
        <v>2611</v>
      </c>
      <c r="B128" s="80" t="s">
        <v>153</v>
      </c>
      <c r="C128" s="80" t="s">
        <v>170</v>
      </c>
      <c r="D128" s="80" t="s">
        <v>396</v>
      </c>
      <c r="E128" s="80" t="s">
        <v>393</v>
      </c>
    </row>
    <row r="129" spans="1:5" x14ac:dyDescent="0.4">
      <c r="A129" s="79">
        <v>2612</v>
      </c>
      <c r="B129" s="80" t="s">
        <v>153</v>
      </c>
      <c r="C129" s="80" t="s">
        <v>170</v>
      </c>
      <c r="D129" s="80" t="s">
        <v>396</v>
      </c>
      <c r="E129" s="80" t="s">
        <v>394</v>
      </c>
    </row>
    <row r="130" spans="1:5" x14ac:dyDescent="0.4">
      <c r="A130" s="79">
        <v>2613</v>
      </c>
      <c r="B130" s="80" t="s">
        <v>153</v>
      </c>
      <c r="C130" s="80" t="s">
        <v>170</v>
      </c>
      <c r="D130" s="80" t="s">
        <v>396</v>
      </c>
      <c r="E130" s="80" t="s">
        <v>395</v>
      </c>
    </row>
    <row r="131" spans="1:5" x14ac:dyDescent="0.4">
      <c r="A131" s="79">
        <v>2614</v>
      </c>
      <c r="B131" s="80" t="s">
        <v>153</v>
      </c>
      <c r="C131" s="80" t="s">
        <v>170</v>
      </c>
      <c r="D131" s="80" t="s">
        <v>396</v>
      </c>
      <c r="E131" s="80" t="s">
        <v>138</v>
      </c>
    </row>
    <row r="132" spans="1:5" x14ac:dyDescent="0.4">
      <c r="A132" s="79">
        <v>2615</v>
      </c>
      <c r="B132" s="80" t="s">
        <v>153</v>
      </c>
      <c r="C132" s="80" t="s">
        <v>170</v>
      </c>
      <c r="D132" s="80" t="s">
        <v>397</v>
      </c>
      <c r="E132" s="80" t="s">
        <v>171</v>
      </c>
    </row>
    <row r="133" spans="1:5" x14ac:dyDescent="0.4">
      <c r="A133" s="79">
        <v>2616</v>
      </c>
      <c r="B133" s="80" t="s">
        <v>153</v>
      </c>
      <c r="C133" s="80" t="s">
        <v>170</v>
      </c>
      <c r="D133" s="80" t="s">
        <v>397</v>
      </c>
      <c r="E133" s="80" t="s">
        <v>172</v>
      </c>
    </row>
    <row r="134" spans="1:5" x14ac:dyDescent="0.4">
      <c r="A134" s="79">
        <v>2617</v>
      </c>
      <c r="B134" s="80" t="s">
        <v>153</v>
      </c>
      <c r="C134" s="80" t="s">
        <v>170</v>
      </c>
      <c r="D134" s="80" t="s">
        <v>397</v>
      </c>
      <c r="E134" s="80" t="s">
        <v>173</v>
      </c>
    </row>
    <row r="135" spans="1:5" x14ac:dyDescent="0.4">
      <c r="A135" s="79">
        <v>2618</v>
      </c>
      <c r="B135" s="80" t="s">
        <v>153</v>
      </c>
      <c r="C135" s="80" t="s">
        <v>170</v>
      </c>
      <c r="D135" s="80" t="s">
        <v>397</v>
      </c>
      <c r="E135" s="80" t="s">
        <v>174</v>
      </c>
    </row>
    <row r="136" spans="1:5" x14ac:dyDescent="0.4">
      <c r="A136" s="79">
        <v>2619</v>
      </c>
      <c r="B136" s="80" t="s">
        <v>153</v>
      </c>
      <c r="C136" s="80" t="s">
        <v>170</v>
      </c>
      <c r="D136" s="80" t="s">
        <v>397</v>
      </c>
      <c r="E136" s="80" t="s">
        <v>175</v>
      </c>
    </row>
    <row r="137" spans="1:5" x14ac:dyDescent="0.4">
      <c r="A137" s="79">
        <v>2620</v>
      </c>
      <c r="B137" s="80" t="s">
        <v>153</v>
      </c>
      <c r="C137" s="80" t="s">
        <v>170</v>
      </c>
      <c r="D137" s="80" t="s">
        <v>397</v>
      </c>
      <c r="E137" s="80" t="s">
        <v>176</v>
      </c>
    </row>
    <row r="138" spans="1:5" x14ac:dyDescent="0.4">
      <c r="A138" s="79">
        <v>2621</v>
      </c>
      <c r="B138" s="80" t="s">
        <v>153</v>
      </c>
      <c r="C138" s="80" t="s">
        <v>170</v>
      </c>
      <c r="D138" s="80" t="s">
        <v>397</v>
      </c>
      <c r="E138" s="80" t="s">
        <v>177</v>
      </c>
    </row>
    <row r="139" spans="1:5" x14ac:dyDescent="0.4">
      <c r="A139" s="79">
        <v>2622</v>
      </c>
      <c r="B139" s="80" t="s">
        <v>153</v>
      </c>
      <c r="C139" s="80" t="s">
        <v>170</v>
      </c>
      <c r="D139" s="80" t="s">
        <v>397</v>
      </c>
      <c r="E139" s="80" t="s">
        <v>178</v>
      </c>
    </row>
    <row r="140" spans="1:5" x14ac:dyDescent="0.4">
      <c r="A140" s="79">
        <v>2623</v>
      </c>
      <c r="B140" s="80" t="s">
        <v>153</v>
      </c>
      <c r="C140" s="80" t="s">
        <v>170</v>
      </c>
      <c r="D140" s="80" t="s">
        <v>397</v>
      </c>
      <c r="E140" s="80" t="s">
        <v>179</v>
      </c>
    </row>
    <row r="141" spans="1:5" x14ac:dyDescent="0.4">
      <c r="A141" s="79">
        <v>2624</v>
      </c>
      <c r="B141" s="80" t="s">
        <v>153</v>
      </c>
      <c r="C141" s="80" t="s">
        <v>170</v>
      </c>
      <c r="D141" s="80" t="s">
        <v>397</v>
      </c>
      <c r="E141" s="80" t="s">
        <v>180</v>
      </c>
    </row>
    <row r="142" spans="1:5" x14ac:dyDescent="0.4">
      <c r="A142" s="79">
        <v>2625</v>
      </c>
      <c r="B142" s="80" t="s">
        <v>153</v>
      </c>
      <c r="C142" s="80" t="s">
        <v>170</v>
      </c>
      <c r="D142" s="80" t="s">
        <v>397</v>
      </c>
      <c r="E142" s="80" t="s">
        <v>181</v>
      </c>
    </row>
    <row r="143" spans="1:5" x14ac:dyDescent="0.4">
      <c r="A143" s="79">
        <v>2626</v>
      </c>
      <c r="B143" s="80" t="s">
        <v>153</v>
      </c>
      <c r="C143" s="80" t="s">
        <v>170</v>
      </c>
      <c r="D143" s="80" t="s">
        <v>397</v>
      </c>
      <c r="E143" s="80" t="s">
        <v>182</v>
      </c>
    </row>
    <row r="144" spans="1:5" x14ac:dyDescent="0.4">
      <c r="A144" s="79">
        <v>2627</v>
      </c>
      <c r="B144" s="80" t="s">
        <v>153</v>
      </c>
      <c r="C144" s="80" t="s">
        <v>170</v>
      </c>
      <c r="D144" s="80" t="s">
        <v>397</v>
      </c>
      <c r="E144" s="80" t="s">
        <v>183</v>
      </c>
    </row>
    <row r="145" spans="1:5" x14ac:dyDescent="0.4">
      <c r="A145" s="79">
        <v>2628</v>
      </c>
      <c r="B145" s="80" t="s">
        <v>153</v>
      </c>
      <c r="C145" s="80" t="s">
        <v>170</v>
      </c>
      <c r="D145" s="80" t="s">
        <v>397</v>
      </c>
      <c r="E145" s="80" t="s">
        <v>184</v>
      </c>
    </row>
    <row r="146" spans="1:5" x14ac:dyDescent="0.4">
      <c r="A146" s="79">
        <v>2629</v>
      </c>
      <c r="B146" s="80" t="s">
        <v>153</v>
      </c>
      <c r="C146" s="80" t="s">
        <v>170</v>
      </c>
      <c r="D146" s="80" t="s">
        <v>397</v>
      </c>
      <c r="E146" s="80" t="s">
        <v>185</v>
      </c>
    </row>
    <row r="147" spans="1:5" x14ac:dyDescent="0.4">
      <c r="A147" s="79">
        <v>2630</v>
      </c>
      <c r="B147" s="80" t="s">
        <v>153</v>
      </c>
      <c r="C147" s="80" t="s">
        <v>170</v>
      </c>
      <c r="D147" s="80" t="s">
        <v>397</v>
      </c>
      <c r="E147" s="80" t="s">
        <v>186</v>
      </c>
    </row>
    <row r="148" spans="1:5" x14ac:dyDescent="0.4">
      <c r="A148" s="79">
        <v>2631</v>
      </c>
      <c r="B148" s="80" t="s">
        <v>153</v>
      </c>
      <c r="C148" s="80" t="s">
        <v>170</v>
      </c>
      <c r="D148" s="80" t="s">
        <v>397</v>
      </c>
      <c r="E148" s="80" t="s">
        <v>187</v>
      </c>
    </row>
    <row r="149" spans="1:5" x14ac:dyDescent="0.4">
      <c r="A149" s="79">
        <v>2632</v>
      </c>
      <c r="B149" s="80" t="s">
        <v>153</v>
      </c>
      <c r="C149" s="80" t="s">
        <v>170</v>
      </c>
      <c r="D149" s="80" t="s">
        <v>397</v>
      </c>
      <c r="E149" s="80" t="s">
        <v>188</v>
      </c>
    </row>
    <row r="150" spans="1:5" x14ac:dyDescent="0.4">
      <c r="A150" s="79">
        <v>2633</v>
      </c>
      <c r="B150" s="80" t="s">
        <v>153</v>
      </c>
      <c r="C150" s="80" t="s">
        <v>170</v>
      </c>
      <c r="D150" s="80" t="s">
        <v>397</v>
      </c>
      <c r="E150" s="80" t="s">
        <v>189</v>
      </c>
    </row>
    <row r="151" spans="1:5" x14ac:dyDescent="0.4">
      <c r="A151" s="79">
        <v>2634</v>
      </c>
      <c r="B151" s="80" t="s">
        <v>153</v>
      </c>
      <c r="C151" s="80" t="s">
        <v>170</v>
      </c>
      <c r="D151" s="80" t="s">
        <v>397</v>
      </c>
      <c r="E151" s="80" t="s">
        <v>190</v>
      </c>
    </row>
    <row r="152" spans="1:5" x14ac:dyDescent="0.4">
      <c r="A152" s="79">
        <v>2635</v>
      </c>
      <c r="B152" s="80" t="s">
        <v>153</v>
      </c>
      <c r="C152" s="80" t="s">
        <v>170</v>
      </c>
      <c r="D152" s="80" t="s">
        <v>397</v>
      </c>
      <c r="E152" s="80" t="s">
        <v>191</v>
      </c>
    </row>
    <row r="153" spans="1:5" x14ac:dyDescent="0.4">
      <c r="A153" s="79">
        <v>2636</v>
      </c>
      <c r="B153" s="80" t="s">
        <v>153</v>
      </c>
      <c r="C153" s="80" t="s">
        <v>170</v>
      </c>
      <c r="D153" s="80" t="s">
        <v>397</v>
      </c>
      <c r="E153" s="80" t="s">
        <v>192</v>
      </c>
    </row>
    <row r="154" spans="1:5" x14ac:dyDescent="0.4">
      <c r="A154" s="79">
        <v>2637</v>
      </c>
      <c r="B154" s="80" t="s">
        <v>153</v>
      </c>
      <c r="C154" s="80" t="s">
        <v>170</v>
      </c>
      <c r="D154" s="80" t="s">
        <v>397</v>
      </c>
      <c r="E154" s="80" t="s">
        <v>391</v>
      </c>
    </row>
    <row r="155" spans="1:5" x14ac:dyDescent="0.4">
      <c r="A155" s="79">
        <v>2638</v>
      </c>
      <c r="B155" s="80" t="s">
        <v>153</v>
      </c>
      <c r="C155" s="80" t="s">
        <v>170</v>
      </c>
      <c r="D155" s="80" t="s">
        <v>397</v>
      </c>
      <c r="E155" s="80" t="s">
        <v>392</v>
      </c>
    </row>
    <row r="156" spans="1:5" x14ac:dyDescent="0.4">
      <c r="A156" s="79">
        <v>2639</v>
      </c>
      <c r="B156" s="80" t="s">
        <v>153</v>
      </c>
      <c r="C156" s="80" t="s">
        <v>170</v>
      </c>
      <c r="D156" s="80" t="s">
        <v>397</v>
      </c>
      <c r="E156" s="80" t="s">
        <v>393</v>
      </c>
    </row>
    <row r="157" spans="1:5" x14ac:dyDescent="0.4">
      <c r="A157" s="79">
        <v>2640</v>
      </c>
      <c r="B157" s="80" t="s">
        <v>153</v>
      </c>
      <c r="C157" s="80" t="s">
        <v>170</v>
      </c>
      <c r="D157" s="80" t="s">
        <v>397</v>
      </c>
      <c r="E157" s="80" t="s">
        <v>394</v>
      </c>
    </row>
    <row r="158" spans="1:5" x14ac:dyDescent="0.4">
      <c r="A158" s="79">
        <v>2641</v>
      </c>
      <c r="B158" s="80" t="s">
        <v>153</v>
      </c>
      <c r="C158" s="80" t="s">
        <v>170</v>
      </c>
      <c r="D158" s="80" t="s">
        <v>397</v>
      </c>
      <c r="E158" s="80" t="s">
        <v>395</v>
      </c>
    </row>
    <row r="159" spans="1:5" x14ac:dyDescent="0.4">
      <c r="A159" s="79">
        <v>2642</v>
      </c>
      <c r="B159" s="80" t="s">
        <v>153</v>
      </c>
      <c r="C159" s="80" t="s">
        <v>170</v>
      </c>
      <c r="D159" s="80" t="s">
        <v>397</v>
      </c>
      <c r="E159" s="80" t="s">
        <v>138</v>
      </c>
    </row>
    <row r="160" spans="1:5" x14ac:dyDescent="0.4">
      <c r="A160" s="79">
        <v>2643</v>
      </c>
      <c r="B160" s="80" t="s">
        <v>153</v>
      </c>
      <c r="C160" s="80" t="s">
        <v>170</v>
      </c>
      <c r="D160" s="80" t="s">
        <v>398</v>
      </c>
      <c r="E160" s="80" t="s">
        <v>138</v>
      </c>
    </row>
    <row r="161" spans="1:5" x14ac:dyDescent="0.4">
      <c r="A161" s="79">
        <v>2644</v>
      </c>
      <c r="B161" s="80" t="s">
        <v>153</v>
      </c>
      <c r="C161" s="80" t="s">
        <v>193</v>
      </c>
      <c r="D161" s="80" t="s">
        <v>399</v>
      </c>
      <c r="E161" s="80" t="s">
        <v>400</v>
      </c>
    </row>
    <row r="162" spans="1:5" x14ac:dyDescent="0.4">
      <c r="A162" s="79">
        <v>2645</v>
      </c>
      <c r="B162" s="80" t="s">
        <v>153</v>
      </c>
      <c r="C162" s="80" t="s">
        <v>193</v>
      </c>
      <c r="D162" s="80" t="s">
        <v>399</v>
      </c>
      <c r="E162" s="80" t="s">
        <v>401</v>
      </c>
    </row>
    <row r="163" spans="1:5" x14ac:dyDescent="0.4">
      <c r="A163" s="79">
        <v>2646</v>
      </c>
      <c r="B163" s="80" t="s">
        <v>153</v>
      </c>
      <c r="C163" s="80" t="s">
        <v>193</v>
      </c>
      <c r="D163" s="80" t="s">
        <v>399</v>
      </c>
      <c r="E163" s="80" t="s">
        <v>402</v>
      </c>
    </row>
    <row r="164" spans="1:5" x14ac:dyDescent="0.4">
      <c r="A164" s="79">
        <v>2647</v>
      </c>
      <c r="B164" s="80" t="s">
        <v>153</v>
      </c>
      <c r="C164" s="80" t="s">
        <v>193</v>
      </c>
      <c r="D164" s="80" t="s">
        <v>399</v>
      </c>
      <c r="E164" s="80" t="s">
        <v>403</v>
      </c>
    </row>
    <row r="165" spans="1:5" x14ac:dyDescent="0.4">
      <c r="A165" s="79">
        <v>2648</v>
      </c>
      <c r="B165" s="80" t="s">
        <v>153</v>
      </c>
      <c r="C165" s="80" t="s">
        <v>193</v>
      </c>
      <c r="D165" s="80" t="s">
        <v>399</v>
      </c>
      <c r="E165" s="80" t="s">
        <v>404</v>
      </c>
    </row>
    <row r="166" spans="1:5" x14ac:dyDescent="0.4">
      <c r="A166" s="79">
        <v>2649</v>
      </c>
      <c r="B166" s="80" t="s">
        <v>153</v>
      </c>
      <c r="C166" s="80" t="s">
        <v>193</v>
      </c>
      <c r="D166" s="80" t="s">
        <v>399</v>
      </c>
      <c r="E166" s="80" t="s">
        <v>158</v>
      </c>
    </row>
    <row r="167" spans="1:5" x14ac:dyDescent="0.4">
      <c r="A167" s="79">
        <v>2650</v>
      </c>
      <c r="B167" s="80" t="s">
        <v>153</v>
      </c>
      <c r="C167" s="80" t="s">
        <v>193</v>
      </c>
      <c r="D167" s="80" t="s">
        <v>399</v>
      </c>
      <c r="E167" s="80" t="s">
        <v>138</v>
      </c>
    </row>
    <row r="168" spans="1:5" x14ac:dyDescent="0.4">
      <c r="A168" s="79">
        <v>2651</v>
      </c>
      <c r="B168" s="80" t="s">
        <v>153</v>
      </c>
      <c r="C168" s="80" t="s">
        <v>193</v>
      </c>
      <c r="D168" s="80" t="s">
        <v>405</v>
      </c>
      <c r="E168" s="80" t="s">
        <v>401</v>
      </c>
    </row>
    <row r="169" spans="1:5" x14ac:dyDescent="0.4">
      <c r="A169" s="79">
        <v>2652</v>
      </c>
      <c r="B169" s="80" t="s">
        <v>153</v>
      </c>
      <c r="C169" s="80" t="s">
        <v>193</v>
      </c>
      <c r="D169" s="80" t="s">
        <v>405</v>
      </c>
      <c r="E169" s="80" t="s">
        <v>158</v>
      </c>
    </row>
    <row r="170" spans="1:5" x14ac:dyDescent="0.4">
      <c r="A170" s="79">
        <v>2653</v>
      </c>
      <c r="B170" s="80" t="s">
        <v>153</v>
      </c>
      <c r="C170" s="80" t="s">
        <v>193</v>
      </c>
      <c r="D170" s="80" t="s">
        <v>405</v>
      </c>
      <c r="E170" s="80" t="s">
        <v>406</v>
      </c>
    </row>
    <row r="171" spans="1:5" x14ac:dyDescent="0.4">
      <c r="A171" s="79">
        <v>2654</v>
      </c>
      <c r="B171" s="80" t="s">
        <v>153</v>
      </c>
      <c r="C171" s="80" t="s">
        <v>193</v>
      </c>
      <c r="D171" s="80" t="s">
        <v>405</v>
      </c>
      <c r="E171" s="80" t="s">
        <v>407</v>
      </c>
    </row>
    <row r="172" spans="1:5" x14ac:dyDescent="0.4">
      <c r="A172" s="79">
        <v>2655</v>
      </c>
      <c r="B172" s="80" t="s">
        <v>153</v>
      </c>
      <c r="C172" s="80" t="s">
        <v>193</v>
      </c>
      <c r="D172" s="80" t="s">
        <v>405</v>
      </c>
      <c r="E172" s="80" t="s">
        <v>138</v>
      </c>
    </row>
    <row r="173" spans="1:5" x14ac:dyDescent="0.4">
      <c r="A173" s="79">
        <v>2656</v>
      </c>
      <c r="B173" s="80" t="s">
        <v>153</v>
      </c>
      <c r="C173" s="80" t="s">
        <v>193</v>
      </c>
      <c r="D173" s="80" t="s">
        <v>194</v>
      </c>
      <c r="E173" s="80" t="s">
        <v>401</v>
      </c>
    </row>
    <row r="174" spans="1:5" x14ac:dyDescent="0.4">
      <c r="A174" s="79">
        <v>2657</v>
      </c>
      <c r="B174" s="80" t="s">
        <v>153</v>
      </c>
      <c r="C174" s="80" t="s">
        <v>193</v>
      </c>
      <c r="D174" s="80" t="s">
        <v>194</v>
      </c>
      <c r="E174" s="80" t="s">
        <v>158</v>
      </c>
    </row>
    <row r="175" spans="1:5" x14ac:dyDescent="0.4">
      <c r="A175" s="79">
        <v>2658</v>
      </c>
      <c r="B175" s="80" t="s">
        <v>153</v>
      </c>
      <c r="C175" s="80" t="s">
        <v>193</v>
      </c>
      <c r="D175" s="80" t="s">
        <v>194</v>
      </c>
      <c r="E175" s="80" t="s">
        <v>406</v>
      </c>
    </row>
    <row r="176" spans="1:5" x14ac:dyDescent="0.4">
      <c r="A176" s="79">
        <v>2659</v>
      </c>
      <c r="B176" s="80" t="s">
        <v>153</v>
      </c>
      <c r="C176" s="80" t="s">
        <v>193</v>
      </c>
      <c r="D176" s="80" t="s">
        <v>194</v>
      </c>
      <c r="E176" s="80" t="s">
        <v>407</v>
      </c>
    </row>
    <row r="177" spans="1:5" x14ac:dyDescent="0.4">
      <c r="A177" s="79">
        <v>2660</v>
      </c>
      <c r="B177" s="80" t="s">
        <v>153</v>
      </c>
      <c r="C177" s="80" t="s">
        <v>193</v>
      </c>
      <c r="D177" s="80" t="s">
        <v>194</v>
      </c>
      <c r="E177" s="80" t="s">
        <v>138</v>
      </c>
    </row>
    <row r="178" spans="1:5" x14ac:dyDescent="0.4">
      <c r="A178" s="79">
        <v>2661</v>
      </c>
      <c r="B178" s="80" t="s">
        <v>153</v>
      </c>
      <c r="C178" s="80" t="s">
        <v>193</v>
      </c>
      <c r="D178" s="80" t="s">
        <v>388</v>
      </c>
      <c r="E178" s="80" t="s">
        <v>388</v>
      </c>
    </row>
    <row r="179" spans="1:5" x14ac:dyDescent="0.4">
      <c r="A179" s="79">
        <v>2662</v>
      </c>
      <c r="B179" s="80" t="s">
        <v>153</v>
      </c>
      <c r="C179" s="80" t="s">
        <v>195</v>
      </c>
      <c r="D179" s="80" t="s">
        <v>196</v>
      </c>
      <c r="E179" s="80" t="s">
        <v>197</v>
      </c>
    </row>
    <row r="180" spans="1:5" x14ac:dyDescent="0.4">
      <c r="A180" s="79">
        <v>2663</v>
      </c>
      <c r="B180" s="80" t="s">
        <v>153</v>
      </c>
      <c r="C180" s="80" t="s">
        <v>195</v>
      </c>
      <c r="D180" s="80" t="s">
        <v>196</v>
      </c>
      <c r="E180" s="80" t="s">
        <v>198</v>
      </c>
    </row>
    <row r="181" spans="1:5" x14ac:dyDescent="0.4">
      <c r="A181" s="79">
        <v>2664</v>
      </c>
      <c r="B181" s="80" t="s">
        <v>153</v>
      </c>
      <c r="C181" s="80" t="s">
        <v>195</v>
      </c>
      <c r="D181" s="80" t="s">
        <v>196</v>
      </c>
      <c r="E181" s="80" t="s">
        <v>199</v>
      </c>
    </row>
    <row r="182" spans="1:5" x14ac:dyDescent="0.4">
      <c r="A182" s="79">
        <v>2665</v>
      </c>
      <c r="B182" s="80" t="s">
        <v>153</v>
      </c>
      <c r="C182" s="80" t="s">
        <v>195</v>
      </c>
      <c r="D182" s="80" t="s">
        <v>196</v>
      </c>
      <c r="E182" s="80" t="s">
        <v>200</v>
      </c>
    </row>
    <row r="183" spans="1:5" x14ac:dyDescent="0.4">
      <c r="A183" s="79">
        <v>2666</v>
      </c>
      <c r="B183" s="80" t="s">
        <v>153</v>
      </c>
      <c r="C183" s="80" t="s">
        <v>195</v>
      </c>
      <c r="D183" s="80" t="s">
        <v>196</v>
      </c>
      <c r="E183" s="80" t="s">
        <v>201</v>
      </c>
    </row>
    <row r="184" spans="1:5" x14ac:dyDescent="0.4">
      <c r="A184" s="79">
        <v>2667</v>
      </c>
      <c r="B184" s="80" t="s">
        <v>153</v>
      </c>
      <c r="C184" s="80" t="s">
        <v>195</v>
      </c>
      <c r="D184" s="80" t="s">
        <v>196</v>
      </c>
      <c r="E184" s="80" t="s">
        <v>202</v>
      </c>
    </row>
    <row r="185" spans="1:5" x14ac:dyDescent="0.4">
      <c r="A185" s="79">
        <v>2668</v>
      </c>
      <c r="B185" s="80" t="s">
        <v>153</v>
      </c>
      <c r="C185" s="80" t="s">
        <v>195</v>
      </c>
      <c r="D185" s="80" t="s">
        <v>196</v>
      </c>
      <c r="E185" s="80" t="s">
        <v>203</v>
      </c>
    </row>
    <row r="186" spans="1:5" x14ac:dyDescent="0.4">
      <c r="A186" s="79">
        <v>2669</v>
      </c>
      <c r="B186" s="80" t="s">
        <v>153</v>
      </c>
      <c r="C186" s="80" t="s">
        <v>195</v>
      </c>
      <c r="D186" s="80" t="s">
        <v>196</v>
      </c>
      <c r="E186" s="80" t="s">
        <v>204</v>
      </c>
    </row>
    <row r="187" spans="1:5" x14ac:dyDescent="0.4">
      <c r="A187" s="79">
        <v>2670</v>
      </c>
      <c r="B187" s="80" t="s">
        <v>153</v>
      </c>
      <c r="C187" s="80" t="s">
        <v>195</v>
      </c>
      <c r="D187" s="80" t="s">
        <v>196</v>
      </c>
      <c r="E187" s="80" t="s">
        <v>205</v>
      </c>
    </row>
    <row r="188" spans="1:5" x14ac:dyDescent="0.4">
      <c r="A188" s="79">
        <v>2671</v>
      </c>
      <c r="B188" s="80" t="s">
        <v>153</v>
      </c>
      <c r="C188" s="80" t="s">
        <v>195</v>
      </c>
      <c r="D188" s="80" t="s">
        <v>196</v>
      </c>
      <c r="E188" s="80" t="s">
        <v>206</v>
      </c>
    </row>
    <row r="189" spans="1:5" x14ac:dyDescent="0.4">
      <c r="A189" s="79">
        <v>2672</v>
      </c>
      <c r="B189" s="80" t="s">
        <v>153</v>
      </c>
      <c r="C189" s="80" t="s">
        <v>195</v>
      </c>
      <c r="D189" s="80" t="s">
        <v>196</v>
      </c>
      <c r="E189" s="80" t="s">
        <v>160</v>
      </c>
    </row>
    <row r="190" spans="1:5" x14ac:dyDescent="0.4">
      <c r="A190" s="79">
        <v>2673</v>
      </c>
      <c r="B190" s="80" t="s">
        <v>153</v>
      </c>
      <c r="C190" s="80" t="s">
        <v>195</v>
      </c>
      <c r="D190" s="80" t="s">
        <v>196</v>
      </c>
      <c r="E190" s="80" t="s">
        <v>408</v>
      </c>
    </row>
    <row r="191" spans="1:5" x14ac:dyDescent="0.4">
      <c r="A191" s="79">
        <v>2674</v>
      </c>
      <c r="B191" s="80" t="s">
        <v>153</v>
      </c>
      <c r="C191" s="80" t="s">
        <v>195</v>
      </c>
      <c r="D191" s="80" t="s">
        <v>196</v>
      </c>
      <c r="E191" s="80" t="s">
        <v>409</v>
      </c>
    </row>
    <row r="192" spans="1:5" x14ac:dyDescent="0.4">
      <c r="A192" s="79">
        <v>2675</v>
      </c>
      <c r="B192" s="80" t="s">
        <v>153</v>
      </c>
      <c r="C192" s="80" t="s">
        <v>195</v>
      </c>
      <c r="D192" s="80" t="s">
        <v>196</v>
      </c>
      <c r="E192" s="80" t="s">
        <v>138</v>
      </c>
    </row>
    <row r="193" spans="1:5" x14ac:dyDescent="0.4">
      <c r="A193" s="79">
        <v>2676</v>
      </c>
      <c r="B193" s="80" t="s">
        <v>153</v>
      </c>
      <c r="C193" s="80" t="s">
        <v>195</v>
      </c>
      <c r="D193" s="80" t="s">
        <v>207</v>
      </c>
      <c r="E193" s="80" t="s">
        <v>197</v>
      </c>
    </row>
    <row r="194" spans="1:5" x14ac:dyDescent="0.4">
      <c r="A194" s="79">
        <v>2677</v>
      </c>
      <c r="B194" s="80" t="s">
        <v>153</v>
      </c>
      <c r="C194" s="80" t="s">
        <v>195</v>
      </c>
      <c r="D194" s="80" t="s">
        <v>207</v>
      </c>
      <c r="E194" s="80" t="s">
        <v>198</v>
      </c>
    </row>
    <row r="195" spans="1:5" x14ac:dyDescent="0.4">
      <c r="A195" s="79">
        <v>2678</v>
      </c>
      <c r="B195" s="80" t="s">
        <v>153</v>
      </c>
      <c r="C195" s="80" t="s">
        <v>195</v>
      </c>
      <c r="D195" s="80" t="s">
        <v>207</v>
      </c>
      <c r="E195" s="80" t="s">
        <v>199</v>
      </c>
    </row>
    <row r="196" spans="1:5" x14ac:dyDescent="0.4">
      <c r="A196" s="79">
        <v>2679</v>
      </c>
      <c r="B196" s="80" t="s">
        <v>153</v>
      </c>
      <c r="C196" s="80" t="s">
        <v>195</v>
      </c>
      <c r="D196" s="80" t="s">
        <v>207</v>
      </c>
      <c r="E196" s="80" t="s">
        <v>200</v>
      </c>
    </row>
    <row r="197" spans="1:5" x14ac:dyDescent="0.4">
      <c r="A197" s="79">
        <v>2680</v>
      </c>
      <c r="B197" s="80" t="s">
        <v>153</v>
      </c>
      <c r="C197" s="80" t="s">
        <v>195</v>
      </c>
      <c r="D197" s="80" t="s">
        <v>207</v>
      </c>
      <c r="E197" s="80" t="s">
        <v>201</v>
      </c>
    </row>
    <row r="198" spans="1:5" x14ac:dyDescent="0.4">
      <c r="A198" s="79">
        <v>2681</v>
      </c>
      <c r="B198" s="80" t="s">
        <v>153</v>
      </c>
      <c r="C198" s="80" t="s">
        <v>195</v>
      </c>
      <c r="D198" s="80" t="s">
        <v>207</v>
      </c>
      <c r="E198" s="80" t="s">
        <v>202</v>
      </c>
    </row>
    <row r="199" spans="1:5" x14ac:dyDescent="0.4">
      <c r="A199" s="79">
        <v>2682</v>
      </c>
      <c r="B199" s="80" t="s">
        <v>153</v>
      </c>
      <c r="C199" s="80" t="s">
        <v>195</v>
      </c>
      <c r="D199" s="80" t="s">
        <v>207</v>
      </c>
      <c r="E199" s="80" t="s">
        <v>203</v>
      </c>
    </row>
    <row r="200" spans="1:5" x14ac:dyDescent="0.4">
      <c r="A200" s="79">
        <v>2683</v>
      </c>
      <c r="B200" s="80" t="s">
        <v>153</v>
      </c>
      <c r="C200" s="80" t="s">
        <v>195</v>
      </c>
      <c r="D200" s="80" t="s">
        <v>207</v>
      </c>
      <c r="E200" s="80" t="s">
        <v>204</v>
      </c>
    </row>
    <row r="201" spans="1:5" x14ac:dyDescent="0.4">
      <c r="A201" s="79">
        <v>2684</v>
      </c>
      <c r="B201" s="80" t="s">
        <v>153</v>
      </c>
      <c r="C201" s="80" t="s">
        <v>195</v>
      </c>
      <c r="D201" s="80" t="s">
        <v>207</v>
      </c>
      <c r="E201" s="80" t="s">
        <v>205</v>
      </c>
    </row>
    <row r="202" spans="1:5" x14ac:dyDescent="0.4">
      <c r="A202" s="79">
        <v>2685</v>
      </c>
      <c r="B202" s="80" t="s">
        <v>153</v>
      </c>
      <c r="C202" s="80" t="s">
        <v>195</v>
      </c>
      <c r="D202" s="80" t="s">
        <v>207</v>
      </c>
      <c r="E202" s="80" t="s">
        <v>206</v>
      </c>
    </row>
    <row r="203" spans="1:5" x14ac:dyDescent="0.4">
      <c r="A203" s="79">
        <v>2686</v>
      </c>
      <c r="B203" s="80" t="s">
        <v>153</v>
      </c>
      <c r="C203" s="80" t="s">
        <v>195</v>
      </c>
      <c r="D203" s="80" t="s">
        <v>207</v>
      </c>
      <c r="E203" s="80" t="s">
        <v>160</v>
      </c>
    </row>
    <row r="204" spans="1:5" x14ac:dyDescent="0.4">
      <c r="A204" s="79">
        <v>2687</v>
      </c>
      <c r="B204" s="80" t="s">
        <v>153</v>
      </c>
      <c r="C204" s="80" t="s">
        <v>195</v>
      </c>
      <c r="D204" s="80" t="s">
        <v>207</v>
      </c>
      <c r="E204" s="80" t="s">
        <v>408</v>
      </c>
    </row>
    <row r="205" spans="1:5" x14ac:dyDescent="0.4">
      <c r="A205" s="79">
        <v>2688</v>
      </c>
      <c r="B205" s="80" t="s">
        <v>153</v>
      </c>
      <c r="C205" s="80" t="s">
        <v>195</v>
      </c>
      <c r="D205" s="80" t="s">
        <v>207</v>
      </c>
      <c r="E205" s="80" t="s">
        <v>409</v>
      </c>
    </row>
    <row r="206" spans="1:5" x14ac:dyDescent="0.4">
      <c r="A206" s="79">
        <v>2689</v>
      </c>
      <c r="B206" s="80" t="s">
        <v>153</v>
      </c>
      <c r="C206" s="80" t="s">
        <v>195</v>
      </c>
      <c r="D206" s="80" t="s">
        <v>207</v>
      </c>
      <c r="E206" s="80" t="s">
        <v>138</v>
      </c>
    </row>
    <row r="207" spans="1:5" x14ac:dyDescent="0.4">
      <c r="A207" s="79">
        <v>2690</v>
      </c>
      <c r="B207" s="80" t="s">
        <v>153</v>
      </c>
      <c r="C207" s="80" t="s">
        <v>195</v>
      </c>
      <c r="D207" s="80" t="s">
        <v>208</v>
      </c>
      <c r="E207" s="80" t="s">
        <v>197</v>
      </c>
    </row>
    <row r="208" spans="1:5" x14ac:dyDescent="0.4">
      <c r="A208" s="79">
        <v>2691</v>
      </c>
      <c r="B208" s="80" t="s">
        <v>153</v>
      </c>
      <c r="C208" s="80" t="s">
        <v>195</v>
      </c>
      <c r="D208" s="80" t="s">
        <v>208</v>
      </c>
      <c r="E208" s="80" t="s">
        <v>198</v>
      </c>
    </row>
    <row r="209" spans="1:5" x14ac:dyDescent="0.4">
      <c r="A209" s="79">
        <v>2692</v>
      </c>
      <c r="B209" s="80" t="s">
        <v>153</v>
      </c>
      <c r="C209" s="80" t="s">
        <v>195</v>
      </c>
      <c r="D209" s="80" t="s">
        <v>208</v>
      </c>
      <c r="E209" s="80" t="s">
        <v>199</v>
      </c>
    </row>
    <row r="210" spans="1:5" x14ac:dyDescent="0.4">
      <c r="A210" s="79">
        <v>2693</v>
      </c>
      <c r="B210" s="80" t="s">
        <v>153</v>
      </c>
      <c r="C210" s="80" t="s">
        <v>195</v>
      </c>
      <c r="D210" s="80" t="s">
        <v>208</v>
      </c>
      <c r="E210" s="80" t="s">
        <v>200</v>
      </c>
    </row>
    <row r="211" spans="1:5" x14ac:dyDescent="0.4">
      <c r="A211" s="79">
        <v>2694</v>
      </c>
      <c r="B211" s="80" t="s">
        <v>153</v>
      </c>
      <c r="C211" s="80" t="s">
        <v>195</v>
      </c>
      <c r="D211" s="80" t="s">
        <v>208</v>
      </c>
      <c r="E211" s="80" t="s">
        <v>201</v>
      </c>
    </row>
    <row r="212" spans="1:5" x14ac:dyDescent="0.4">
      <c r="A212" s="79">
        <v>2695</v>
      </c>
      <c r="B212" s="80" t="s">
        <v>153</v>
      </c>
      <c r="C212" s="80" t="s">
        <v>195</v>
      </c>
      <c r="D212" s="80" t="s">
        <v>208</v>
      </c>
      <c r="E212" s="80" t="s">
        <v>202</v>
      </c>
    </row>
    <row r="213" spans="1:5" x14ac:dyDescent="0.4">
      <c r="A213" s="79">
        <v>2696</v>
      </c>
      <c r="B213" s="80" t="s">
        <v>153</v>
      </c>
      <c r="C213" s="80" t="s">
        <v>195</v>
      </c>
      <c r="D213" s="80" t="s">
        <v>208</v>
      </c>
      <c r="E213" s="80" t="s">
        <v>203</v>
      </c>
    </row>
    <row r="214" spans="1:5" x14ac:dyDescent="0.4">
      <c r="A214" s="79">
        <v>2697</v>
      </c>
      <c r="B214" s="80" t="s">
        <v>153</v>
      </c>
      <c r="C214" s="80" t="s">
        <v>195</v>
      </c>
      <c r="D214" s="80" t="s">
        <v>208</v>
      </c>
      <c r="E214" s="80" t="s">
        <v>204</v>
      </c>
    </row>
    <row r="215" spans="1:5" x14ac:dyDescent="0.4">
      <c r="A215" s="79">
        <v>2698</v>
      </c>
      <c r="B215" s="80" t="s">
        <v>153</v>
      </c>
      <c r="C215" s="80" t="s">
        <v>195</v>
      </c>
      <c r="D215" s="80" t="s">
        <v>208</v>
      </c>
      <c r="E215" s="80" t="s">
        <v>205</v>
      </c>
    </row>
    <row r="216" spans="1:5" x14ac:dyDescent="0.4">
      <c r="A216" s="79">
        <v>2699</v>
      </c>
      <c r="B216" s="80" t="s">
        <v>153</v>
      </c>
      <c r="C216" s="80" t="s">
        <v>195</v>
      </c>
      <c r="D216" s="80" t="s">
        <v>208</v>
      </c>
      <c r="E216" s="80" t="s">
        <v>206</v>
      </c>
    </row>
    <row r="217" spans="1:5" x14ac:dyDescent="0.4">
      <c r="A217" s="79">
        <v>2700</v>
      </c>
      <c r="B217" s="80" t="s">
        <v>153</v>
      </c>
      <c r="C217" s="80" t="s">
        <v>195</v>
      </c>
      <c r="D217" s="80" t="s">
        <v>208</v>
      </c>
      <c r="E217" s="80" t="s">
        <v>160</v>
      </c>
    </row>
    <row r="218" spans="1:5" x14ac:dyDescent="0.4">
      <c r="A218" s="79">
        <v>2701</v>
      </c>
      <c r="B218" s="80" t="s">
        <v>153</v>
      </c>
      <c r="C218" s="80" t="s">
        <v>195</v>
      </c>
      <c r="D218" s="80" t="s">
        <v>208</v>
      </c>
      <c r="E218" s="80" t="s">
        <v>408</v>
      </c>
    </row>
    <row r="219" spans="1:5" x14ac:dyDescent="0.4">
      <c r="A219" s="79">
        <v>2702</v>
      </c>
      <c r="B219" s="80" t="s">
        <v>153</v>
      </c>
      <c r="C219" s="80" t="s">
        <v>195</v>
      </c>
      <c r="D219" s="80" t="s">
        <v>208</v>
      </c>
      <c r="E219" s="80" t="s">
        <v>409</v>
      </c>
    </row>
    <row r="220" spans="1:5" x14ac:dyDescent="0.4">
      <c r="A220" s="79">
        <v>2703</v>
      </c>
      <c r="B220" s="80" t="s">
        <v>153</v>
      </c>
      <c r="C220" s="80" t="s">
        <v>195</v>
      </c>
      <c r="D220" s="80" t="s">
        <v>208</v>
      </c>
      <c r="E220" s="80" t="s">
        <v>138</v>
      </c>
    </row>
    <row r="221" spans="1:5" x14ac:dyDescent="0.4">
      <c r="A221" s="79">
        <v>2704</v>
      </c>
      <c r="B221" s="80" t="s">
        <v>153</v>
      </c>
      <c r="C221" s="80" t="s">
        <v>195</v>
      </c>
      <c r="D221" s="80" t="s">
        <v>209</v>
      </c>
      <c r="E221" s="80" t="s">
        <v>197</v>
      </c>
    </row>
    <row r="222" spans="1:5" x14ac:dyDescent="0.4">
      <c r="A222" s="79">
        <v>2705</v>
      </c>
      <c r="B222" s="80" t="s">
        <v>153</v>
      </c>
      <c r="C222" s="80" t="s">
        <v>195</v>
      </c>
      <c r="D222" s="80" t="s">
        <v>209</v>
      </c>
      <c r="E222" s="80" t="s">
        <v>198</v>
      </c>
    </row>
    <row r="223" spans="1:5" x14ac:dyDescent="0.4">
      <c r="A223" s="79">
        <v>2706</v>
      </c>
      <c r="B223" s="80" t="s">
        <v>153</v>
      </c>
      <c r="C223" s="80" t="s">
        <v>195</v>
      </c>
      <c r="D223" s="80" t="s">
        <v>209</v>
      </c>
      <c r="E223" s="80" t="s">
        <v>199</v>
      </c>
    </row>
    <row r="224" spans="1:5" x14ac:dyDescent="0.4">
      <c r="A224" s="79">
        <v>2707</v>
      </c>
      <c r="B224" s="80" t="s">
        <v>153</v>
      </c>
      <c r="C224" s="80" t="s">
        <v>195</v>
      </c>
      <c r="D224" s="80" t="s">
        <v>209</v>
      </c>
      <c r="E224" s="80" t="s">
        <v>200</v>
      </c>
    </row>
    <row r="225" spans="1:5" x14ac:dyDescent="0.4">
      <c r="A225" s="79">
        <v>2708</v>
      </c>
      <c r="B225" s="80" t="s">
        <v>153</v>
      </c>
      <c r="C225" s="80" t="s">
        <v>195</v>
      </c>
      <c r="D225" s="80" t="s">
        <v>209</v>
      </c>
      <c r="E225" s="80" t="s">
        <v>201</v>
      </c>
    </row>
    <row r="226" spans="1:5" x14ac:dyDescent="0.4">
      <c r="A226" s="79">
        <v>2709</v>
      </c>
      <c r="B226" s="80" t="s">
        <v>153</v>
      </c>
      <c r="C226" s="80" t="s">
        <v>195</v>
      </c>
      <c r="D226" s="80" t="s">
        <v>209</v>
      </c>
      <c r="E226" s="80" t="s">
        <v>202</v>
      </c>
    </row>
    <row r="227" spans="1:5" x14ac:dyDescent="0.4">
      <c r="A227" s="79">
        <v>2710</v>
      </c>
      <c r="B227" s="80" t="s">
        <v>153</v>
      </c>
      <c r="C227" s="80" t="s">
        <v>195</v>
      </c>
      <c r="D227" s="80" t="s">
        <v>209</v>
      </c>
      <c r="E227" s="80" t="s">
        <v>203</v>
      </c>
    </row>
    <row r="228" spans="1:5" x14ac:dyDescent="0.4">
      <c r="A228" s="79">
        <v>2711</v>
      </c>
      <c r="B228" s="80" t="s">
        <v>153</v>
      </c>
      <c r="C228" s="80" t="s">
        <v>195</v>
      </c>
      <c r="D228" s="80" t="s">
        <v>209</v>
      </c>
      <c r="E228" s="80" t="s">
        <v>204</v>
      </c>
    </row>
    <row r="229" spans="1:5" x14ac:dyDescent="0.4">
      <c r="A229" s="79">
        <v>2712</v>
      </c>
      <c r="B229" s="80" t="s">
        <v>153</v>
      </c>
      <c r="C229" s="80" t="s">
        <v>195</v>
      </c>
      <c r="D229" s="80" t="s">
        <v>209</v>
      </c>
      <c r="E229" s="80" t="s">
        <v>205</v>
      </c>
    </row>
    <row r="230" spans="1:5" x14ac:dyDescent="0.4">
      <c r="A230" s="79">
        <v>2713</v>
      </c>
      <c r="B230" s="80" t="s">
        <v>153</v>
      </c>
      <c r="C230" s="80" t="s">
        <v>195</v>
      </c>
      <c r="D230" s="80" t="s">
        <v>209</v>
      </c>
      <c r="E230" s="80" t="s">
        <v>206</v>
      </c>
    </row>
    <row r="231" spans="1:5" x14ac:dyDescent="0.4">
      <c r="A231" s="79">
        <v>2714</v>
      </c>
      <c r="B231" s="80" t="s">
        <v>153</v>
      </c>
      <c r="C231" s="80" t="s">
        <v>195</v>
      </c>
      <c r="D231" s="80" t="s">
        <v>209</v>
      </c>
      <c r="E231" s="80" t="s">
        <v>160</v>
      </c>
    </row>
    <row r="232" spans="1:5" x14ac:dyDescent="0.4">
      <c r="A232" s="79">
        <v>2715</v>
      </c>
      <c r="B232" s="80" t="s">
        <v>153</v>
      </c>
      <c r="C232" s="80" t="s">
        <v>195</v>
      </c>
      <c r="D232" s="80" t="s">
        <v>209</v>
      </c>
      <c r="E232" s="80" t="s">
        <v>408</v>
      </c>
    </row>
    <row r="233" spans="1:5" x14ac:dyDescent="0.4">
      <c r="A233" s="79">
        <v>2716</v>
      </c>
      <c r="B233" s="80" t="s">
        <v>153</v>
      </c>
      <c r="C233" s="80" t="s">
        <v>195</v>
      </c>
      <c r="D233" s="80" t="s">
        <v>209</v>
      </c>
      <c r="E233" s="80" t="s">
        <v>409</v>
      </c>
    </row>
    <row r="234" spans="1:5" x14ac:dyDescent="0.4">
      <c r="A234" s="79">
        <v>2717</v>
      </c>
      <c r="B234" s="80" t="s">
        <v>153</v>
      </c>
      <c r="C234" s="80" t="s">
        <v>195</v>
      </c>
      <c r="D234" s="80" t="s">
        <v>209</v>
      </c>
      <c r="E234" s="80" t="s">
        <v>138</v>
      </c>
    </row>
    <row r="235" spans="1:5" x14ac:dyDescent="0.4">
      <c r="A235" s="79">
        <v>2718</v>
      </c>
      <c r="B235" s="80" t="s">
        <v>153</v>
      </c>
      <c r="C235" s="80" t="s">
        <v>195</v>
      </c>
      <c r="D235" s="80" t="s">
        <v>210</v>
      </c>
      <c r="E235" s="80" t="s">
        <v>211</v>
      </c>
    </row>
    <row r="236" spans="1:5" x14ac:dyDescent="0.4">
      <c r="A236" s="79">
        <v>2719</v>
      </c>
      <c r="B236" s="80" t="s">
        <v>153</v>
      </c>
      <c r="C236" s="80" t="s">
        <v>195</v>
      </c>
      <c r="D236" s="80" t="s">
        <v>210</v>
      </c>
      <c r="E236" s="80" t="s">
        <v>212</v>
      </c>
    </row>
    <row r="237" spans="1:5" x14ac:dyDescent="0.4">
      <c r="A237" s="79">
        <v>2720</v>
      </c>
      <c r="B237" s="80" t="s">
        <v>153</v>
      </c>
      <c r="C237" s="80" t="s">
        <v>195</v>
      </c>
      <c r="D237" s="80" t="s">
        <v>210</v>
      </c>
      <c r="E237" s="80" t="s">
        <v>206</v>
      </c>
    </row>
    <row r="238" spans="1:5" x14ac:dyDescent="0.4">
      <c r="A238" s="79">
        <v>2721</v>
      </c>
      <c r="B238" s="80" t="s">
        <v>153</v>
      </c>
      <c r="C238" s="80" t="s">
        <v>195</v>
      </c>
      <c r="D238" s="80" t="s">
        <v>210</v>
      </c>
      <c r="E238" s="80" t="s">
        <v>138</v>
      </c>
    </row>
    <row r="239" spans="1:5" x14ac:dyDescent="0.4">
      <c r="A239" s="79">
        <v>2722</v>
      </c>
      <c r="B239" s="80" t="s">
        <v>153</v>
      </c>
      <c r="C239" s="80" t="s">
        <v>195</v>
      </c>
      <c r="D239" s="80" t="s">
        <v>213</v>
      </c>
      <c r="E239" s="80" t="s">
        <v>211</v>
      </c>
    </row>
    <row r="240" spans="1:5" x14ac:dyDescent="0.4">
      <c r="A240" s="79">
        <v>2723</v>
      </c>
      <c r="B240" s="80" t="s">
        <v>153</v>
      </c>
      <c r="C240" s="80" t="s">
        <v>195</v>
      </c>
      <c r="D240" s="80" t="s">
        <v>213</v>
      </c>
      <c r="E240" s="80" t="s">
        <v>214</v>
      </c>
    </row>
    <row r="241" spans="1:5" x14ac:dyDescent="0.4">
      <c r="A241" s="79">
        <v>2724</v>
      </c>
      <c r="B241" s="80" t="s">
        <v>153</v>
      </c>
      <c r="C241" s="80" t="s">
        <v>195</v>
      </c>
      <c r="D241" s="80" t="s">
        <v>213</v>
      </c>
      <c r="E241" s="80" t="s">
        <v>206</v>
      </c>
    </row>
    <row r="242" spans="1:5" x14ac:dyDescent="0.4">
      <c r="A242" s="79">
        <v>2725</v>
      </c>
      <c r="B242" s="80" t="s">
        <v>153</v>
      </c>
      <c r="C242" s="80" t="s">
        <v>195</v>
      </c>
      <c r="D242" s="80" t="s">
        <v>213</v>
      </c>
      <c r="E242" s="80" t="s">
        <v>138</v>
      </c>
    </row>
    <row r="243" spans="1:5" x14ac:dyDescent="0.4">
      <c r="A243" s="79">
        <v>2726</v>
      </c>
      <c r="B243" s="80" t="s">
        <v>153</v>
      </c>
      <c r="C243" s="80" t="s">
        <v>195</v>
      </c>
      <c r="D243" s="80" t="s">
        <v>410</v>
      </c>
      <c r="E243" s="80" t="s">
        <v>411</v>
      </c>
    </row>
    <row r="244" spans="1:5" x14ac:dyDescent="0.4">
      <c r="A244" s="79">
        <v>2727</v>
      </c>
      <c r="B244" s="80" t="s">
        <v>153</v>
      </c>
      <c r="C244" s="80" t="s">
        <v>195</v>
      </c>
      <c r="D244" s="80" t="s">
        <v>410</v>
      </c>
      <c r="E244" s="80" t="s">
        <v>412</v>
      </c>
    </row>
    <row r="245" spans="1:5" x14ac:dyDescent="0.4">
      <c r="A245" s="79">
        <v>2728</v>
      </c>
      <c r="B245" s="80" t="s">
        <v>153</v>
      </c>
      <c r="C245" s="80" t="s">
        <v>195</v>
      </c>
      <c r="D245" s="80" t="s">
        <v>410</v>
      </c>
      <c r="E245" s="80" t="s">
        <v>413</v>
      </c>
    </row>
    <row r="246" spans="1:5" x14ac:dyDescent="0.4">
      <c r="A246" s="79">
        <v>2729</v>
      </c>
      <c r="B246" s="80" t="s">
        <v>153</v>
      </c>
      <c r="C246" s="80" t="s">
        <v>195</v>
      </c>
      <c r="D246" s="80" t="s">
        <v>410</v>
      </c>
      <c r="E246" s="80" t="s">
        <v>414</v>
      </c>
    </row>
    <row r="247" spans="1:5" x14ac:dyDescent="0.4">
      <c r="A247" s="79">
        <v>2730</v>
      </c>
      <c r="B247" s="80" t="s">
        <v>153</v>
      </c>
      <c r="C247" s="80" t="s">
        <v>195</v>
      </c>
      <c r="D247" s="80" t="s">
        <v>410</v>
      </c>
      <c r="E247" s="80" t="s">
        <v>415</v>
      </c>
    </row>
    <row r="248" spans="1:5" x14ac:dyDescent="0.4">
      <c r="A248" s="79">
        <v>2731</v>
      </c>
      <c r="B248" s="80" t="s">
        <v>153</v>
      </c>
      <c r="C248" s="80" t="s">
        <v>195</v>
      </c>
      <c r="D248" s="80" t="s">
        <v>410</v>
      </c>
      <c r="E248" s="80" t="s">
        <v>416</v>
      </c>
    </row>
    <row r="249" spans="1:5" x14ac:dyDescent="0.4">
      <c r="A249" s="79">
        <v>2732</v>
      </c>
      <c r="B249" s="80" t="s">
        <v>153</v>
      </c>
      <c r="C249" s="80" t="s">
        <v>195</v>
      </c>
      <c r="D249" s="80" t="s">
        <v>410</v>
      </c>
      <c r="E249" s="80" t="s">
        <v>417</v>
      </c>
    </row>
    <row r="250" spans="1:5" x14ac:dyDescent="0.4">
      <c r="A250" s="79">
        <v>2733</v>
      </c>
      <c r="B250" s="80" t="s">
        <v>153</v>
      </c>
      <c r="C250" s="80" t="s">
        <v>195</v>
      </c>
      <c r="D250" s="80" t="s">
        <v>410</v>
      </c>
      <c r="E250" s="80" t="s">
        <v>388</v>
      </c>
    </row>
    <row r="251" spans="1:5" x14ac:dyDescent="0.4">
      <c r="A251" s="79">
        <v>2734</v>
      </c>
      <c r="B251" s="80" t="s">
        <v>153</v>
      </c>
      <c r="C251" s="80" t="s">
        <v>195</v>
      </c>
      <c r="D251" s="80" t="s">
        <v>382</v>
      </c>
      <c r="E251" s="80" t="s">
        <v>197</v>
      </c>
    </row>
    <row r="252" spans="1:5" x14ac:dyDescent="0.4">
      <c r="A252" s="79">
        <v>2735</v>
      </c>
      <c r="B252" s="80" t="s">
        <v>153</v>
      </c>
      <c r="C252" s="80" t="s">
        <v>195</v>
      </c>
      <c r="D252" s="80" t="s">
        <v>382</v>
      </c>
      <c r="E252" s="80" t="s">
        <v>198</v>
      </c>
    </row>
    <row r="253" spans="1:5" x14ac:dyDescent="0.4">
      <c r="A253" s="79">
        <v>2736</v>
      </c>
      <c r="B253" s="80" t="s">
        <v>153</v>
      </c>
      <c r="C253" s="80" t="s">
        <v>195</v>
      </c>
      <c r="D253" s="80" t="s">
        <v>382</v>
      </c>
      <c r="E253" s="80" t="s">
        <v>199</v>
      </c>
    </row>
    <row r="254" spans="1:5" x14ac:dyDescent="0.4">
      <c r="A254" s="79">
        <v>2737</v>
      </c>
      <c r="B254" s="80" t="s">
        <v>153</v>
      </c>
      <c r="C254" s="80" t="s">
        <v>195</v>
      </c>
      <c r="D254" s="80" t="s">
        <v>382</v>
      </c>
      <c r="E254" s="80" t="s">
        <v>200</v>
      </c>
    </row>
    <row r="255" spans="1:5" x14ac:dyDescent="0.4">
      <c r="A255" s="79">
        <v>2738</v>
      </c>
      <c r="B255" s="80" t="s">
        <v>153</v>
      </c>
      <c r="C255" s="80" t="s">
        <v>195</v>
      </c>
      <c r="D255" s="80" t="s">
        <v>382</v>
      </c>
      <c r="E255" s="80" t="s">
        <v>201</v>
      </c>
    </row>
    <row r="256" spans="1:5" x14ac:dyDescent="0.4">
      <c r="A256" s="79">
        <v>2739</v>
      </c>
      <c r="B256" s="80" t="s">
        <v>153</v>
      </c>
      <c r="C256" s="80" t="s">
        <v>195</v>
      </c>
      <c r="D256" s="80" t="s">
        <v>382</v>
      </c>
      <c r="E256" s="80" t="s">
        <v>202</v>
      </c>
    </row>
    <row r="257" spans="1:5" x14ac:dyDescent="0.4">
      <c r="A257" s="79">
        <v>2740</v>
      </c>
      <c r="B257" s="80" t="s">
        <v>153</v>
      </c>
      <c r="C257" s="80" t="s">
        <v>195</v>
      </c>
      <c r="D257" s="80" t="s">
        <v>382</v>
      </c>
      <c r="E257" s="80" t="s">
        <v>203</v>
      </c>
    </row>
    <row r="258" spans="1:5" x14ac:dyDescent="0.4">
      <c r="A258" s="79">
        <v>2741</v>
      </c>
      <c r="B258" s="80" t="s">
        <v>153</v>
      </c>
      <c r="C258" s="80" t="s">
        <v>195</v>
      </c>
      <c r="D258" s="80" t="s">
        <v>382</v>
      </c>
      <c r="E258" s="80" t="s">
        <v>204</v>
      </c>
    </row>
    <row r="259" spans="1:5" x14ac:dyDescent="0.4">
      <c r="A259" s="79">
        <v>2742</v>
      </c>
      <c r="B259" s="80" t="s">
        <v>153</v>
      </c>
      <c r="C259" s="80" t="s">
        <v>195</v>
      </c>
      <c r="D259" s="80" t="s">
        <v>382</v>
      </c>
      <c r="E259" s="80" t="s">
        <v>205</v>
      </c>
    </row>
    <row r="260" spans="1:5" x14ac:dyDescent="0.4">
      <c r="A260" s="79">
        <v>2743</v>
      </c>
      <c r="B260" s="80" t="s">
        <v>153</v>
      </c>
      <c r="C260" s="80" t="s">
        <v>195</v>
      </c>
      <c r="D260" s="80" t="s">
        <v>382</v>
      </c>
      <c r="E260" s="80" t="s">
        <v>160</v>
      </c>
    </row>
    <row r="261" spans="1:5" x14ac:dyDescent="0.4">
      <c r="A261" s="79">
        <v>2744</v>
      </c>
      <c r="B261" s="80" t="s">
        <v>153</v>
      </c>
      <c r="C261" s="80" t="s">
        <v>195</v>
      </c>
      <c r="D261" s="80" t="s">
        <v>382</v>
      </c>
      <c r="E261" s="80" t="s">
        <v>408</v>
      </c>
    </row>
    <row r="262" spans="1:5" x14ac:dyDescent="0.4">
      <c r="A262" s="79">
        <v>2745</v>
      </c>
      <c r="B262" s="80" t="s">
        <v>153</v>
      </c>
      <c r="C262" s="80" t="s">
        <v>195</v>
      </c>
      <c r="D262" s="80" t="s">
        <v>382</v>
      </c>
      <c r="E262" s="80" t="s">
        <v>409</v>
      </c>
    </row>
    <row r="263" spans="1:5" x14ac:dyDescent="0.4">
      <c r="A263" s="79">
        <v>2746</v>
      </c>
      <c r="B263" s="80" t="s">
        <v>153</v>
      </c>
      <c r="C263" s="80" t="s">
        <v>195</v>
      </c>
      <c r="D263" s="80" t="s">
        <v>382</v>
      </c>
      <c r="E263" s="80" t="s">
        <v>206</v>
      </c>
    </row>
    <row r="264" spans="1:5" x14ac:dyDescent="0.4">
      <c r="A264" s="79">
        <v>2747</v>
      </c>
      <c r="B264" s="80" t="s">
        <v>153</v>
      </c>
      <c r="C264" s="80" t="s">
        <v>195</v>
      </c>
      <c r="D264" s="80" t="s">
        <v>382</v>
      </c>
      <c r="E264" s="80" t="s">
        <v>418</v>
      </c>
    </row>
    <row r="265" spans="1:5" x14ac:dyDescent="0.4">
      <c r="A265" s="79">
        <v>2748</v>
      </c>
      <c r="B265" s="80" t="s">
        <v>153</v>
      </c>
      <c r="C265" s="80" t="s">
        <v>195</v>
      </c>
      <c r="D265" s="80" t="s">
        <v>382</v>
      </c>
      <c r="E265" s="80" t="s">
        <v>138</v>
      </c>
    </row>
    <row r="266" spans="1:5" x14ac:dyDescent="0.4">
      <c r="A266" s="79">
        <v>2749</v>
      </c>
      <c r="B266" s="80" t="s">
        <v>153</v>
      </c>
      <c r="C266" s="80" t="s">
        <v>195</v>
      </c>
      <c r="D266" s="80" t="s">
        <v>138</v>
      </c>
      <c r="E266" s="80" t="s">
        <v>138</v>
      </c>
    </row>
    <row r="267" spans="1:5" x14ac:dyDescent="0.4">
      <c r="A267" s="79">
        <v>2750</v>
      </c>
      <c r="B267" s="80" t="s">
        <v>153</v>
      </c>
      <c r="C267" s="80" t="s">
        <v>215</v>
      </c>
      <c r="D267" s="80" t="s">
        <v>216</v>
      </c>
      <c r="E267" s="80" t="s">
        <v>419</v>
      </c>
    </row>
    <row r="268" spans="1:5" x14ac:dyDescent="0.4">
      <c r="A268" s="79">
        <v>2751</v>
      </c>
      <c r="B268" s="80" t="s">
        <v>153</v>
      </c>
      <c r="C268" s="80" t="s">
        <v>215</v>
      </c>
      <c r="D268" s="80" t="s">
        <v>216</v>
      </c>
      <c r="E268" s="80" t="s">
        <v>420</v>
      </c>
    </row>
    <row r="269" spans="1:5" x14ac:dyDescent="0.4">
      <c r="A269" s="79">
        <v>2752</v>
      </c>
      <c r="B269" s="80" t="s">
        <v>153</v>
      </c>
      <c r="C269" s="80" t="s">
        <v>215</v>
      </c>
      <c r="D269" s="80" t="s">
        <v>216</v>
      </c>
      <c r="E269" s="80" t="s">
        <v>421</v>
      </c>
    </row>
    <row r="270" spans="1:5" x14ac:dyDescent="0.4">
      <c r="A270" s="79">
        <v>2753</v>
      </c>
      <c r="B270" s="80" t="s">
        <v>153</v>
      </c>
      <c r="C270" s="80" t="s">
        <v>215</v>
      </c>
      <c r="D270" s="80" t="s">
        <v>216</v>
      </c>
      <c r="E270" s="80" t="s">
        <v>422</v>
      </c>
    </row>
    <row r="271" spans="1:5" x14ac:dyDescent="0.4">
      <c r="A271" s="79">
        <v>2754</v>
      </c>
      <c r="B271" s="80" t="s">
        <v>153</v>
      </c>
      <c r="C271" s="80" t="s">
        <v>215</v>
      </c>
      <c r="D271" s="80" t="s">
        <v>217</v>
      </c>
      <c r="E271" s="80" t="s">
        <v>423</v>
      </c>
    </row>
    <row r="272" spans="1:5" x14ac:dyDescent="0.4">
      <c r="A272" s="79">
        <v>2755</v>
      </c>
      <c r="B272" s="80" t="s">
        <v>153</v>
      </c>
      <c r="C272" s="80" t="s">
        <v>215</v>
      </c>
      <c r="D272" s="80" t="s">
        <v>217</v>
      </c>
      <c r="E272" s="80" t="s">
        <v>424</v>
      </c>
    </row>
    <row r="273" spans="1:5" x14ac:dyDescent="0.4">
      <c r="A273" s="79">
        <v>2756</v>
      </c>
      <c r="B273" s="80" t="s">
        <v>153</v>
      </c>
      <c r="C273" s="80" t="s">
        <v>215</v>
      </c>
      <c r="D273" s="80" t="s">
        <v>217</v>
      </c>
      <c r="E273" s="80" t="s">
        <v>425</v>
      </c>
    </row>
    <row r="274" spans="1:5" x14ac:dyDescent="0.4">
      <c r="A274" s="79">
        <v>2757</v>
      </c>
      <c r="B274" s="80" t="s">
        <v>153</v>
      </c>
      <c r="C274" s="80" t="s">
        <v>215</v>
      </c>
      <c r="D274" s="80" t="s">
        <v>217</v>
      </c>
      <c r="E274" s="80" t="s">
        <v>422</v>
      </c>
    </row>
    <row r="275" spans="1:5" x14ac:dyDescent="0.4">
      <c r="A275" s="79">
        <v>2758</v>
      </c>
      <c r="B275" s="80" t="s">
        <v>153</v>
      </c>
      <c r="C275" s="80" t="s">
        <v>215</v>
      </c>
      <c r="D275" s="80" t="s">
        <v>422</v>
      </c>
      <c r="E275" s="80" t="s">
        <v>422</v>
      </c>
    </row>
  </sheetData>
  <sheetProtection algorithmName="SHA-512" hashValue="Y0NLR1IcMDmHs3TTRfGG77MvFkOE1QShbHTvhGgSbdbL+KKTK0KH5+V8lyPBwAaWlvb/MwNv8j6vHKbKtpWS+g==" saltValue="UplGYBKS8D5VgYeqESxFUA==" spinCount="100000" sheet="1" autoFilter="0"/>
  <autoFilter ref="A1:E132" xr:uid="{D7B60C9B-74FB-4BD6-8019-88AE7BD1809E}"/>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B7352-E05B-4E38-96B5-7F7FA75F26DA}">
  <sheetPr codeName="Sheet4"/>
  <dimension ref="A1:J49"/>
  <sheetViews>
    <sheetView showGridLines="0" zoomScaleNormal="100" workbookViewId="0">
      <selection activeCell="J22" sqref="J22"/>
    </sheetView>
  </sheetViews>
  <sheetFormatPr defaultRowHeight="18.75" x14ac:dyDescent="0.4"/>
  <sheetData>
    <row r="1" spans="1:10" ht="24" x14ac:dyDescent="0.5">
      <c r="A1" s="58" t="s">
        <v>139</v>
      </c>
    </row>
    <row r="3" spans="1:10" x14ac:dyDescent="0.4">
      <c r="B3" s="57" t="s">
        <v>140</v>
      </c>
    </row>
    <row r="5" spans="1:10" x14ac:dyDescent="0.4">
      <c r="J5" s="57" t="s">
        <v>141</v>
      </c>
    </row>
    <row r="19" spans="2:2" x14ac:dyDescent="0.4">
      <c r="B19" s="57" t="s">
        <v>142</v>
      </c>
    </row>
    <row r="35" spans="2:2" x14ac:dyDescent="0.4">
      <c r="B35" s="57" t="s">
        <v>143</v>
      </c>
    </row>
    <row r="49" spans="2:2" x14ac:dyDescent="0.4">
      <c r="B49" s="57" t="s">
        <v>144</v>
      </c>
    </row>
  </sheetData>
  <sheetProtection algorithmName="SHA-512" hashValue="t29owOED5xkorsnv3XOHpCNz/9acA7ZNvdOPB3dArExsrORIDwfOwEYwAWM0ZA7msYRjK1DBApUJpfnCDvN9rg==" saltValue="NgqbShKa2Pb1pJ7cLhCXYQ==" spinCount="100000" sheet="1" objects="1" scenarios="1"/>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4F3C8-2104-4FB1-9E58-662E2F2949C6}">
  <sheetPr codeName="Sheet5">
    <tabColor theme="1"/>
  </sheetPr>
  <dimension ref="A1:J35"/>
  <sheetViews>
    <sheetView workbookViewId="0"/>
  </sheetViews>
  <sheetFormatPr defaultRowHeight="18.75" x14ac:dyDescent="0.4"/>
  <cols>
    <col min="1" max="1" width="17.25" bestFit="1" customWidth="1"/>
    <col min="2" max="3" width="23.5" bestFit="1" customWidth="1"/>
    <col min="4" max="4" width="26.625" bestFit="1" customWidth="1"/>
    <col min="5" max="5" width="5.25" bestFit="1" customWidth="1"/>
    <col min="6" max="6" width="8.5" bestFit="1" customWidth="1"/>
    <col min="7" max="7" width="35.5" bestFit="1" customWidth="1"/>
    <col min="8" max="8" width="17.25" bestFit="1" customWidth="1"/>
    <col min="9" max="9" width="16.125" bestFit="1" customWidth="1"/>
    <col min="10" max="10" width="25.5" bestFit="1" customWidth="1"/>
  </cols>
  <sheetData>
    <row r="1" spans="1:10" x14ac:dyDescent="0.4">
      <c r="A1" s="10" t="s">
        <v>225</v>
      </c>
      <c r="B1" s="10" t="s">
        <v>232</v>
      </c>
      <c r="C1" s="10" t="s">
        <v>300</v>
      </c>
      <c r="D1" s="10" t="s">
        <v>306</v>
      </c>
      <c r="E1" s="10" t="s">
        <v>341</v>
      </c>
      <c r="F1" s="10" t="s">
        <v>341</v>
      </c>
      <c r="G1" s="10" t="s">
        <v>349</v>
      </c>
      <c r="H1" s="10" t="s">
        <v>353</v>
      </c>
      <c r="I1" s="10" t="s">
        <v>145</v>
      </c>
      <c r="J1" s="10" t="s">
        <v>149</v>
      </c>
    </row>
    <row r="2" spans="1:10" x14ac:dyDescent="0.4">
      <c r="A2" s="10"/>
      <c r="B2" s="10"/>
      <c r="C2" s="10"/>
      <c r="D2" s="10"/>
      <c r="E2" s="10"/>
      <c r="F2" s="10"/>
      <c r="G2" s="10"/>
      <c r="H2" s="10" t="s">
        <v>337</v>
      </c>
      <c r="I2" s="10" t="s">
        <v>146</v>
      </c>
      <c r="J2" s="10"/>
    </row>
    <row r="3" spans="1:10" x14ac:dyDescent="0.4">
      <c r="A3" s="10" t="s">
        <v>226</v>
      </c>
      <c r="B3" s="10" t="s">
        <v>298</v>
      </c>
      <c r="C3" s="10" t="s">
        <v>302</v>
      </c>
      <c r="D3" s="10" t="s">
        <v>308</v>
      </c>
      <c r="E3" s="67" t="s">
        <v>339</v>
      </c>
      <c r="F3" s="67" t="s">
        <v>345</v>
      </c>
      <c r="G3" s="10" t="s">
        <v>273</v>
      </c>
      <c r="H3" s="10" t="s">
        <v>338</v>
      </c>
      <c r="I3" s="10" t="s">
        <v>147</v>
      </c>
      <c r="J3" s="61" t="s">
        <v>40</v>
      </c>
    </row>
    <row r="4" spans="1:10" x14ac:dyDescent="0.4">
      <c r="A4" s="10" t="s">
        <v>227</v>
      </c>
      <c r="B4" s="10" t="s">
        <v>299</v>
      </c>
      <c r="C4" s="74" t="s">
        <v>303</v>
      </c>
      <c r="D4" s="10" t="s">
        <v>309</v>
      </c>
      <c r="E4" s="67" t="s">
        <v>340</v>
      </c>
      <c r="F4" s="67" t="s">
        <v>346</v>
      </c>
      <c r="G4" s="10" t="s">
        <v>274</v>
      </c>
      <c r="H4" s="10" t="s">
        <v>148</v>
      </c>
      <c r="I4" s="10" t="s">
        <v>148</v>
      </c>
      <c r="J4" s="61" t="s">
        <v>41</v>
      </c>
    </row>
    <row r="5" spans="1:10" x14ac:dyDescent="0.4">
      <c r="A5" s="10" t="s">
        <v>228</v>
      </c>
      <c r="F5" s="67" t="s">
        <v>347</v>
      </c>
      <c r="G5" s="10" t="s">
        <v>275</v>
      </c>
      <c r="J5" s="61" t="s">
        <v>42</v>
      </c>
    </row>
    <row r="6" spans="1:10" x14ac:dyDescent="0.4">
      <c r="A6" s="10" t="s">
        <v>229</v>
      </c>
      <c r="G6" s="10" t="s">
        <v>276</v>
      </c>
      <c r="J6" s="61" t="s">
        <v>43</v>
      </c>
    </row>
    <row r="7" spans="1:10" x14ac:dyDescent="0.4">
      <c r="A7" s="10" t="s">
        <v>230</v>
      </c>
      <c r="G7" s="10" t="s">
        <v>277</v>
      </c>
      <c r="J7" s="61" t="s">
        <v>44</v>
      </c>
    </row>
    <row r="8" spans="1:10" x14ac:dyDescent="0.4">
      <c r="G8" s="10" t="s">
        <v>278</v>
      </c>
      <c r="J8" s="61" t="s">
        <v>45</v>
      </c>
    </row>
    <row r="9" spans="1:10" x14ac:dyDescent="0.4">
      <c r="G9" s="10" t="s">
        <v>279</v>
      </c>
      <c r="J9" s="61" t="s">
        <v>46</v>
      </c>
    </row>
    <row r="10" spans="1:10" x14ac:dyDescent="0.4">
      <c r="G10" s="10" t="s">
        <v>280</v>
      </c>
      <c r="J10" s="61" t="s">
        <v>47</v>
      </c>
    </row>
    <row r="11" spans="1:10" x14ac:dyDescent="0.4">
      <c r="G11" s="10" t="s">
        <v>350</v>
      </c>
      <c r="J11" s="61" t="s">
        <v>48</v>
      </c>
    </row>
    <row r="12" spans="1:10" x14ac:dyDescent="0.4">
      <c r="G12" s="10" t="s">
        <v>281</v>
      </c>
      <c r="J12" s="61" t="s">
        <v>49</v>
      </c>
    </row>
    <row r="13" spans="1:10" x14ac:dyDescent="0.4">
      <c r="J13" s="61" t="s">
        <v>50</v>
      </c>
    </row>
    <row r="14" spans="1:10" x14ac:dyDescent="0.4">
      <c r="J14" s="61" t="s">
        <v>51</v>
      </c>
    </row>
    <row r="15" spans="1:10" x14ac:dyDescent="0.4">
      <c r="J15" s="61" t="s">
        <v>52</v>
      </c>
    </row>
    <row r="16" spans="1:10" x14ac:dyDescent="0.4">
      <c r="J16" s="61" t="s">
        <v>53</v>
      </c>
    </row>
    <row r="17" spans="10:10" x14ac:dyDescent="0.4">
      <c r="J17" s="61" t="s">
        <v>54</v>
      </c>
    </row>
    <row r="18" spans="10:10" x14ac:dyDescent="0.4">
      <c r="J18" s="61" t="s">
        <v>55</v>
      </c>
    </row>
    <row r="19" spans="10:10" x14ac:dyDescent="0.4">
      <c r="J19" s="61" t="s">
        <v>56</v>
      </c>
    </row>
    <row r="20" spans="10:10" x14ac:dyDescent="0.4">
      <c r="J20" s="61" t="s">
        <v>57</v>
      </c>
    </row>
    <row r="21" spans="10:10" x14ac:dyDescent="0.4">
      <c r="J21" s="61" t="s">
        <v>58</v>
      </c>
    </row>
    <row r="22" spans="10:10" x14ac:dyDescent="0.4">
      <c r="J22" s="61" t="s">
        <v>59</v>
      </c>
    </row>
    <row r="23" spans="10:10" x14ac:dyDescent="0.4">
      <c r="J23" s="61" t="s">
        <v>60</v>
      </c>
    </row>
    <row r="24" spans="10:10" x14ac:dyDescent="0.4">
      <c r="J24" s="61" t="s">
        <v>61</v>
      </c>
    </row>
    <row r="25" spans="10:10" x14ac:dyDescent="0.4">
      <c r="J25" s="61" t="s">
        <v>62</v>
      </c>
    </row>
    <row r="26" spans="10:10" x14ac:dyDescent="0.4">
      <c r="J26" s="61" t="s">
        <v>63</v>
      </c>
    </row>
    <row r="27" spans="10:10" x14ac:dyDescent="0.4">
      <c r="J27" s="61" t="s">
        <v>64</v>
      </c>
    </row>
    <row r="28" spans="10:10" x14ac:dyDescent="0.4">
      <c r="J28" s="61" t="s">
        <v>65</v>
      </c>
    </row>
    <row r="29" spans="10:10" x14ac:dyDescent="0.4">
      <c r="J29" s="61" t="s">
        <v>66</v>
      </c>
    </row>
    <row r="30" spans="10:10" x14ac:dyDescent="0.4">
      <c r="J30" s="61" t="s">
        <v>67</v>
      </c>
    </row>
    <row r="31" spans="10:10" x14ac:dyDescent="0.4">
      <c r="J31" s="61" t="s">
        <v>68</v>
      </c>
    </row>
    <row r="32" spans="10:10" x14ac:dyDescent="0.4">
      <c r="J32" s="61" t="s">
        <v>69</v>
      </c>
    </row>
    <row r="33" spans="10:10" x14ac:dyDescent="0.4">
      <c r="J33" s="61" t="s">
        <v>70</v>
      </c>
    </row>
    <row r="34" spans="10:10" x14ac:dyDescent="0.4">
      <c r="J34" s="61" t="s">
        <v>71</v>
      </c>
    </row>
    <row r="35" spans="10:10" x14ac:dyDescent="0.4">
      <c r="J35" s="61" t="s">
        <v>72</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41d8eeb-7cad-4850-91b4-4867858ade02">
      <Terms xmlns="http://schemas.microsoft.com/office/infopath/2007/PartnerControls"/>
    </lcf76f155ced4ddcb4097134ff3c332f>
    <TaxCatchAll xmlns="5096907c-b03b-4ecc-9f8c-815f5b2727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AB1C6E30C57747B5C11DA77D45BF41" ma:contentTypeVersion="15" ma:contentTypeDescription="新しいドキュメントを作成します。" ma:contentTypeScope="" ma:versionID="24ed8969215782bd85b63611f02fbb6b">
  <xsd:schema xmlns:xsd="http://www.w3.org/2001/XMLSchema" xmlns:xs="http://www.w3.org/2001/XMLSchema" xmlns:p="http://schemas.microsoft.com/office/2006/metadata/properties" xmlns:ns2="841d8eeb-7cad-4850-91b4-4867858ade02" xmlns:ns3="5096907c-b03b-4ecc-9f8c-815f5b27273b" targetNamespace="http://schemas.microsoft.com/office/2006/metadata/properties" ma:root="true" ma:fieldsID="52ac246bb5724b0380032fd4288729ce" ns2:_="" ns3:_="">
    <xsd:import namespace="841d8eeb-7cad-4850-91b4-4867858ade02"/>
    <xsd:import namespace="5096907c-b03b-4ecc-9f8c-815f5b27273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d8eeb-7cad-4850-91b4-4867858ade02"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96907c-b03b-4ecc-9f8c-815f5b27273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833ce0a-1d1f-4774-92a7-1d013d443095}" ma:internalName="TaxCatchAll" ma:showField="CatchAllData" ma:web="5096907c-b03b-4ecc-9f8c-815f5b27273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7C80E1-46B8-451E-9E2E-4A8D427433BE}">
  <ds:schemaRefs>
    <ds:schemaRef ds:uri="http://schemas.microsoft.com/office/2006/metadata/properties"/>
    <ds:schemaRef ds:uri="http://schemas.microsoft.com/office/infopath/2007/PartnerControls"/>
    <ds:schemaRef ds:uri="eaa92f7e-a1bc-4cfc-b329-35ce65b827bc"/>
    <ds:schemaRef ds:uri="444f8415-517b-4001-8eb8-f8ab86fd598b"/>
    <ds:schemaRef ds:uri="841d8eeb-7cad-4850-91b4-4867858ade02"/>
    <ds:schemaRef ds:uri="5096907c-b03b-4ecc-9f8c-815f5b27273b"/>
  </ds:schemaRefs>
</ds:datastoreItem>
</file>

<file path=customXml/itemProps2.xml><?xml version="1.0" encoding="utf-8"?>
<ds:datastoreItem xmlns:ds="http://schemas.openxmlformats.org/officeDocument/2006/customXml" ds:itemID="{0474C07C-BFEA-46C4-8F28-14DBB4BCDB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d8eeb-7cad-4850-91b4-4867858ade02"/>
    <ds:schemaRef ds:uri="5096907c-b03b-4ecc-9f8c-815f5b2727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99076A-2214-4FD7-972D-1C01068AFEB4}">
  <ds:schemaRefs>
    <ds:schemaRef ds:uri="http://schemas.microsoft.com/sharepoint/v3/contenttype/form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27</vt:i4>
      </vt:variant>
    </vt:vector>
  </HeadingPairs>
  <TitlesOfParts>
    <vt:vector size="32" baseType="lpstr">
      <vt:lpstr>【必ずお読みください】</vt:lpstr>
      <vt:lpstr>商品登録フォーム（コンテンツ）</vt:lpstr>
      <vt:lpstr>カテゴリリスト</vt:lpstr>
      <vt:lpstr>商品画像のファイル名変更方法</vt:lpstr>
      <vt:lpstr>LIST</vt:lpstr>
      <vt:lpstr>アラブ首長国連邦</vt:lpstr>
      <vt:lpstr>イタリア</vt:lpstr>
      <vt:lpstr>インド</vt:lpstr>
      <vt:lpstr>インドネシア</vt:lpstr>
      <vt:lpstr>オーストラリア</vt:lpstr>
      <vt:lpstr>カンボジア</vt:lpstr>
      <vt:lpstr>サウジアラビア</vt:lpstr>
      <vt:lpstr>シンガポール</vt:lpstr>
      <vt:lpstr>スペイン</vt:lpstr>
      <vt:lpstr>その他アジア・オセアニア</vt:lpstr>
      <vt:lpstr>その他欧州・CIS</vt:lpstr>
      <vt:lpstr>その他中東・アフリカ</vt:lpstr>
      <vt:lpstr>タイ</vt:lpstr>
      <vt:lpstr>ドイツ</vt:lpstr>
      <vt:lpstr>トルコ</vt:lpstr>
      <vt:lpstr>フィリピン</vt:lpstr>
      <vt:lpstr>ブラジル</vt:lpstr>
      <vt:lpstr>フランス</vt:lpstr>
      <vt:lpstr>ベトナム</vt:lpstr>
      <vt:lpstr>マレーシア</vt:lpstr>
      <vt:lpstr>ロシア</vt:lpstr>
      <vt:lpstr>韓国</vt:lpstr>
      <vt:lpstr>香港</vt:lpstr>
      <vt:lpstr>台湾</vt:lpstr>
      <vt:lpstr>中国</vt:lpstr>
      <vt:lpstr>南アフリカ共和国</vt:lpstr>
      <vt:lpstr>不明</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Chisato_Sesumi</dc:creator>
  <cp:keywords/>
  <dc:description/>
  <cp:lastModifiedBy>智里 瀬角</cp:lastModifiedBy>
  <cp:revision/>
  <dcterms:created xsi:type="dcterms:W3CDTF">2015-06-05T18:17:20Z</dcterms:created>
  <dcterms:modified xsi:type="dcterms:W3CDTF">2024-09-13T08:30:48Z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0x010100C4AB1C6E30C57747B5C11DA77D45BF41</vt:lpwstr>
  </property>
  <property fmtid="{D5CDD505-2E9C-101B-9397-08002B2CF9AE}" pid="3" name="MediaServiceImageTags">
    <vt:lpwstr/>
  </property>
</Properties>
</file>