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defaultThemeVersion="166925"/>
  <xr:revisionPtr revIDLastSave="0" documentId="8_{17039796-73FF-49F8-AEFB-730F1D53D0E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JETRO METALEX " sheetId="1" r:id="rId1"/>
  </sheets>
  <definedNames>
    <definedName name="Excel_BuiltIn__FilterDatabase" localSheetId="0">'JETRO METALEX '!$A$1:$I$2</definedName>
    <definedName name="_xlnm.Print_Area" localSheetId="0">'JETRO METALEX '!$A$1:$I$258</definedName>
    <definedName name="_xlnm.Print_Titles" localSheetId="0">'JETRO METALEX 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8" i="1" l="1"/>
  <c r="H256" i="1"/>
  <c r="H249" i="1" l="1"/>
  <c r="H227" i="1"/>
  <c r="H44" i="1"/>
  <c r="H75" i="1" l="1"/>
  <c r="H76" i="1"/>
  <c r="H77" i="1"/>
  <c r="H78" i="1"/>
  <c r="H79" i="1"/>
  <c r="H28" i="1"/>
  <c r="H29" i="1"/>
  <c r="H30" i="1"/>
  <c r="H31" i="1"/>
  <c r="H32" i="1"/>
  <c r="H33" i="1"/>
  <c r="H34" i="1"/>
  <c r="H35" i="1"/>
  <c r="H36" i="1"/>
  <c r="H37" i="1"/>
  <c r="H201" i="1" l="1"/>
  <c r="H202" i="1"/>
  <c r="H86" i="1"/>
  <c r="H87" i="1"/>
  <c r="H88" i="1"/>
  <c r="H89" i="1"/>
  <c r="H90" i="1"/>
  <c r="H54" i="1"/>
  <c r="H55" i="1"/>
  <c r="H121" i="1" l="1"/>
  <c r="H122" i="1"/>
  <c r="H218" i="1" l="1"/>
  <c r="H197" i="1"/>
  <c r="H195" i="1"/>
  <c r="H129" i="1"/>
  <c r="H130" i="1"/>
  <c r="H131" i="1"/>
  <c r="H132" i="1"/>
  <c r="H253" i="1" l="1"/>
  <c r="H251" i="1"/>
  <c r="H245" i="1"/>
  <c r="H244" i="1"/>
  <c r="H243" i="1"/>
  <c r="H242" i="1"/>
  <c r="H240" i="1"/>
  <c r="H239" i="1"/>
  <c r="H238" i="1"/>
  <c r="H232" i="1"/>
  <c r="H231" i="1"/>
  <c r="H228" i="1"/>
  <c r="H222" i="1"/>
  <c r="H221" i="1"/>
  <c r="H220" i="1"/>
  <c r="H219" i="1"/>
  <c r="H216" i="1"/>
  <c r="H210" i="1"/>
  <c r="H209" i="1"/>
  <c r="H208" i="1"/>
  <c r="H207" i="1"/>
  <c r="H206" i="1"/>
  <c r="H205" i="1"/>
  <c r="H204" i="1"/>
  <c r="H203" i="1"/>
  <c r="H196" i="1"/>
  <c r="H199" i="1"/>
  <c r="H193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48" i="1"/>
  <c r="H147" i="1"/>
  <c r="H146" i="1"/>
  <c r="H145" i="1"/>
  <c r="H144" i="1"/>
  <c r="H143" i="1"/>
  <c r="H142" i="1"/>
  <c r="H141" i="1"/>
  <c r="H135" i="1"/>
  <c r="H134" i="1"/>
  <c r="H133" i="1"/>
  <c r="H128" i="1"/>
  <c r="H127" i="1"/>
  <c r="H120" i="1"/>
  <c r="H119" i="1"/>
  <c r="H118" i="1"/>
  <c r="H117" i="1"/>
  <c r="H116" i="1"/>
  <c r="H115" i="1"/>
  <c r="H113" i="1"/>
  <c r="H112" i="1"/>
  <c r="H111" i="1"/>
  <c r="H105" i="1"/>
  <c r="H103" i="1"/>
  <c r="H101" i="1"/>
  <c r="H99" i="1"/>
  <c r="H85" i="1"/>
  <c r="H84" i="1"/>
  <c r="H83" i="1"/>
  <c r="H82" i="1"/>
  <c r="H81" i="1"/>
  <c r="H74" i="1"/>
  <c r="H73" i="1"/>
  <c r="H72" i="1"/>
  <c r="H71" i="1"/>
  <c r="H70" i="1"/>
  <c r="H69" i="1"/>
  <c r="H68" i="1"/>
  <c r="H67" i="1"/>
  <c r="H66" i="1"/>
  <c r="H65" i="1"/>
  <c r="H64" i="1"/>
  <c r="H47" i="1"/>
  <c r="H57" i="1"/>
  <c r="H53" i="1"/>
  <c r="H52" i="1"/>
  <c r="H51" i="1"/>
  <c r="H50" i="1"/>
  <c r="H45" i="1"/>
  <c r="H43" i="1"/>
  <c r="H42" i="1"/>
  <c r="H41" i="1"/>
  <c r="H40" i="1"/>
  <c r="H27" i="1"/>
  <c r="H26" i="1"/>
  <c r="H25" i="1"/>
  <c r="H24" i="1"/>
  <c r="H23" i="1"/>
  <c r="H22" i="1"/>
  <c r="H21" i="1"/>
  <c r="H20" i="1"/>
  <c r="H19" i="1"/>
  <c r="H18" i="1"/>
  <c r="H17" i="1"/>
  <c r="H10" i="1"/>
  <c r="H6" i="1"/>
  <c r="H234" i="1" l="1"/>
  <c r="H11" i="1"/>
  <c r="H150" i="1"/>
  <c r="H189" i="1"/>
  <c r="H224" i="1"/>
  <c r="H93" i="1"/>
  <c r="H255" i="1"/>
</calcChain>
</file>

<file path=xl/sharedStrings.xml><?xml version="1.0" encoding="utf-8"?>
<sst xmlns="http://schemas.openxmlformats.org/spreadsheetml/2006/main" count="414" uniqueCount="214">
  <si>
    <t>NO</t>
  </si>
  <si>
    <t>ITEM</t>
  </si>
  <si>
    <t>DESCRIPTION</t>
  </si>
  <si>
    <t>QTY</t>
  </si>
  <si>
    <t>UNIT</t>
  </si>
  <si>
    <t>UNIT PRICE 
(THB)</t>
  </si>
  <si>
    <t>AMOUNT (THB)</t>
  </si>
  <si>
    <t>REMARKS</t>
  </si>
  <si>
    <t>(Dimensions are all in millimeter)</t>
    <phoneticPr fontId="6"/>
  </si>
  <si>
    <t>A</t>
  </si>
  <si>
    <t>FLOORING:</t>
  </si>
  <si>
    <t>1. HALL 98</t>
    <phoneticPr fontId="6"/>
  </si>
  <si>
    <t>1)</t>
  </si>
  <si>
    <t xml:space="preserve">Gray needle-punch carpet </t>
    <phoneticPr fontId="6"/>
  </si>
  <si>
    <t>Supply and installation of needle-punch carpet directly laid on the floor including plastic sheet covering affixed on top for protection of dust.</t>
  </si>
  <si>
    <t>㎡</t>
  </si>
  <si>
    <t>2. HALL 105</t>
    <phoneticPr fontId="6"/>
  </si>
  <si>
    <t>1)</t>
    <phoneticPr fontId="6"/>
  </si>
  <si>
    <t>㎡</t>
    <phoneticPr fontId="6"/>
  </si>
  <si>
    <t>SUBTOTAL</t>
  </si>
  <si>
    <t>A-SUBTOTAL</t>
    <phoneticPr fontId="6"/>
  </si>
  <si>
    <t>B</t>
    <phoneticPr fontId="6"/>
  </si>
  <si>
    <t xml:space="preserve">Pole: </t>
  </si>
  <si>
    <t>Octanorm System Pole</t>
  </si>
  <si>
    <t xml:space="preserve">no </t>
    <phoneticPr fontId="6"/>
  </si>
  <si>
    <t>2)</t>
  </si>
  <si>
    <t>Beam:</t>
  </si>
  <si>
    <r>
      <rPr>
        <b/>
        <sz val="14"/>
        <color indexed="10"/>
        <rFont val="Arial"/>
        <family val="2"/>
      </rPr>
      <t>Octanorm System R-Beam/2800</t>
    </r>
    <r>
      <rPr>
        <b/>
        <sz val="14"/>
        <rFont val="Arial"/>
        <family val="2"/>
      </rPr>
      <t xml:space="preserve">
Octanorm System Beam</t>
    </r>
    <phoneticPr fontId="6"/>
  </si>
  <si>
    <t>16x50x L495</t>
    <phoneticPr fontId="6"/>
  </si>
  <si>
    <t>16x50x L950</t>
  </si>
  <si>
    <t>16x50x L1940</t>
  </si>
  <si>
    <t>16x50x L2930</t>
  </si>
  <si>
    <t>16x50x φ2800</t>
  </si>
  <si>
    <t>3)</t>
    <phoneticPr fontId="6"/>
  </si>
  <si>
    <t>Panel:</t>
    <phoneticPr fontId="6"/>
  </si>
  <si>
    <t>Octanorm System Panel (White)</t>
  </si>
  <si>
    <t>no</t>
    <phoneticPr fontId="6"/>
  </si>
  <si>
    <t xml:space="preserve">　　　　　　　　　　　　　　　　　　　　　　 </t>
  </si>
  <si>
    <t>Octanorm System Panel (White)</t>
    <phoneticPr fontId="6"/>
  </si>
  <si>
    <t>White Panel for Outpt Printing (Upper Frame)</t>
    <phoneticPr fontId="6"/>
  </si>
  <si>
    <t>Octanorm System Panel</t>
    <phoneticPr fontId="6"/>
  </si>
  <si>
    <r>
      <t>W</t>
    </r>
    <r>
      <rPr>
        <sz val="14"/>
        <rFont val="ＭＳ Ｐゴシック"/>
        <family val="3"/>
        <charset val="128"/>
      </rPr>
      <t>2160×H1180</t>
    </r>
    <phoneticPr fontId="6"/>
  </si>
  <si>
    <t>Wooden Made Structure for "JETRO RECEPTION"</t>
    <phoneticPr fontId="6"/>
  </si>
  <si>
    <t xml:space="preserve">Wooden structure Wall  </t>
    <phoneticPr fontId="6"/>
  </si>
  <si>
    <t>set</t>
    <phoneticPr fontId="6"/>
  </si>
  <si>
    <t>4)</t>
    <phoneticPr fontId="6"/>
  </si>
  <si>
    <t>Door panel (for JETRO Office )</t>
    <phoneticPr fontId="6"/>
  </si>
  <si>
    <t>Octanorm system door panel (with a door knob and a lock)</t>
  </si>
  <si>
    <t>B-SUBTOTAL</t>
    <phoneticPr fontId="6"/>
  </si>
  <si>
    <t>C</t>
    <phoneticPr fontId="6"/>
  </si>
  <si>
    <t>FURNITURE, RENTAL ITEMS, AND EQUIPMENT:</t>
  </si>
  <si>
    <t>1. HALL 98 EXHIBITOR BOOTH</t>
    <phoneticPr fontId="6"/>
  </si>
  <si>
    <t>Octanorm system counter (sliding door with a lock) (White)</t>
  </si>
  <si>
    <t>W990×D495×H900</t>
  </si>
  <si>
    <t>2)</t>
    <phoneticPr fontId="6"/>
  </si>
  <si>
    <t>Round table</t>
    <phoneticPr fontId="6"/>
  </si>
  <si>
    <t>φ600</t>
    <phoneticPr fontId="6"/>
  </si>
  <si>
    <t>Chairs</t>
  </si>
  <si>
    <t>Trash box</t>
  </si>
  <si>
    <t>with 20 plastic bags</t>
  </si>
  <si>
    <t>Bar Stools</t>
    <phoneticPr fontId="6"/>
  </si>
  <si>
    <t>Round Table</t>
    <phoneticPr fontId="6"/>
  </si>
  <si>
    <t>Chairs</t>
    <phoneticPr fontId="6"/>
  </si>
  <si>
    <t>5)</t>
    <phoneticPr fontId="6"/>
  </si>
  <si>
    <t>Monitor (Hanging from the upper frame)</t>
    <phoneticPr fontId="6"/>
  </si>
  <si>
    <t>42 in (With HDMI connection, using USB)</t>
    <phoneticPr fontId="6"/>
  </si>
  <si>
    <t xml:space="preserve">Folding Chairs   </t>
    <phoneticPr fontId="6"/>
  </si>
  <si>
    <t xml:space="preserve"> </t>
    <phoneticPr fontId="6"/>
  </si>
  <si>
    <t>Trash Box</t>
    <phoneticPr fontId="6"/>
  </si>
  <si>
    <t>with 20 plastic bags</t>
    <phoneticPr fontId="6"/>
  </si>
  <si>
    <t>C-SUBTOTAL</t>
  </si>
  <si>
    <t>D</t>
    <phoneticPr fontId="6"/>
  </si>
  <si>
    <t>SIGNAGE:</t>
  </si>
  <si>
    <t>※Data to be provided</t>
  </si>
  <si>
    <t xml:space="preserve">HALL 98 / HALL 105 Included </t>
    <phoneticPr fontId="6"/>
  </si>
  <si>
    <t>Booth upper signage "Japan. Monozukuri"</t>
  </si>
  <si>
    <t>Octanorm system panel printed sheet</t>
  </si>
  <si>
    <t>Booth upper signage "JAPAN"</t>
  </si>
  <si>
    <t xml:space="preserve">"JETRO PAVILION"  Arch frame logo </t>
    <phoneticPr fontId="6"/>
  </si>
  <si>
    <t>W2465×H966</t>
    <phoneticPr fontId="6"/>
  </si>
  <si>
    <t xml:space="preserve">W1600×H654 </t>
    <phoneticPr fontId="6"/>
  </si>
  <si>
    <t>6)</t>
    <phoneticPr fontId="6"/>
  </si>
  <si>
    <t>Company fascia for 6 ㎡ booth</t>
  </si>
  <si>
    <t>W1980 x H300</t>
  </si>
  <si>
    <t>7)</t>
    <phoneticPr fontId="6"/>
  </si>
  <si>
    <t>Company fascia for 9 ㎡ booth</t>
  </si>
  <si>
    <t>W2970 x H300</t>
  </si>
  <si>
    <t>8)</t>
    <phoneticPr fontId="6"/>
  </si>
  <si>
    <t xml:space="preserve">Category Notation </t>
    <phoneticPr fontId="6"/>
  </si>
  <si>
    <t>W850×H700</t>
    <phoneticPr fontId="6"/>
  </si>
  <si>
    <t>9)</t>
    <phoneticPr fontId="6"/>
  </si>
  <si>
    <t>10)</t>
    <phoneticPr fontId="6"/>
  </si>
  <si>
    <t>There might be some changes, as for the final data</t>
    <phoneticPr fontId="6"/>
  </si>
  <si>
    <t>11)</t>
    <phoneticPr fontId="6"/>
  </si>
  <si>
    <t xml:space="preserve">Block end panel </t>
    <phoneticPr fontId="6"/>
  </si>
  <si>
    <t>Printed panel</t>
  </si>
  <si>
    <t>D-SUBTOTAL</t>
  </si>
  <si>
    <t>E</t>
  </si>
  <si>
    <t>70W HID spotlights for upper tower</t>
  </si>
  <si>
    <t>pcs</t>
    <phoneticPr fontId="6"/>
  </si>
  <si>
    <t>Outlets (Multi-type outlet) Exhibitor Booth</t>
    <phoneticPr fontId="6"/>
  </si>
  <si>
    <t xml:space="preserve">220V/50Hz 500W </t>
    <phoneticPr fontId="6"/>
  </si>
  <si>
    <t>Outlets (Multi-type outlet) JETRO PR Booth</t>
    <phoneticPr fontId="6"/>
  </si>
  <si>
    <t>Outlets (Multi-type outlet) JETRO OFFICE</t>
    <phoneticPr fontId="6"/>
  </si>
  <si>
    <t>Outlets (Multi-type outlet)</t>
    <phoneticPr fontId="6"/>
  </si>
  <si>
    <t>220V/50Hz 500W</t>
  </si>
  <si>
    <t>E-SUBTOTAL</t>
    <phoneticPr fontId="6"/>
  </si>
  <si>
    <t>F</t>
  </si>
  <si>
    <r>
      <t xml:space="preserve">1. HALL 98 </t>
    </r>
    <r>
      <rPr>
        <b/>
        <sz val="12"/>
        <rFont val="ＭＳ Ｐゴシック"/>
        <family val="2"/>
        <charset val="128"/>
      </rPr>
      <t>　</t>
    </r>
    <r>
      <rPr>
        <b/>
        <sz val="12"/>
        <rFont val="Cambria Math"/>
        <family val="2"/>
      </rPr>
      <t>⋆</t>
    </r>
    <r>
      <rPr>
        <b/>
        <sz val="12"/>
        <rFont val="Arial"/>
        <family val="2"/>
      </rPr>
      <t xml:space="preserve"> Additional order (Paid by exhibitors to the contractor)</t>
    </r>
    <phoneticPr fontId="6"/>
  </si>
  <si>
    <t>kW</t>
    <phoneticPr fontId="6"/>
  </si>
  <si>
    <t>Additonal Supplies ordered by exhibitor*</t>
  </si>
  <si>
    <r>
      <rPr>
        <sz val="14"/>
        <rFont val="Cambria Math"/>
        <family val="1"/>
      </rPr>
      <t>⋆</t>
    </r>
    <r>
      <rPr>
        <sz val="14"/>
        <rFont val="Arial"/>
        <family val="2"/>
      </rPr>
      <t>TBD</t>
    </r>
    <phoneticPr fontId="6"/>
  </si>
  <si>
    <r>
      <t xml:space="preserve">2. HALL 105 </t>
    </r>
    <r>
      <rPr>
        <b/>
        <sz val="12"/>
        <rFont val="ＭＳ Ｐゴシック"/>
        <family val="2"/>
        <charset val="128"/>
      </rPr>
      <t>　</t>
    </r>
    <r>
      <rPr>
        <b/>
        <sz val="12"/>
        <rFont val="Cambria Math"/>
        <family val="2"/>
      </rPr>
      <t>⋆</t>
    </r>
    <r>
      <rPr>
        <b/>
        <sz val="12"/>
        <rFont val="Arial"/>
        <family val="2"/>
      </rPr>
      <t xml:space="preserve"> Additional order (Paid by exhibitors to the contractor)</t>
    </r>
    <phoneticPr fontId="6"/>
  </si>
  <si>
    <t>F-SUBTOTAL</t>
    <phoneticPr fontId="6"/>
  </si>
  <si>
    <t xml:space="preserve"> G  WATER SUPPLY and DRAINAGE / COMPRESSED AIR and SMOKE EXHAUST</t>
    <phoneticPr fontId="6"/>
  </si>
  <si>
    <r>
      <t xml:space="preserve"> 1. WATER SUPPLY and DRAINAGE</t>
    </r>
    <r>
      <rPr>
        <b/>
        <sz val="12"/>
        <rFont val="ＭＳ Ｐゴシック"/>
        <family val="3"/>
        <charset val="128"/>
      </rPr>
      <t>　　</t>
    </r>
    <r>
      <rPr>
        <b/>
        <sz val="12"/>
        <rFont val="Cambria Math"/>
        <family val="1"/>
      </rPr>
      <t>⋆</t>
    </r>
    <r>
      <rPr>
        <b/>
        <sz val="12"/>
        <rFont val="ＭＳ Ｐゴシック"/>
        <family val="3"/>
        <charset val="128"/>
      </rPr>
      <t>Additional Item (The exhibitors will be in charge of payment)</t>
    </r>
    <phoneticPr fontId="6"/>
  </si>
  <si>
    <t xml:space="preserve">Water Inlet (13 mm.) </t>
    <phoneticPr fontId="6"/>
  </si>
  <si>
    <t>with Outlet (40 mm.) Hoses</t>
    <phoneticPr fontId="6"/>
  </si>
  <si>
    <t xml:space="preserve">Water Inlet (25 mm.) </t>
    <phoneticPr fontId="6"/>
  </si>
  <si>
    <t>Water Inlet (13 mm.)</t>
    <phoneticPr fontId="6"/>
  </si>
  <si>
    <t xml:space="preserve"> with Outlet (40 mm.) Hoses w/ Wash Basin</t>
    <phoneticPr fontId="6"/>
  </si>
  <si>
    <r>
      <t xml:space="preserve">2. COMPRESSED AIR and SMOKE EXHAUST  </t>
    </r>
    <r>
      <rPr>
        <b/>
        <sz val="12"/>
        <rFont val="Cambria Math"/>
        <family val="1"/>
      </rPr>
      <t>⋆</t>
    </r>
    <r>
      <rPr>
        <b/>
        <sz val="12"/>
        <rFont val="Arial"/>
        <family val="2"/>
      </rPr>
      <t>Additional Item (The exhibitors will be in charge of payent)</t>
    </r>
    <phoneticPr fontId="6"/>
  </si>
  <si>
    <t>1/4”(Hose Diameter)</t>
  </si>
  <si>
    <t>1/2”(Hose Diameter)</t>
  </si>
  <si>
    <t>3/4”(Hose Diameter)</t>
  </si>
  <si>
    <t>1”(Hose Diameter)</t>
  </si>
  <si>
    <t>H</t>
    <phoneticPr fontId="6"/>
  </si>
  <si>
    <t>TRANSPORTATION, MANPOWER, AND MISC. EXPENSES:</t>
  </si>
  <si>
    <t>Transportation / Forwarding Expenses</t>
    <phoneticPr fontId="6"/>
  </si>
  <si>
    <t>set</t>
  </si>
  <si>
    <t>Installation / Dismantling and Disposal Expenses</t>
  </si>
  <si>
    <t>3)</t>
  </si>
  <si>
    <t>Management / Miscellaneous Expenses</t>
  </si>
  <si>
    <t>※Project Management and on site supervision--Including requests from the individual exhibitors</t>
  </si>
  <si>
    <t>H-SUBTOTAL</t>
    <phoneticPr fontId="6"/>
  </si>
  <si>
    <t>TOTAL:</t>
  </si>
  <si>
    <r>
      <t>TAX:</t>
    </r>
    <r>
      <rPr>
        <sz val="14"/>
        <rFont val="ＭＳ ゴシック"/>
        <family val="3"/>
        <charset val="128"/>
      </rPr>
      <t>（</t>
    </r>
    <r>
      <rPr>
        <sz val="14"/>
        <rFont val="Arial"/>
        <family val="2"/>
      </rPr>
      <t>included above</t>
    </r>
    <r>
      <rPr>
        <sz val="14"/>
        <rFont val="ＭＳ ゴシック"/>
        <family val="3"/>
        <charset val="128"/>
      </rPr>
      <t>）</t>
    </r>
    <phoneticPr fontId="6"/>
  </si>
  <si>
    <t xml:space="preserve"> - </t>
  </si>
  <si>
    <t xml:space="preserve">GRAND TOTAL : </t>
  </si>
  <si>
    <r>
      <rPr>
        <sz val="14"/>
        <rFont val="Segoe UI Symbol"/>
        <family val="2"/>
      </rPr>
      <t>120㎡</t>
    </r>
    <r>
      <rPr>
        <sz val="14"/>
        <rFont val="Arial"/>
        <family val="2"/>
      </rPr>
      <t>×2 area, 48</t>
    </r>
    <r>
      <rPr>
        <sz val="14"/>
        <rFont val="Segoe UI Symbol"/>
        <family val="2"/>
      </rPr>
      <t xml:space="preserve">㎡×1 area, 60㎡×1 area,                              </t>
    </r>
    <phoneticPr fontId="6"/>
  </si>
  <si>
    <t>Lockable Cabinet</t>
  </si>
  <si>
    <t>Reception counter with "Stand Map"</t>
    <phoneticPr fontId="6"/>
  </si>
  <si>
    <t>2)</t>
    <phoneticPr fontId="3"/>
  </si>
  <si>
    <t xml:space="preserve">Chairs </t>
    <phoneticPr fontId="3"/>
  </si>
  <si>
    <t>Stackable chairs</t>
    <phoneticPr fontId="3"/>
  </si>
  <si>
    <t>Chairs</t>
    <phoneticPr fontId="3"/>
  </si>
  <si>
    <t>no</t>
    <phoneticPr fontId="3"/>
  </si>
  <si>
    <t>Round Table</t>
    <phoneticPr fontId="3"/>
  </si>
  <si>
    <t>φ600</t>
    <phoneticPr fontId="3"/>
  </si>
  <si>
    <t>3)</t>
    <phoneticPr fontId="3"/>
  </si>
  <si>
    <t>4. HALL 105</t>
    <phoneticPr fontId="6"/>
  </si>
  <si>
    <t>For upper pavilion tower signage</t>
    <phoneticPr fontId="6"/>
  </si>
  <si>
    <t xml:space="preserve">For company name board and internal booth </t>
    <phoneticPr fontId="3"/>
  </si>
  <si>
    <t>placed inside the "size 2×2m" office</t>
    <phoneticPr fontId="3"/>
  </si>
  <si>
    <t>70W HID spotlights for exhibitors booth</t>
    <phoneticPr fontId="3"/>
  </si>
  <si>
    <t>placed inside each booth</t>
    <phoneticPr fontId="6"/>
  </si>
  <si>
    <t>placed inside the booth</t>
    <phoneticPr fontId="6"/>
  </si>
  <si>
    <t>6)</t>
    <phoneticPr fontId="3"/>
  </si>
  <si>
    <t>For company name board</t>
    <phoneticPr fontId="3"/>
  </si>
  <si>
    <t>Printing sheet on 
Tarpaulin</t>
    <phoneticPr fontId="6"/>
  </si>
  <si>
    <t xml:space="preserve"> Cut out sticker (Large)</t>
    <phoneticPr fontId="6"/>
  </si>
  <si>
    <t xml:space="preserve"> Cut out sticker (Small) For the "JETRO PR booth"</t>
    <phoneticPr fontId="6"/>
  </si>
  <si>
    <t>Printed sheet, attached onto the "Reception counter"</t>
    <phoneticPr fontId="3"/>
  </si>
  <si>
    <t>Booth layout map signage "Stand Map"</t>
    <phoneticPr fontId="3"/>
  </si>
  <si>
    <t>Wooden Made Structure for "JETRO PAVILION" located at the end of "Block-2"</t>
    <phoneticPr fontId="3"/>
  </si>
  <si>
    <t>4)</t>
    <phoneticPr fontId="3"/>
  </si>
  <si>
    <t>Wooden Structure</t>
    <phoneticPr fontId="3"/>
  </si>
  <si>
    <t>Mini spotlights for exhibitors booth(100W)</t>
    <phoneticPr fontId="6"/>
  </si>
  <si>
    <t>Mini spotlights for exhibitor booths (100W)</t>
    <phoneticPr fontId="6"/>
  </si>
  <si>
    <t>Long Table</t>
    <phoneticPr fontId="3"/>
  </si>
  <si>
    <r>
      <t>2. JETRO PR</t>
    </r>
    <r>
      <rPr>
        <b/>
        <sz val="12"/>
        <rFont val="ＭＳ Ｐゴシック"/>
        <family val="2"/>
        <charset val="128"/>
      </rPr>
      <t>　</t>
    </r>
    <r>
      <rPr>
        <b/>
        <sz val="12"/>
        <rFont val="Arial"/>
        <family val="2"/>
      </rPr>
      <t>Booth</t>
    </r>
    <phoneticPr fontId="6"/>
  </si>
  <si>
    <t>3. JETRO OFFICE / JETRO MEETING AREA</t>
    <phoneticPr fontId="6"/>
  </si>
  <si>
    <t xml:space="preserve">"JETRO PAVILION"  booth upper frame end signage </t>
    <phoneticPr fontId="6"/>
  </si>
  <si>
    <t>Outlets (Multi-type outlet) JETRO MEETIGN AREA</t>
    <phoneticPr fontId="6"/>
  </si>
  <si>
    <t>Color: red will be preferable</t>
    <phoneticPr fontId="3"/>
  </si>
  <si>
    <t>Stackable chairs</t>
    <phoneticPr fontId="3"/>
  </si>
  <si>
    <t>W1800×D450×H750</t>
    <phoneticPr fontId="3"/>
  </si>
  <si>
    <t>Wooden Made Structure for "Exhibitors booth"</t>
    <phoneticPr fontId="3"/>
  </si>
  <si>
    <t>9SQM+6SQM</t>
    <phoneticPr fontId="3"/>
  </si>
  <si>
    <t>set</t>
    <phoneticPr fontId="3"/>
  </si>
  <si>
    <t>Please refer to sheet no.10 for details</t>
    <phoneticPr fontId="3"/>
  </si>
  <si>
    <t>Mini spotlights for JETRO OFFICE</t>
    <phoneticPr fontId="6"/>
  </si>
  <si>
    <t>Mini spotlights  for JETRO PR Booth</t>
    <phoneticPr fontId="3"/>
  </si>
  <si>
    <t>15AMP 220V SINGLE PHASE 50 HZ</t>
    <phoneticPr fontId="3"/>
  </si>
  <si>
    <t>Additonal Supplies ordered by exhibitor*</t>
    <phoneticPr fontId="3"/>
  </si>
  <si>
    <t>Set</t>
    <phoneticPr fontId="6"/>
  </si>
  <si>
    <t>TOTAL: 10kW</t>
    <phoneticPr fontId="3"/>
  </si>
  <si>
    <t>ELECTRICITY RELATED WORKS (INCLUDING WIRING):</t>
    <phoneticPr fontId="3"/>
  </si>
  <si>
    <t>ELECTRICAL SUPPLIES(INCLUDING WIRING FEE)</t>
    <phoneticPr fontId="6"/>
  </si>
  <si>
    <t>Octanorm system made with output graphics</t>
    <phoneticPr fontId="3"/>
  </si>
  <si>
    <r>
      <t>For 6</t>
    </r>
    <r>
      <rPr>
        <sz val="14"/>
        <rFont val="Segoe UI Symbol"/>
        <family val="2"/>
      </rPr>
      <t xml:space="preserve">㎡ </t>
    </r>
    <r>
      <rPr>
        <sz val="14"/>
        <rFont val="Arial"/>
        <family val="2"/>
      </rPr>
      <t>booth printed on foam board</t>
    </r>
    <phoneticPr fontId="6"/>
  </si>
  <si>
    <r>
      <t>For 9</t>
    </r>
    <r>
      <rPr>
        <sz val="14"/>
        <rFont val="Segoe UI Symbol"/>
        <family val="3"/>
      </rPr>
      <t>㎡</t>
    </r>
    <r>
      <rPr>
        <sz val="14"/>
        <rFont val="Arial"/>
        <family val="2"/>
      </rPr>
      <t xml:space="preserve"> booth printed on foam board</t>
    </r>
    <phoneticPr fontId="6"/>
  </si>
  <si>
    <r>
      <t>WALL PANELING &amp; BASIC CONSTRUCTION:</t>
    </r>
    <r>
      <rPr>
        <b/>
        <sz val="14"/>
        <rFont val="ＭＳ ゴシック"/>
        <family val="3"/>
        <charset val="128"/>
      </rPr>
      <t>　</t>
    </r>
    <r>
      <rPr>
        <b/>
        <sz val="14"/>
        <rFont val="Arial"/>
        <family val="2"/>
      </rPr>
      <t>Octanorm System + Door, Wooden structure</t>
    </r>
    <phoneticPr fontId="6"/>
  </si>
  <si>
    <t>TOTAL: 43kW</t>
    <phoneticPr fontId="3"/>
  </si>
  <si>
    <r>
      <t>White Panel (For W495)</t>
    </r>
    <r>
      <rPr>
        <sz val="14"/>
        <rFont val="ＭＳ Ｐゴシック"/>
        <family val="2"/>
        <charset val="128"/>
      </rPr>
      <t>　</t>
    </r>
    <r>
      <rPr>
        <sz val="14"/>
        <rFont val="Arial"/>
        <family val="2"/>
      </rPr>
      <t>H2500</t>
    </r>
    <phoneticPr fontId="6"/>
  </si>
  <si>
    <r>
      <t>White Panel (For W990)</t>
    </r>
    <r>
      <rPr>
        <sz val="14"/>
        <rFont val="ＭＳ Ｐゴシック"/>
        <family val="2"/>
        <charset val="128"/>
      </rPr>
      <t>　</t>
    </r>
    <r>
      <rPr>
        <sz val="14"/>
        <rFont val="Arial"/>
        <family val="2"/>
      </rPr>
      <t>H2500</t>
    </r>
    <phoneticPr fontId="6"/>
  </si>
  <si>
    <t>40x40x L2500</t>
    <phoneticPr fontId="3"/>
  </si>
  <si>
    <r>
      <t>White Panel (For W495)</t>
    </r>
    <r>
      <rPr>
        <sz val="14"/>
        <rFont val="ＭＳ Ｐゴシック"/>
        <family val="2"/>
        <charset val="128"/>
      </rPr>
      <t>　　</t>
    </r>
    <r>
      <rPr>
        <sz val="14"/>
        <rFont val="Arial"/>
        <family val="2"/>
      </rPr>
      <t>H2500</t>
    </r>
    <phoneticPr fontId="6"/>
  </si>
  <si>
    <r>
      <t>White Panel (For W990)</t>
    </r>
    <r>
      <rPr>
        <sz val="14"/>
        <rFont val="ＭＳ Ｐゴシック"/>
        <family val="2"/>
        <charset val="128"/>
      </rPr>
      <t>　　</t>
    </r>
    <r>
      <rPr>
        <sz val="14"/>
        <rFont val="Arial"/>
        <family val="2"/>
      </rPr>
      <t>H2500</t>
    </r>
    <phoneticPr fontId="6"/>
  </si>
  <si>
    <t>40x40x L1980</t>
    <phoneticPr fontId="6"/>
  </si>
  <si>
    <t>Beam:</t>
    <phoneticPr fontId="3"/>
  </si>
  <si>
    <t>Display system (W700)×1,(W900)×2</t>
    <phoneticPr fontId="3"/>
  </si>
  <si>
    <t>W2930×H1380</t>
    <phoneticPr fontId="6"/>
  </si>
  <si>
    <t>W2160 x H1380</t>
    <phoneticPr fontId="6"/>
  </si>
  <si>
    <t xml:space="preserve">W1080 x H2500 </t>
    <phoneticPr fontId="6"/>
  </si>
  <si>
    <r>
      <t>Small Panel with red graphic finish  (For upper frame)</t>
    </r>
    <r>
      <rPr>
        <sz val="14"/>
        <rFont val="ＭＳ Ｐゴシック"/>
        <family val="2"/>
        <charset val="128"/>
      </rPr>
      <t>　</t>
    </r>
    <phoneticPr fontId="6"/>
  </si>
  <si>
    <t xml:space="preserve">Octanorm System Panel </t>
    <phoneticPr fontId="3"/>
  </si>
  <si>
    <t>W495/H270</t>
    <phoneticPr fontId="3"/>
  </si>
  <si>
    <t>W990/H270</t>
    <phoneticPr fontId="3"/>
  </si>
  <si>
    <t>W1980/H270</t>
    <phoneticPr fontId="3"/>
  </si>
  <si>
    <t>W2970/H270</t>
    <phoneticPr fontId="3"/>
  </si>
  <si>
    <t>W950x H455</t>
    <phoneticPr fontId="3"/>
  </si>
  <si>
    <t>Please refer to P13 for "Receprion Counter Detail"</t>
    <phoneticPr fontId="6"/>
  </si>
  <si>
    <t>Printed sheet on octanorm structure (panle fee included)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</si>
</sst>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.00_ ;_ * \-#,##0.00_ ;_ * &quot;-&quot;_ ;_ @_ "/>
    <numFmt numFmtId="177" formatCode="_ [$THB]\ * #,##0.00_ ;_ [$THB]\ * \-#,##0.00_ ;_ [$THB]\ * &quot;-&quot;??_ ;_ @_ "/>
  </numFmts>
  <fonts count="29" x14ac:knownFonts="1">
    <font>
      <sz val="11"/>
      <color theme="1"/>
      <name val="游ゴシック"/>
      <family val="2"/>
      <charset val="128"/>
      <scheme val="minor"/>
    </font>
    <font>
      <sz val="10"/>
      <name val="Arial"/>
      <family val="2"/>
    </font>
    <font>
      <b/>
      <sz val="14"/>
      <name val="Arial"/>
      <family val="2"/>
    </font>
    <font>
      <sz val="6"/>
      <name val="游ゴシック"/>
      <family val="2"/>
      <charset val="128"/>
      <scheme val="minor"/>
    </font>
    <font>
      <sz val="14"/>
      <name val="Arial"/>
      <family val="2"/>
    </font>
    <font>
      <sz val="16"/>
      <name val="Arial"/>
      <family val="2"/>
    </font>
    <font>
      <sz val="6"/>
      <name val="ＭＳ Ｐゴシック"/>
      <family val="3"/>
      <charset val="128"/>
    </font>
    <font>
      <b/>
      <sz val="12"/>
      <name val="Arial"/>
      <family val="2"/>
    </font>
    <font>
      <sz val="14"/>
      <name val="Segoe UI Symbol"/>
      <family val="2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indexed="10"/>
      <name val="Arial"/>
      <family val="2"/>
    </font>
    <font>
      <sz val="14"/>
      <color rgb="FFFF0000"/>
      <name val="Arial"/>
      <family val="2"/>
    </font>
    <font>
      <b/>
      <sz val="10"/>
      <name val="Arial"/>
      <family val="2"/>
    </font>
    <font>
      <b/>
      <sz val="12"/>
      <name val="ＭＳ Ｐゴシック"/>
      <family val="2"/>
      <charset val="128"/>
    </font>
    <font>
      <b/>
      <sz val="12"/>
      <name val="Cambria Math"/>
      <family val="2"/>
    </font>
    <font>
      <sz val="14"/>
      <name val="Cambria Math"/>
      <family val="1"/>
    </font>
    <font>
      <b/>
      <sz val="12"/>
      <name val="ＭＳ Ｐゴシック"/>
      <family val="3"/>
      <charset val="128"/>
    </font>
    <font>
      <b/>
      <sz val="12"/>
      <name val="Cambria Math"/>
      <family val="1"/>
    </font>
    <font>
      <sz val="20"/>
      <name val="Arial"/>
      <family val="2"/>
    </font>
    <font>
      <sz val="14"/>
      <name val="ＭＳ ゴシック"/>
      <family val="3"/>
      <charset val="128"/>
    </font>
    <font>
      <sz val="14"/>
      <name val="ＭＳ Ｐゴシック"/>
      <family val="2"/>
      <charset val="128"/>
    </font>
    <font>
      <sz val="14"/>
      <name val="Segoe UI Symbol"/>
      <family val="3"/>
    </font>
    <font>
      <sz val="10"/>
      <color theme="2" tint="-0.499984740745262"/>
      <name val="Arial"/>
      <family val="2"/>
    </font>
    <font>
      <sz val="14"/>
      <color theme="2" tint="-0.499984740745262"/>
      <name val="Arial"/>
      <family val="2"/>
    </font>
    <font>
      <b/>
      <sz val="2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b/>
      <sz val="14"/>
      <color theme="2" tint="-0.499984740745262"/>
      <name val="Arial"/>
      <family val="2"/>
    </font>
    <font>
      <b/>
      <sz val="12"/>
      <color theme="2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1" fillId="0" borderId="0" applyFill="0" applyBorder="0" applyAlignment="0" applyProtection="0"/>
  </cellStyleXfs>
  <cellXfs count="93">
    <xf numFmtId="0" fontId="0" fillId="0" borderId="0" xfId="0">
      <alignment vertical="center"/>
    </xf>
    <xf numFmtId="41" fontId="2" fillId="2" borderId="1" xfId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 wrapText="1"/>
    </xf>
    <xf numFmtId="41" fontId="4" fillId="0" borderId="0" xfId="1" applyFont="1" applyAlignment="1">
      <alignment vertical="center"/>
    </xf>
    <xf numFmtId="41" fontId="5" fillId="0" borderId="0" xfId="1" applyFont="1" applyAlignment="1">
      <alignment horizontal="center" vertical="center"/>
    </xf>
    <xf numFmtId="41" fontId="5" fillId="0" borderId="0" xfId="1" applyFont="1" applyAlignment="1">
      <alignment vertical="center"/>
    </xf>
    <xf numFmtId="41" fontId="5" fillId="0" borderId="0" xfId="1" applyFont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41" fontId="2" fillId="3" borderId="2" xfId="1" applyFont="1" applyFill="1" applyBorder="1" applyAlignment="1">
      <alignment horizontal="center" vertical="center"/>
    </xf>
    <xf numFmtId="41" fontId="2" fillId="3" borderId="2" xfId="1" applyFont="1" applyFill="1" applyBorder="1" applyAlignment="1">
      <alignment vertical="center"/>
    </xf>
    <xf numFmtId="41" fontId="4" fillId="3" borderId="2" xfId="1" applyFont="1" applyFill="1" applyBorder="1" applyAlignment="1">
      <alignment vertical="center"/>
    </xf>
    <xf numFmtId="41" fontId="1" fillId="3" borderId="2" xfId="1" applyFill="1" applyBorder="1" applyAlignment="1">
      <alignment vertical="center"/>
    </xf>
    <xf numFmtId="41" fontId="1" fillId="3" borderId="2" xfId="1" applyFill="1" applyBorder="1" applyAlignment="1">
      <alignment horizontal="right" vertical="center"/>
    </xf>
    <xf numFmtId="41" fontId="1" fillId="3" borderId="2" xfId="1" applyFill="1" applyBorder="1" applyAlignment="1">
      <alignment horizontal="center" vertical="center"/>
    </xf>
    <xf numFmtId="176" fontId="1" fillId="3" borderId="2" xfId="1" applyNumberFormat="1" applyFill="1" applyBorder="1" applyAlignment="1">
      <alignment horizontal="right" vertical="center"/>
    </xf>
    <xf numFmtId="41" fontId="1" fillId="0" borderId="0" xfId="1" applyAlignment="1">
      <alignment vertical="center"/>
    </xf>
    <xf numFmtId="41" fontId="4" fillId="0" borderId="0" xfId="1" applyFont="1" applyAlignment="1">
      <alignment horizontal="center" vertical="center"/>
    </xf>
    <xf numFmtId="41" fontId="4" fillId="0" borderId="0" xfId="1" applyFont="1" applyAlignment="1">
      <alignment vertical="center" wrapText="1"/>
    </xf>
    <xf numFmtId="41" fontId="4" fillId="0" borderId="0" xfId="1" applyFont="1" applyAlignment="1">
      <alignment horizontal="left" vertical="center" wrapText="1"/>
    </xf>
    <xf numFmtId="41" fontId="4" fillId="0" borderId="0" xfId="1" applyFont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41" fontId="1" fillId="0" borderId="0" xfId="1" applyAlignment="1">
      <alignment horizontal="center" vertical="center"/>
    </xf>
    <xf numFmtId="41" fontId="1" fillId="0" borderId="0" xfId="1" applyAlignment="1">
      <alignment vertical="center" wrapText="1"/>
    </xf>
    <xf numFmtId="41" fontId="1" fillId="0" borderId="0" xfId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41" fontId="8" fillId="0" borderId="0" xfId="1" applyFont="1" applyAlignment="1">
      <alignment horizontal="center" vertical="center"/>
    </xf>
    <xf numFmtId="41" fontId="2" fillId="0" borderId="2" xfId="1" applyFont="1" applyBorder="1" applyAlignment="1">
      <alignment horizontal="center" vertical="center"/>
    </xf>
    <xf numFmtId="41" fontId="2" fillId="0" borderId="2" xfId="1" applyFont="1" applyBorder="1" applyAlignment="1">
      <alignment vertical="center"/>
    </xf>
    <xf numFmtId="41" fontId="2" fillId="0" borderId="2" xfId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41" fontId="2" fillId="0" borderId="0" xfId="1" applyFont="1" applyAlignment="1">
      <alignment vertical="center"/>
    </xf>
    <xf numFmtId="41" fontId="2" fillId="0" borderId="0" xfId="1" applyFont="1" applyAlignment="1">
      <alignment horizontal="left" vertical="center" wrapText="1"/>
    </xf>
    <xf numFmtId="41" fontId="12" fillId="0" borderId="0" xfId="1" applyFont="1" applyAlignment="1">
      <alignment horizontal="center" vertical="center"/>
    </xf>
    <xf numFmtId="41" fontId="12" fillId="0" borderId="0" xfId="1" applyFont="1" applyAlignment="1">
      <alignment vertical="center"/>
    </xf>
    <xf numFmtId="41" fontId="1" fillId="0" borderId="1" xfId="1" applyBorder="1" applyAlignment="1">
      <alignment horizontal="center" vertical="center"/>
    </xf>
    <xf numFmtId="41" fontId="1" fillId="0" borderId="1" xfId="1" applyBorder="1" applyAlignment="1">
      <alignment vertical="center"/>
    </xf>
    <xf numFmtId="41" fontId="1" fillId="0" borderId="1" xfId="1" applyBorder="1" applyAlignment="1">
      <alignment horizontal="right" vertical="center"/>
    </xf>
    <xf numFmtId="176" fontId="1" fillId="0" borderId="1" xfId="1" applyNumberFormat="1" applyBorder="1" applyAlignment="1">
      <alignment horizontal="right" vertical="center"/>
    </xf>
    <xf numFmtId="41" fontId="13" fillId="3" borderId="2" xfId="1" applyFont="1" applyFill="1" applyBorder="1" applyAlignment="1">
      <alignment vertical="center"/>
    </xf>
    <xf numFmtId="41" fontId="13" fillId="3" borderId="2" xfId="1" applyFont="1" applyFill="1" applyBorder="1" applyAlignment="1">
      <alignment horizontal="right" vertical="center"/>
    </xf>
    <xf numFmtId="41" fontId="13" fillId="3" borderId="2" xfId="1" applyFont="1" applyFill="1" applyBorder="1" applyAlignment="1">
      <alignment horizontal="center" vertical="center"/>
    </xf>
    <xf numFmtId="41" fontId="13" fillId="0" borderId="0" xfId="1" applyFont="1" applyAlignment="1">
      <alignment vertical="center"/>
    </xf>
    <xf numFmtId="41" fontId="2" fillId="0" borderId="0" xfId="1" applyFont="1" applyAlignment="1">
      <alignment horizontal="center" vertical="center"/>
    </xf>
    <xf numFmtId="41" fontId="2" fillId="0" borderId="0" xfId="1" applyFont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41" fontId="4" fillId="0" borderId="0" xfId="1" applyFont="1" applyAlignment="1">
      <alignment horizontal="left" vertical="center"/>
    </xf>
    <xf numFmtId="41" fontId="9" fillId="0" borderId="0" xfId="1" applyFont="1" applyAlignment="1">
      <alignment horizontal="center" vertical="center"/>
    </xf>
    <xf numFmtId="41" fontId="2" fillId="3" borderId="2" xfId="1" applyFont="1" applyFill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right" vertical="center"/>
    </xf>
    <xf numFmtId="41" fontId="7" fillId="0" borderId="0" xfId="1" applyFont="1" applyAlignment="1">
      <alignment vertical="center"/>
    </xf>
    <xf numFmtId="41" fontId="1" fillId="0" borderId="0" xfId="1" applyAlignment="1">
      <alignment horizontal="left" vertical="center" indent="2"/>
    </xf>
    <xf numFmtId="176" fontId="1" fillId="0" borderId="0" xfId="1" applyNumberFormat="1" applyAlignment="1">
      <alignment horizontal="left" vertical="center" indent="2"/>
    </xf>
    <xf numFmtId="41" fontId="2" fillId="0" borderId="1" xfId="1" applyFont="1" applyBorder="1" applyAlignment="1">
      <alignment horizontal="center" vertical="center"/>
    </xf>
    <xf numFmtId="41" fontId="2" fillId="0" borderId="1" xfId="1" applyFont="1" applyBorder="1" applyAlignment="1">
      <alignment vertical="center"/>
    </xf>
    <xf numFmtId="41" fontId="4" fillId="0" borderId="1" xfId="1" applyFont="1" applyBorder="1" applyAlignment="1">
      <alignment horizontal="center" vertical="center"/>
    </xf>
    <xf numFmtId="41" fontId="4" fillId="0" borderId="1" xfId="1" applyFont="1" applyBorder="1" applyAlignment="1">
      <alignment vertical="center"/>
    </xf>
    <xf numFmtId="41" fontId="4" fillId="0" borderId="2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right" vertical="center"/>
    </xf>
    <xf numFmtId="41" fontId="4" fillId="0" borderId="2" xfId="1" applyFont="1" applyBorder="1" applyAlignment="1">
      <alignment horizontal="left" vertical="center"/>
    </xf>
    <xf numFmtId="41" fontId="4" fillId="0" borderId="2" xfId="1" applyFont="1" applyBorder="1" applyAlignment="1">
      <alignment vertical="center"/>
    </xf>
    <xf numFmtId="41" fontId="4" fillId="0" borderId="1" xfId="1" applyFont="1" applyBorder="1" applyAlignment="1">
      <alignment horizontal="left" vertical="center"/>
    </xf>
    <xf numFmtId="41" fontId="1" fillId="0" borderId="2" xfId="1" applyBorder="1" applyAlignment="1">
      <alignment horizontal="right" vertical="center"/>
    </xf>
    <xf numFmtId="176" fontId="1" fillId="0" borderId="2" xfId="1" applyNumberFormat="1" applyBorder="1" applyAlignment="1">
      <alignment horizontal="right" vertical="center"/>
    </xf>
    <xf numFmtId="41" fontId="5" fillId="3" borderId="3" xfId="1" applyFont="1" applyFill="1" applyBorder="1" applyAlignment="1">
      <alignment horizontal="center" vertical="center"/>
    </xf>
    <xf numFmtId="41" fontId="5" fillId="3" borderId="3" xfId="1" applyFont="1" applyFill="1" applyBorder="1" applyAlignment="1">
      <alignment vertical="center"/>
    </xf>
    <xf numFmtId="41" fontId="5" fillId="3" borderId="0" xfId="1" applyFont="1" applyFill="1" applyAlignment="1">
      <alignment horizontal="center" vertical="center"/>
    </xf>
    <xf numFmtId="41" fontId="5" fillId="3" borderId="0" xfId="1" applyFont="1" applyFill="1" applyAlignment="1">
      <alignment vertical="center"/>
    </xf>
    <xf numFmtId="41" fontId="5" fillId="3" borderId="1" xfId="1" applyFont="1" applyFill="1" applyBorder="1" applyAlignment="1">
      <alignment horizontal="center" vertical="center"/>
    </xf>
    <xf numFmtId="41" fontId="5" fillId="3" borderId="1" xfId="1" applyFont="1" applyFill="1" applyBorder="1" applyAlignment="1">
      <alignment vertical="center"/>
    </xf>
    <xf numFmtId="41" fontId="2" fillId="0" borderId="0" xfId="1" applyFont="1" applyBorder="1" applyAlignment="1">
      <alignment horizontal="center" vertical="center"/>
    </xf>
    <xf numFmtId="41" fontId="4" fillId="0" borderId="0" xfId="1" applyFont="1" applyBorder="1" applyAlignment="1">
      <alignment vertical="center"/>
    </xf>
    <xf numFmtId="41" fontId="2" fillId="0" borderId="3" xfId="1" applyFont="1" applyBorder="1" applyAlignment="1">
      <alignment horizontal="right" vertical="center"/>
    </xf>
    <xf numFmtId="41" fontId="4" fillId="0" borderId="3" xfId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right" vertical="center"/>
    </xf>
    <xf numFmtId="41" fontId="23" fillId="0" borderId="0" xfId="1" applyFont="1" applyAlignment="1">
      <alignment vertical="center"/>
    </xf>
    <xf numFmtId="41" fontId="24" fillId="0" borderId="0" xfId="1" applyFont="1" applyAlignment="1">
      <alignment vertical="center"/>
    </xf>
    <xf numFmtId="41" fontId="25" fillId="0" borderId="0" xfId="1" applyFont="1" applyAlignment="1">
      <alignment vertical="center"/>
    </xf>
    <xf numFmtId="41" fontId="26" fillId="0" borderId="0" xfId="1" applyFont="1" applyAlignment="1">
      <alignment vertical="center"/>
    </xf>
    <xf numFmtId="41" fontId="27" fillId="0" borderId="0" xfId="1" applyFont="1" applyAlignment="1">
      <alignment vertical="center"/>
    </xf>
    <xf numFmtId="41" fontId="28" fillId="0" borderId="0" xfId="1" applyFont="1" applyAlignment="1">
      <alignment vertical="center"/>
    </xf>
    <xf numFmtId="41" fontId="7" fillId="4" borderId="0" xfId="1" applyFont="1" applyFill="1" applyAlignment="1">
      <alignment horizontal="left" vertical="center" indent="2"/>
    </xf>
    <xf numFmtId="41" fontId="7" fillId="4" borderId="3" xfId="1" applyFont="1" applyFill="1" applyBorder="1" applyAlignment="1">
      <alignment horizontal="left" vertical="center" indent="2"/>
    </xf>
    <xf numFmtId="41" fontId="7" fillId="5" borderId="0" xfId="1" applyFont="1" applyFill="1" applyAlignment="1">
      <alignment horizontal="left" vertical="center" indent="2"/>
    </xf>
    <xf numFmtId="41" fontId="4" fillId="3" borderId="0" xfId="1" applyFont="1" applyFill="1" applyAlignment="1">
      <alignment horizontal="left" vertical="center"/>
    </xf>
    <xf numFmtId="177" fontId="19" fillId="3" borderId="0" xfId="1" applyNumberFormat="1" applyFont="1" applyFill="1" applyAlignment="1">
      <alignment horizontal="right" vertical="center"/>
    </xf>
    <xf numFmtId="41" fontId="5" fillId="3" borderId="1" xfId="1" applyFont="1" applyFill="1" applyBorder="1" applyAlignment="1">
      <alignment horizontal="left" vertical="center"/>
    </xf>
    <xf numFmtId="177" fontId="19" fillId="3" borderId="1" xfId="1" applyNumberFormat="1" applyFont="1" applyFill="1" applyBorder="1" applyAlignment="1">
      <alignment horizontal="right" vertical="center"/>
    </xf>
    <xf numFmtId="41" fontId="7" fillId="4" borderId="2" xfId="1" applyFont="1" applyFill="1" applyBorder="1" applyAlignment="1">
      <alignment horizontal="left" vertical="center" indent="3"/>
    </xf>
    <xf numFmtId="41" fontId="2" fillId="3" borderId="3" xfId="1" applyFont="1" applyFill="1" applyBorder="1" applyAlignment="1">
      <alignment horizontal="left" vertical="center"/>
    </xf>
    <xf numFmtId="41" fontId="2" fillId="3" borderId="1" xfId="1" applyFont="1" applyFill="1" applyBorder="1" applyAlignment="1">
      <alignment horizontal="left" vertical="center"/>
    </xf>
    <xf numFmtId="41" fontId="7" fillId="5" borderId="2" xfId="1" applyFont="1" applyFill="1" applyBorder="1" applyAlignment="1">
      <alignment horizontal="left" vertical="center" indent="1"/>
    </xf>
    <xf numFmtId="41" fontId="5" fillId="3" borderId="3" xfId="1" applyFont="1" applyFill="1" applyBorder="1" applyAlignment="1">
      <alignment horizontal="left" vertical="center"/>
    </xf>
    <xf numFmtId="177" fontId="19" fillId="3" borderId="3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83820</xdr:colOff>
      <xdr:row>11</xdr:row>
      <xdr:rowOff>0</xdr:rowOff>
    </xdr:from>
    <xdr:to>
      <xdr:col>4</xdr:col>
      <xdr:colOff>83820</xdr:colOff>
      <xdr:row>11</xdr:row>
      <xdr:rowOff>0</xdr:rowOff>
    </xdr:to>
    <xdr:sp macro="" textlink="">
      <xdr:nvSpPr>
        <xdr:cNvPr id="2" name="Line 270">
          <a:extLst>
            <a:ext uri="{FF2B5EF4-FFF2-40B4-BE49-F238E27FC236}">
              <a16:creationId xmlns:a16="http://schemas.microsoft.com/office/drawing/2014/main" id="{E4614CF3-1442-4F9B-A2F4-DE6706C226A8}"/>
            </a:ext>
          </a:extLst>
        </xdr:cNvPr>
        <xdr:cNvSpPr>
          <a:spLocks noChangeShapeType="1"/>
        </xdr:cNvSpPr>
      </xdr:nvSpPr>
      <xdr:spPr bwMode="auto">
        <a:xfrm>
          <a:off x="10386060" y="512064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3390900</xdr:colOff>
      <xdr:row>14</xdr:row>
      <xdr:rowOff>129540</xdr:rowOff>
    </xdr:from>
    <xdr:to>
      <xdr:col>3</xdr:col>
      <xdr:colOff>3619500</xdr:colOff>
      <xdr:row>15</xdr:row>
      <xdr:rowOff>22860</xdr:rowOff>
    </xdr:to>
    <xdr:sp macro="" textlink="">
      <xdr:nvSpPr>
        <xdr:cNvPr id="3" name="Line 272">
          <a:extLst>
            <a:ext uri="{FF2B5EF4-FFF2-40B4-BE49-F238E27FC236}">
              <a16:creationId xmlns:a16="http://schemas.microsoft.com/office/drawing/2014/main" id="{2B193380-2AC9-4A3D-B9C6-F9473AC377D1}"/>
            </a:ext>
          </a:extLst>
        </xdr:cNvPr>
        <xdr:cNvSpPr>
          <a:spLocks noChangeShapeType="1"/>
        </xdr:cNvSpPr>
      </xdr:nvSpPr>
      <xdr:spPr bwMode="auto">
        <a:xfrm>
          <a:off x="8862060" y="6042660"/>
          <a:ext cx="228600" cy="6096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3573780</xdr:colOff>
      <xdr:row>15</xdr:row>
      <xdr:rowOff>7620</xdr:rowOff>
    </xdr:from>
    <xdr:to>
      <xdr:col>3</xdr:col>
      <xdr:colOff>3589020</xdr:colOff>
      <xdr:row>57</xdr:row>
      <xdr:rowOff>15240</xdr:rowOff>
    </xdr:to>
    <xdr:sp macro="" textlink="">
      <xdr:nvSpPr>
        <xdr:cNvPr id="4" name="Line 273">
          <a:extLst>
            <a:ext uri="{FF2B5EF4-FFF2-40B4-BE49-F238E27FC236}">
              <a16:creationId xmlns:a16="http://schemas.microsoft.com/office/drawing/2014/main" id="{4A1DE96F-5448-48E5-9205-7136CF10179B}"/>
            </a:ext>
          </a:extLst>
        </xdr:cNvPr>
        <xdr:cNvSpPr>
          <a:spLocks noChangeShapeType="1"/>
        </xdr:cNvSpPr>
      </xdr:nvSpPr>
      <xdr:spPr bwMode="auto">
        <a:xfrm>
          <a:off x="9046325" y="6117475"/>
          <a:ext cx="15240" cy="7558347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3413760</xdr:colOff>
      <xdr:row>57</xdr:row>
      <xdr:rowOff>45720</xdr:rowOff>
    </xdr:from>
    <xdr:to>
      <xdr:col>3</xdr:col>
      <xdr:colOff>3611880</xdr:colOff>
      <xdr:row>57</xdr:row>
      <xdr:rowOff>137160</xdr:rowOff>
    </xdr:to>
    <xdr:sp macro="" textlink="">
      <xdr:nvSpPr>
        <xdr:cNvPr id="5" name="Line 274">
          <a:extLst>
            <a:ext uri="{FF2B5EF4-FFF2-40B4-BE49-F238E27FC236}">
              <a16:creationId xmlns:a16="http://schemas.microsoft.com/office/drawing/2014/main" id="{E8B61D67-4C1B-4024-8AF1-91E0F6009BA5}"/>
            </a:ext>
          </a:extLst>
        </xdr:cNvPr>
        <xdr:cNvSpPr>
          <a:spLocks noChangeShapeType="1"/>
        </xdr:cNvSpPr>
      </xdr:nvSpPr>
      <xdr:spPr bwMode="auto">
        <a:xfrm flipH="1">
          <a:off x="8884920" y="12900660"/>
          <a:ext cx="198120" cy="9144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298</xdr:row>
      <xdr:rowOff>106680</xdr:rowOff>
    </xdr:from>
    <xdr:to>
      <xdr:col>7</xdr:col>
      <xdr:colOff>0</xdr:colOff>
      <xdr:row>299</xdr:row>
      <xdr:rowOff>76200</xdr:rowOff>
    </xdr:to>
    <xdr:sp macro="" textlink="">
      <xdr:nvSpPr>
        <xdr:cNvPr id="6" name="Line 294">
          <a:extLst>
            <a:ext uri="{FF2B5EF4-FFF2-40B4-BE49-F238E27FC236}">
              <a16:creationId xmlns:a16="http://schemas.microsoft.com/office/drawing/2014/main" id="{DB46E55B-75A9-4AC9-8DFB-5B044FD374E0}"/>
            </a:ext>
          </a:extLst>
        </xdr:cNvPr>
        <xdr:cNvSpPr>
          <a:spLocks noChangeShapeType="1"/>
        </xdr:cNvSpPr>
      </xdr:nvSpPr>
      <xdr:spPr bwMode="auto">
        <a:xfrm>
          <a:off x="12496800" y="73914000"/>
          <a:ext cx="0" cy="13716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83820</xdr:colOff>
      <xdr:row>11</xdr:row>
      <xdr:rowOff>0</xdr:rowOff>
    </xdr:from>
    <xdr:to>
      <xdr:col>4</xdr:col>
      <xdr:colOff>83820</xdr:colOff>
      <xdr:row>11</xdr:row>
      <xdr:rowOff>0</xdr:rowOff>
    </xdr:to>
    <xdr:sp macro="" textlink="">
      <xdr:nvSpPr>
        <xdr:cNvPr id="7" name="Line 300">
          <a:extLst>
            <a:ext uri="{FF2B5EF4-FFF2-40B4-BE49-F238E27FC236}">
              <a16:creationId xmlns:a16="http://schemas.microsoft.com/office/drawing/2014/main" id="{89E49578-22D9-4A48-9433-70D468FF7D6F}"/>
            </a:ext>
          </a:extLst>
        </xdr:cNvPr>
        <xdr:cNvSpPr>
          <a:spLocks noChangeShapeType="1"/>
        </xdr:cNvSpPr>
      </xdr:nvSpPr>
      <xdr:spPr bwMode="auto">
        <a:xfrm>
          <a:off x="10386060" y="512064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5638800</xdr:colOff>
      <xdr:row>150</xdr:row>
      <xdr:rowOff>0</xdr:rowOff>
    </xdr:from>
    <xdr:to>
      <xdr:col>3</xdr:col>
      <xdr:colOff>4579620</xdr:colOff>
      <xdr:row>150</xdr:row>
      <xdr:rowOff>0</xdr:rowOff>
    </xdr:to>
    <xdr:sp macro="" textlink="">
      <xdr:nvSpPr>
        <xdr:cNvPr id="8" name="Line 303">
          <a:extLst>
            <a:ext uri="{FF2B5EF4-FFF2-40B4-BE49-F238E27FC236}">
              <a16:creationId xmlns:a16="http://schemas.microsoft.com/office/drawing/2014/main" id="{FAF28B84-AFB1-430C-A892-3B057CE21C4E}"/>
            </a:ext>
          </a:extLst>
        </xdr:cNvPr>
        <xdr:cNvSpPr>
          <a:spLocks noChangeShapeType="1"/>
        </xdr:cNvSpPr>
      </xdr:nvSpPr>
      <xdr:spPr bwMode="auto">
        <a:xfrm>
          <a:off x="10302240" y="3387852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5440680</xdr:colOff>
      <xdr:row>150</xdr:row>
      <xdr:rowOff>0</xdr:rowOff>
    </xdr:from>
    <xdr:to>
      <xdr:col>3</xdr:col>
      <xdr:colOff>4579620</xdr:colOff>
      <xdr:row>150</xdr:row>
      <xdr:rowOff>0</xdr:rowOff>
    </xdr:to>
    <xdr:sp macro="" textlink="">
      <xdr:nvSpPr>
        <xdr:cNvPr id="9" name="Line 309">
          <a:extLst>
            <a:ext uri="{FF2B5EF4-FFF2-40B4-BE49-F238E27FC236}">
              <a16:creationId xmlns:a16="http://schemas.microsoft.com/office/drawing/2014/main" id="{1428B66B-35CA-472C-83A7-DC88B232295F}"/>
            </a:ext>
          </a:extLst>
        </xdr:cNvPr>
        <xdr:cNvSpPr>
          <a:spLocks noChangeShapeType="1"/>
        </xdr:cNvSpPr>
      </xdr:nvSpPr>
      <xdr:spPr bwMode="auto">
        <a:xfrm>
          <a:off x="10302240" y="3387852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5638800</xdr:colOff>
      <xdr:row>150</xdr:row>
      <xdr:rowOff>0</xdr:rowOff>
    </xdr:from>
    <xdr:to>
      <xdr:col>3</xdr:col>
      <xdr:colOff>4579620</xdr:colOff>
      <xdr:row>150</xdr:row>
      <xdr:rowOff>0</xdr:rowOff>
    </xdr:to>
    <xdr:sp macro="" textlink="">
      <xdr:nvSpPr>
        <xdr:cNvPr id="10" name="Line 310">
          <a:extLst>
            <a:ext uri="{FF2B5EF4-FFF2-40B4-BE49-F238E27FC236}">
              <a16:creationId xmlns:a16="http://schemas.microsoft.com/office/drawing/2014/main" id="{82FFC056-245A-4C61-9338-5A3326F67A7F}"/>
            </a:ext>
          </a:extLst>
        </xdr:cNvPr>
        <xdr:cNvSpPr>
          <a:spLocks noChangeShapeType="1"/>
        </xdr:cNvSpPr>
      </xdr:nvSpPr>
      <xdr:spPr bwMode="auto">
        <a:xfrm>
          <a:off x="10302240" y="3387852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5448300</xdr:colOff>
      <xdr:row>150</xdr:row>
      <xdr:rowOff>0</xdr:rowOff>
    </xdr:from>
    <xdr:to>
      <xdr:col>3</xdr:col>
      <xdr:colOff>4579620</xdr:colOff>
      <xdr:row>150</xdr:row>
      <xdr:rowOff>0</xdr:rowOff>
    </xdr:to>
    <xdr:sp macro="" textlink="">
      <xdr:nvSpPr>
        <xdr:cNvPr id="11" name="Line 316">
          <a:extLst>
            <a:ext uri="{FF2B5EF4-FFF2-40B4-BE49-F238E27FC236}">
              <a16:creationId xmlns:a16="http://schemas.microsoft.com/office/drawing/2014/main" id="{5F0152C3-8095-4FD5-80BB-74E680E2C443}"/>
            </a:ext>
          </a:extLst>
        </xdr:cNvPr>
        <xdr:cNvSpPr>
          <a:spLocks noChangeShapeType="1"/>
        </xdr:cNvSpPr>
      </xdr:nvSpPr>
      <xdr:spPr bwMode="auto">
        <a:xfrm flipH="1">
          <a:off x="10302240" y="33878520"/>
          <a:ext cx="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3734406</xdr:colOff>
      <xdr:row>17</xdr:row>
      <xdr:rowOff>0</xdr:rowOff>
    </xdr:from>
    <xdr:to>
      <xdr:col>3</xdr:col>
      <xdr:colOff>4481392</xdr:colOff>
      <xdr:row>25</xdr:row>
      <xdr:rowOff>0</xdr:rowOff>
    </xdr:to>
    <xdr:sp macro="" textlink="" fLocksText="0">
      <xdr:nvSpPr>
        <xdr:cNvPr id="12" name="Rectangle 292">
          <a:extLst>
            <a:ext uri="{FF2B5EF4-FFF2-40B4-BE49-F238E27FC236}">
              <a16:creationId xmlns:a16="http://schemas.microsoft.com/office/drawing/2014/main" id="{2DA0428B-CD66-4289-8B40-ED4927190A05}"/>
            </a:ext>
          </a:extLst>
        </xdr:cNvPr>
        <xdr:cNvSpPr>
          <a:spLocks noChangeArrowheads="1"/>
        </xdr:cNvSpPr>
      </xdr:nvSpPr>
      <xdr:spPr bwMode="auto">
        <a:xfrm>
          <a:off x="9205566" y="6583680"/>
          <a:ext cx="746986" cy="2499360"/>
        </a:xfrm>
        <a:prstGeom prst="rect">
          <a:avLst/>
        </a:prstGeom>
        <a:solidFill>
          <a:srgbClr val="FFFFFF"/>
        </a:solidFill>
        <a:ln w="6480" cap="sq">
          <a:solidFill>
            <a:srgbClr val="000000"/>
          </a:solidFill>
          <a:miter lim="800000"/>
          <a:headEnd/>
          <a:tailEnd/>
        </a:ln>
        <a:effectLst>
          <a:outerShdw dist="17819" dir="2700000" algn="ctr" rotWithShape="0">
            <a:srgbClr val="000000"/>
          </a:outerShdw>
        </a:effectLst>
      </xdr:spPr>
      <xdr:txBody>
        <a:bodyPr vertOverflow="clip" wrap="square" lIns="18000" tIns="18000" rIns="0" bIns="0" anchor="ctr"/>
        <a:lstStyle/>
        <a:p>
          <a:pPr algn="ctr" rtl="0">
            <a:lnSpc>
              <a:spcPts val="1300"/>
            </a:lnSpc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Please provide estimate in reference to detailed drawing and design.</a:t>
          </a:r>
        </a:p>
      </xdr:txBody>
    </xdr:sp>
    <xdr:clientData/>
  </xdr:twoCellAnchor>
  <xdr:twoCellAnchor>
    <xdr:from>
      <xdr:col>3</xdr:col>
      <xdr:colOff>3734406</xdr:colOff>
      <xdr:row>64</xdr:row>
      <xdr:rowOff>15649</xdr:rowOff>
    </xdr:from>
    <xdr:to>
      <xdr:col>3</xdr:col>
      <xdr:colOff>4481392</xdr:colOff>
      <xdr:row>71</xdr:row>
      <xdr:rowOff>15649</xdr:rowOff>
    </xdr:to>
    <xdr:sp macro="" textlink="" fLocksText="0">
      <xdr:nvSpPr>
        <xdr:cNvPr id="13" name="Rectangle 292">
          <a:extLst>
            <a:ext uri="{FF2B5EF4-FFF2-40B4-BE49-F238E27FC236}">
              <a16:creationId xmlns:a16="http://schemas.microsoft.com/office/drawing/2014/main" id="{ABFFD29F-FE65-4B3E-8887-875D2383B5D8}"/>
            </a:ext>
          </a:extLst>
        </xdr:cNvPr>
        <xdr:cNvSpPr>
          <a:spLocks noChangeArrowheads="1"/>
        </xdr:cNvSpPr>
      </xdr:nvSpPr>
      <xdr:spPr bwMode="auto">
        <a:xfrm>
          <a:off x="9205566" y="14287909"/>
          <a:ext cx="746986" cy="2118360"/>
        </a:xfrm>
        <a:prstGeom prst="rect">
          <a:avLst/>
        </a:prstGeom>
        <a:solidFill>
          <a:srgbClr val="FFFFFF"/>
        </a:solidFill>
        <a:ln w="6480" cap="sq">
          <a:solidFill>
            <a:srgbClr val="000000"/>
          </a:solidFill>
          <a:miter lim="800000"/>
          <a:headEnd/>
          <a:tailEnd/>
        </a:ln>
        <a:effectLst>
          <a:outerShdw dist="17819" dir="2700000" algn="ctr" rotWithShape="0">
            <a:srgbClr val="000000"/>
          </a:outerShdw>
        </a:effectLst>
      </xdr:spPr>
      <xdr:txBody>
        <a:bodyPr vertOverflow="clip" wrap="square" lIns="18000" tIns="18000" rIns="0" bIns="0" anchor="ctr"/>
        <a:lstStyle/>
        <a:p>
          <a:pPr algn="ctr" rtl="0">
            <a:lnSpc>
              <a:spcPts val="1300"/>
            </a:lnSpc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Please provide estimate in reference to detailed drawing and design.</a:t>
          </a:r>
        </a:p>
      </xdr:txBody>
    </xdr:sp>
    <xdr:clientData/>
  </xdr:twoCellAnchor>
  <xdr:twoCellAnchor>
    <xdr:from>
      <xdr:col>3</xdr:col>
      <xdr:colOff>3329940</xdr:colOff>
      <xdr:row>61</xdr:row>
      <xdr:rowOff>144780</xdr:rowOff>
    </xdr:from>
    <xdr:to>
      <xdr:col>3</xdr:col>
      <xdr:colOff>3611880</xdr:colOff>
      <xdr:row>91</xdr:row>
      <xdr:rowOff>22860</xdr:rowOff>
    </xdr:to>
    <xdr:grpSp>
      <xdr:nvGrpSpPr>
        <xdr:cNvPr id="14" name="グループ化 1">
          <a:extLst>
            <a:ext uri="{FF2B5EF4-FFF2-40B4-BE49-F238E27FC236}">
              <a16:creationId xmlns:a16="http://schemas.microsoft.com/office/drawing/2014/main" id="{9528C01A-1E82-4FF2-84F3-59CD5F3F67E7}"/>
            </a:ext>
          </a:extLst>
        </xdr:cNvPr>
        <xdr:cNvGrpSpPr>
          <a:grpSpLocks/>
        </xdr:cNvGrpSpPr>
      </xdr:nvGrpSpPr>
      <xdr:grpSpPr bwMode="auto">
        <a:xfrm>
          <a:off x="9166167" y="17895916"/>
          <a:ext cx="281940" cy="7376853"/>
          <a:chOff x="7574280" y="8015151"/>
          <a:chExt cx="236220" cy="3784963"/>
        </a:xfrm>
      </xdr:grpSpPr>
      <xdr:sp macro="" textlink="">
        <xdr:nvSpPr>
          <xdr:cNvPr id="15" name="Line 272">
            <a:extLst>
              <a:ext uri="{FF2B5EF4-FFF2-40B4-BE49-F238E27FC236}">
                <a16:creationId xmlns:a16="http://schemas.microsoft.com/office/drawing/2014/main" id="{C601B8CD-DD0B-482A-BE3D-D21919828C32}"/>
              </a:ext>
            </a:extLst>
          </xdr:cNvPr>
          <xdr:cNvSpPr>
            <a:spLocks noChangeShapeType="1"/>
          </xdr:cNvSpPr>
        </xdr:nvSpPr>
        <xdr:spPr bwMode="auto">
          <a:xfrm>
            <a:off x="7574280" y="8015151"/>
            <a:ext cx="228600" cy="56605"/>
          </a:xfrm>
          <a:prstGeom prst="line">
            <a:avLst/>
          </a:prstGeom>
          <a:noFill/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" name="Line 273">
            <a:extLst>
              <a:ext uri="{FF2B5EF4-FFF2-40B4-BE49-F238E27FC236}">
                <a16:creationId xmlns:a16="http://schemas.microsoft.com/office/drawing/2014/main" id="{03EFB1D6-C7AE-481C-9DBC-AC186049B7CC}"/>
              </a:ext>
            </a:extLst>
          </xdr:cNvPr>
          <xdr:cNvSpPr>
            <a:spLocks noChangeShapeType="1"/>
          </xdr:cNvSpPr>
        </xdr:nvSpPr>
        <xdr:spPr bwMode="auto">
          <a:xfrm>
            <a:off x="7795260" y="8071756"/>
            <a:ext cx="15240" cy="3621678"/>
          </a:xfrm>
          <a:prstGeom prst="line">
            <a:avLst/>
          </a:prstGeom>
          <a:noFill/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" name="Line 274">
            <a:extLst>
              <a:ext uri="{FF2B5EF4-FFF2-40B4-BE49-F238E27FC236}">
                <a16:creationId xmlns:a16="http://schemas.microsoft.com/office/drawing/2014/main" id="{6B082929-B6EF-4098-B4CE-79589DFD75E9}"/>
              </a:ext>
            </a:extLst>
          </xdr:cNvPr>
          <xdr:cNvSpPr>
            <a:spLocks noChangeShapeType="1"/>
          </xdr:cNvSpPr>
        </xdr:nvSpPr>
        <xdr:spPr bwMode="auto">
          <a:xfrm flipH="1">
            <a:off x="7597140" y="11708674"/>
            <a:ext cx="198120" cy="91440"/>
          </a:xfrm>
          <a:prstGeom prst="line">
            <a:avLst/>
          </a:prstGeom>
          <a:noFill/>
          <a:ln w="936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8"/>
  <sheetViews>
    <sheetView tabSelected="1" view="pageBreakPreview" topLeftCell="A47" zoomScale="55" zoomScaleNormal="55" zoomScaleSheetLayoutView="55" zoomScalePageLayoutView="25" workbookViewId="0">
      <selection activeCell="H259" sqref="H259"/>
    </sheetView>
  </sheetViews>
  <sheetFormatPr defaultColWidth="8.125" defaultRowHeight="12.75" x14ac:dyDescent="0.4"/>
  <cols>
    <col min="1" max="1" width="8.25" style="21" customWidth="1"/>
    <col min="2" max="2" width="8.25" style="15" customWidth="1"/>
    <col min="3" max="3" width="60.125" style="15" customWidth="1"/>
    <col min="4" max="4" width="65.375" style="15" customWidth="1"/>
    <col min="5" max="5" width="7.625" style="23" customWidth="1"/>
    <col min="6" max="6" width="7.625" style="21" customWidth="1"/>
    <col min="7" max="7" width="13.625" style="24" customWidth="1"/>
    <col min="8" max="8" width="20.875" style="24" customWidth="1"/>
    <col min="9" max="9" width="65" style="15" bestFit="1" customWidth="1"/>
    <col min="10" max="12" width="8.125" style="15"/>
    <col min="13" max="13" width="16.25" style="15" bestFit="1" customWidth="1"/>
    <col min="14" max="256" width="8.125" style="15"/>
    <col min="257" max="258" width="8.25" style="15" customWidth="1"/>
    <col min="259" max="259" width="55.375" style="15" customWidth="1"/>
    <col min="260" max="260" width="63.375" style="15" customWidth="1"/>
    <col min="261" max="262" width="7.625" style="15" customWidth="1"/>
    <col min="263" max="263" width="13.625" style="15" customWidth="1"/>
    <col min="264" max="264" width="20.875" style="15" customWidth="1"/>
    <col min="265" max="265" width="65" style="15" bestFit="1" customWidth="1"/>
    <col min="266" max="512" width="8.125" style="15"/>
    <col min="513" max="514" width="8.25" style="15" customWidth="1"/>
    <col min="515" max="515" width="55.375" style="15" customWidth="1"/>
    <col min="516" max="516" width="63.375" style="15" customWidth="1"/>
    <col min="517" max="518" width="7.625" style="15" customWidth="1"/>
    <col min="519" max="519" width="13.625" style="15" customWidth="1"/>
    <col min="520" max="520" width="20.875" style="15" customWidth="1"/>
    <col min="521" max="521" width="65" style="15" bestFit="1" customWidth="1"/>
    <col min="522" max="768" width="8.125" style="15"/>
    <col min="769" max="770" width="8.25" style="15" customWidth="1"/>
    <col min="771" max="771" width="55.375" style="15" customWidth="1"/>
    <col min="772" max="772" width="63.375" style="15" customWidth="1"/>
    <col min="773" max="774" width="7.625" style="15" customWidth="1"/>
    <col min="775" max="775" width="13.625" style="15" customWidth="1"/>
    <col min="776" max="776" width="20.875" style="15" customWidth="1"/>
    <col min="777" max="777" width="65" style="15" bestFit="1" customWidth="1"/>
    <col min="778" max="1024" width="8.125" style="15"/>
    <col min="1025" max="1026" width="8.25" style="15" customWidth="1"/>
    <col min="1027" max="1027" width="55.375" style="15" customWidth="1"/>
    <col min="1028" max="1028" width="63.375" style="15" customWidth="1"/>
    <col min="1029" max="1030" width="7.625" style="15" customWidth="1"/>
    <col min="1031" max="1031" width="13.625" style="15" customWidth="1"/>
    <col min="1032" max="1032" width="20.875" style="15" customWidth="1"/>
    <col min="1033" max="1033" width="65" style="15" bestFit="1" customWidth="1"/>
    <col min="1034" max="1280" width="8.125" style="15"/>
    <col min="1281" max="1282" width="8.25" style="15" customWidth="1"/>
    <col min="1283" max="1283" width="55.375" style="15" customWidth="1"/>
    <col min="1284" max="1284" width="63.375" style="15" customWidth="1"/>
    <col min="1285" max="1286" width="7.625" style="15" customWidth="1"/>
    <col min="1287" max="1287" width="13.625" style="15" customWidth="1"/>
    <col min="1288" max="1288" width="20.875" style="15" customWidth="1"/>
    <col min="1289" max="1289" width="65" style="15" bestFit="1" customWidth="1"/>
    <col min="1290" max="1536" width="8.125" style="15"/>
    <col min="1537" max="1538" width="8.25" style="15" customWidth="1"/>
    <col min="1539" max="1539" width="55.375" style="15" customWidth="1"/>
    <col min="1540" max="1540" width="63.375" style="15" customWidth="1"/>
    <col min="1541" max="1542" width="7.625" style="15" customWidth="1"/>
    <col min="1543" max="1543" width="13.625" style="15" customWidth="1"/>
    <col min="1544" max="1544" width="20.875" style="15" customWidth="1"/>
    <col min="1545" max="1545" width="65" style="15" bestFit="1" customWidth="1"/>
    <col min="1546" max="1792" width="8.125" style="15"/>
    <col min="1793" max="1794" width="8.25" style="15" customWidth="1"/>
    <col min="1795" max="1795" width="55.375" style="15" customWidth="1"/>
    <col min="1796" max="1796" width="63.375" style="15" customWidth="1"/>
    <col min="1797" max="1798" width="7.625" style="15" customWidth="1"/>
    <col min="1799" max="1799" width="13.625" style="15" customWidth="1"/>
    <col min="1800" max="1800" width="20.875" style="15" customWidth="1"/>
    <col min="1801" max="1801" width="65" style="15" bestFit="1" customWidth="1"/>
    <col min="1802" max="2048" width="8.125" style="15"/>
    <col min="2049" max="2050" width="8.25" style="15" customWidth="1"/>
    <col min="2051" max="2051" width="55.375" style="15" customWidth="1"/>
    <col min="2052" max="2052" width="63.375" style="15" customWidth="1"/>
    <col min="2053" max="2054" width="7.625" style="15" customWidth="1"/>
    <col min="2055" max="2055" width="13.625" style="15" customWidth="1"/>
    <col min="2056" max="2056" width="20.875" style="15" customWidth="1"/>
    <col min="2057" max="2057" width="65" style="15" bestFit="1" customWidth="1"/>
    <col min="2058" max="2304" width="8.125" style="15"/>
    <col min="2305" max="2306" width="8.25" style="15" customWidth="1"/>
    <col min="2307" max="2307" width="55.375" style="15" customWidth="1"/>
    <col min="2308" max="2308" width="63.375" style="15" customWidth="1"/>
    <col min="2309" max="2310" width="7.625" style="15" customWidth="1"/>
    <col min="2311" max="2311" width="13.625" style="15" customWidth="1"/>
    <col min="2312" max="2312" width="20.875" style="15" customWidth="1"/>
    <col min="2313" max="2313" width="65" style="15" bestFit="1" customWidth="1"/>
    <col min="2314" max="2560" width="8.125" style="15"/>
    <col min="2561" max="2562" width="8.25" style="15" customWidth="1"/>
    <col min="2563" max="2563" width="55.375" style="15" customWidth="1"/>
    <col min="2564" max="2564" width="63.375" style="15" customWidth="1"/>
    <col min="2565" max="2566" width="7.625" style="15" customWidth="1"/>
    <col min="2567" max="2567" width="13.625" style="15" customWidth="1"/>
    <col min="2568" max="2568" width="20.875" style="15" customWidth="1"/>
    <col min="2569" max="2569" width="65" style="15" bestFit="1" customWidth="1"/>
    <col min="2570" max="2816" width="8.125" style="15"/>
    <col min="2817" max="2818" width="8.25" style="15" customWidth="1"/>
    <col min="2819" max="2819" width="55.375" style="15" customWidth="1"/>
    <col min="2820" max="2820" width="63.375" style="15" customWidth="1"/>
    <col min="2821" max="2822" width="7.625" style="15" customWidth="1"/>
    <col min="2823" max="2823" width="13.625" style="15" customWidth="1"/>
    <col min="2824" max="2824" width="20.875" style="15" customWidth="1"/>
    <col min="2825" max="2825" width="65" style="15" bestFit="1" customWidth="1"/>
    <col min="2826" max="3072" width="8.125" style="15"/>
    <col min="3073" max="3074" width="8.25" style="15" customWidth="1"/>
    <col min="3075" max="3075" width="55.375" style="15" customWidth="1"/>
    <col min="3076" max="3076" width="63.375" style="15" customWidth="1"/>
    <col min="3077" max="3078" width="7.625" style="15" customWidth="1"/>
    <col min="3079" max="3079" width="13.625" style="15" customWidth="1"/>
    <col min="3080" max="3080" width="20.875" style="15" customWidth="1"/>
    <col min="3081" max="3081" width="65" style="15" bestFit="1" customWidth="1"/>
    <col min="3082" max="3328" width="8.125" style="15"/>
    <col min="3329" max="3330" width="8.25" style="15" customWidth="1"/>
    <col min="3331" max="3331" width="55.375" style="15" customWidth="1"/>
    <col min="3332" max="3332" width="63.375" style="15" customWidth="1"/>
    <col min="3333" max="3334" width="7.625" style="15" customWidth="1"/>
    <col min="3335" max="3335" width="13.625" style="15" customWidth="1"/>
    <col min="3336" max="3336" width="20.875" style="15" customWidth="1"/>
    <col min="3337" max="3337" width="65" style="15" bestFit="1" customWidth="1"/>
    <col min="3338" max="3584" width="8.125" style="15"/>
    <col min="3585" max="3586" width="8.25" style="15" customWidth="1"/>
    <col min="3587" max="3587" width="55.375" style="15" customWidth="1"/>
    <col min="3588" max="3588" width="63.375" style="15" customWidth="1"/>
    <col min="3589" max="3590" width="7.625" style="15" customWidth="1"/>
    <col min="3591" max="3591" width="13.625" style="15" customWidth="1"/>
    <col min="3592" max="3592" width="20.875" style="15" customWidth="1"/>
    <col min="3593" max="3593" width="65" style="15" bestFit="1" customWidth="1"/>
    <col min="3594" max="3840" width="8.125" style="15"/>
    <col min="3841" max="3842" width="8.25" style="15" customWidth="1"/>
    <col min="3843" max="3843" width="55.375" style="15" customWidth="1"/>
    <col min="3844" max="3844" width="63.375" style="15" customWidth="1"/>
    <col min="3845" max="3846" width="7.625" style="15" customWidth="1"/>
    <col min="3847" max="3847" width="13.625" style="15" customWidth="1"/>
    <col min="3848" max="3848" width="20.875" style="15" customWidth="1"/>
    <col min="3849" max="3849" width="65" style="15" bestFit="1" customWidth="1"/>
    <col min="3850" max="4096" width="8.125" style="15"/>
    <col min="4097" max="4098" width="8.25" style="15" customWidth="1"/>
    <col min="4099" max="4099" width="55.375" style="15" customWidth="1"/>
    <col min="4100" max="4100" width="63.375" style="15" customWidth="1"/>
    <col min="4101" max="4102" width="7.625" style="15" customWidth="1"/>
    <col min="4103" max="4103" width="13.625" style="15" customWidth="1"/>
    <col min="4104" max="4104" width="20.875" style="15" customWidth="1"/>
    <col min="4105" max="4105" width="65" style="15" bestFit="1" customWidth="1"/>
    <col min="4106" max="4352" width="8.125" style="15"/>
    <col min="4353" max="4354" width="8.25" style="15" customWidth="1"/>
    <col min="4355" max="4355" width="55.375" style="15" customWidth="1"/>
    <col min="4356" max="4356" width="63.375" style="15" customWidth="1"/>
    <col min="4357" max="4358" width="7.625" style="15" customWidth="1"/>
    <col min="4359" max="4359" width="13.625" style="15" customWidth="1"/>
    <col min="4360" max="4360" width="20.875" style="15" customWidth="1"/>
    <col min="4361" max="4361" width="65" style="15" bestFit="1" customWidth="1"/>
    <col min="4362" max="4608" width="8.125" style="15"/>
    <col min="4609" max="4610" width="8.25" style="15" customWidth="1"/>
    <col min="4611" max="4611" width="55.375" style="15" customWidth="1"/>
    <col min="4612" max="4612" width="63.375" style="15" customWidth="1"/>
    <col min="4613" max="4614" width="7.625" style="15" customWidth="1"/>
    <col min="4615" max="4615" width="13.625" style="15" customWidth="1"/>
    <col min="4616" max="4616" width="20.875" style="15" customWidth="1"/>
    <col min="4617" max="4617" width="65" style="15" bestFit="1" customWidth="1"/>
    <col min="4618" max="4864" width="8.125" style="15"/>
    <col min="4865" max="4866" width="8.25" style="15" customWidth="1"/>
    <col min="4867" max="4867" width="55.375" style="15" customWidth="1"/>
    <col min="4868" max="4868" width="63.375" style="15" customWidth="1"/>
    <col min="4869" max="4870" width="7.625" style="15" customWidth="1"/>
    <col min="4871" max="4871" width="13.625" style="15" customWidth="1"/>
    <col min="4872" max="4872" width="20.875" style="15" customWidth="1"/>
    <col min="4873" max="4873" width="65" style="15" bestFit="1" customWidth="1"/>
    <col min="4874" max="5120" width="8.125" style="15"/>
    <col min="5121" max="5122" width="8.25" style="15" customWidth="1"/>
    <col min="5123" max="5123" width="55.375" style="15" customWidth="1"/>
    <col min="5124" max="5124" width="63.375" style="15" customWidth="1"/>
    <col min="5125" max="5126" width="7.625" style="15" customWidth="1"/>
    <col min="5127" max="5127" width="13.625" style="15" customWidth="1"/>
    <col min="5128" max="5128" width="20.875" style="15" customWidth="1"/>
    <col min="5129" max="5129" width="65" style="15" bestFit="1" customWidth="1"/>
    <col min="5130" max="5376" width="8.125" style="15"/>
    <col min="5377" max="5378" width="8.25" style="15" customWidth="1"/>
    <col min="5379" max="5379" width="55.375" style="15" customWidth="1"/>
    <col min="5380" max="5380" width="63.375" style="15" customWidth="1"/>
    <col min="5381" max="5382" width="7.625" style="15" customWidth="1"/>
    <col min="5383" max="5383" width="13.625" style="15" customWidth="1"/>
    <col min="5384" max="5384" width="20.875" style="15" customWidth="1"/>
    <col min="5385" max="5385" width="65" style="15" bestFit="1" customWidth="1"/>
    <col min="5386" max="5632" width="8.125" style="15"/>
    <col min="5633" max="5634" width="8.25" style="15" customWidth="1"/>
    <col min="5635" max="5635" width="55.375" style="15" customWidth="1"/>
    <col min="5636" max="5636" width="63.375" style="15" customWidth="1"/>
    <col min="5637" max="5638" width="7.625" style="15" customWidth="1"/>
    <col min="5639" max="5639" width="13.625" style="15" customWidth="1"/>
    <col min="5640" max="5640" width="20.875" style="15" customWidth="1"/>
    <col min="5641" max="5641" width="65" style="15" bestFit="1" customWidth="1"/>
    <col min="5642" max="5888" width="8.125" style="15"/>
    <col min="5889" max="5890" width="8.25" style="15" customWidth="1"/>
    <col min="5891" max="5891" width="55.375" style="15" customWidth="1"/>
    <col min="5892" max="5892" width="63.375" style="15" customWidth="1"/>
    <col min="5893" max="5894" width="7.625" style="15" customWidth="1"/>
    <col min="5895" max="5895" width="13.625" style="15" customWidth="1"/>
    <col min="5896" max="5896" width="20.875" style="15" customWidth="1"/>
    <col min="5897" max="5897" width="65" style="15" bestFit="1" customWidth="1"/>
    <col min="5898" max="6144" width="8.125" style="15"/>
    <col min="6145" max="6146" width="8.25" style="15" customWidth="1"/>
    <col min="6147" max="6147" width="55.375" style="15" customWidth="1"/>
    <col min="6148" max="6148" width="63.375" style="15" customWidth="1"/>
    <col min="6149" max="6150" width="7.625" style="15" customWidth="1"/>
    <col min="6151" max="6151" width="13.625" style="15" customWidth="1"/>
    <col min="6152" max="6152" width="20.875" style="15" customWidth="1"/>
    <col min="6153" max="6153" width="65" style="15" bestFit="1" customWidth="1"/>
    <col min="6154" max="6400" width="8.125" style="15"/>
    <col min="6401" max="6402" width="8.25" style="15" customWidth="1"/>
    <col min="6403" max="6403" width="55.375" style="15" customWidth="1"/>
    <col min="6404" max="6404" width="63.375" style="15" customWidth="1"/>
    <col min="6405" max="6406" width="7.625" style="15" customWidth="1"/>
    <col min="6407" max="6407" width="13.625" style="15" customWidth="1"/>
    <col min="6408" max="6408" width="20.875" style="15" customWidth="1"/>
    <col min="6409" max="6409" width="65" style="15" bestFit="1" customWidth="1"/>
    <col min="6410" max="6656" width="8.125" style="15"/>
    <col min="6657" max="6658" width="8.25" style="15" customWidth="1"/>
    <col min="6659" max="6659" width="55.375" style="15" customWidth="1"/>
    <col min="6660" max="6660" width="63.375" style="15" customWidth="1"/>
    <col min="6661" max="6662" width="7.625" style="15" customWidth="1"/>
    <col min="6663" max="6663" width="13.625" style="15" customWidth="1"/>
    <col min="6664" max="6664" width="20.875" style="15" customWidth="1"/>
    <col min="6665" max="6665" width="65" style="15" bestFit="1" customWidth="1"/>
    <col min="6666" max="6912" width="8.125" style="15"/>
    <col min="6913" max="6914" width="8.25" style="15" customWidth="1"/>
    <col min="6915" max="6915" width="55.375" style="15" customWidth="1"/>
    <col min="6916" max="6916" width="63.375" style="15" customWidth="1"/>
    <col min="6917" max="6918" width="7.625" style="15" customWidth="1"/>
    <col min="6919" max="6919" width="13.625" style="15" customWidth="1"/>
    <col min="6920" max="6920" width="20.875" style="15" customWidth="1"/>
    <col min="6921" max="6921" width="65" style="15" bestFit="1" customWidth="1"/>
    <col min="6922" max="7168" width="8.125" style="15"/>
    <col min="7169" max="7170" width="8.25" style="15" customWidth="1"/>
    <col min="7171" max="7171" width="55.375" style="15" customWidth="1"/>
    <col min="7172" max="7172" width="63.375" style="15" customWidth="1"/>
    <col min="7173" max="7174" width="7.625" style="15" customWidth="1"/>
    <col min="7175" max="7175" width="13.625" style="15" customWidth="1"/>
    <col min="7176" max="7176" width="20.875" style="15" customWidth="1"/>
    <col min="7177" max="7177" width="65" style="15" bestFit="1" customWidth="1"/>
    <col min="7178" max="7424" width="8.125" style="15"/>
    <col min="7425" max="7426" width="8.25" style="15" customWidth="1"/>
    <col min="7427" max="7427" width="55.375" style="15" customWidth="1"/>
    <col min="7428" max="7428" width="63.375" style="15" customWidth="1"/>
    <col min="7429" max="7430" width="7.625" style="15" customWidth="1"/>
    <col min="7431" max="7431" width="13.625" style="15" customWidth="1"/>
    <col min="7432" max="7432" width="20.875" style="15" customWidth="1"/>
    <col min="7433" max="7433" width="65" style="15" bestFit="1" customWidth="1"/>
    <col min="7434" max="7680" width="8.125" style="15"/>
    <col min="7681" max="7682" width="8.25" style="15" customWidth="1"/>
    <col min="7683" max="7683" width="55.375" style="15" customWidth="1"/>
    <col min="7684" max="7684" width="63.375" style="15" customWidth="1"/>
    <col min="7685" max="7686" width="7.625" style="15" customWidth="1"/>
    <col min="7687" max="7687" width="13.625" style="15" customWidth="1"/>
    <col min="7688" max="7688" width="20.875" style="15" customWidth="1"/>
    <col min="7689" max="7689" width="65" style="15" bestFit="1" customWidth="1"/>
    <col min="7690" max="7936" width="8.125" style="15"/>
    <col min="7937" max="7938" width="8.25" style="15" customWidth="1"/>
    <col min="7939" max="7939" width="55.375" style="15" customWidth="1"/>
    <col min="7940" max="7940" width="63.375" style="15" customWidth="1"/>
    <col min="7941" max="7942" width="7.625" style="15" customWidth="1"/>
    <col min="7943" max="7943" width="13.625" style="15" customWidth="1"/>
    <col min="7944" max="7944" width="20.875" style="15" customWidth="1"/>
    <col min="7945" max="7945" width="65" style="15" bestFit="1" customWidth="1"/>
    <col min="7946" max="8192" width="8.125" style="15"/>
    <col min="8193" max="8194" width="8.25" style="15" customWidth="1"/>
    <col min="8195" max="8195" width="55.375" style="15" customWidth="1"/>
    <col min="8196" max="8196" width="63.375" style="15" customWidth="1"/>
    <col min="8197" max="8198" width="7.625" style="15" customWidth="1"/>
    <col min="8199" max="8199" width="13.625" style="15" customWidth="1"/>
    <col min="8200" max="8200" width="20.875" style="15" customWidth="1"/>
    <col min="8201" max="8201" width="65" style="15" bestFit="1" customWidth="1"/>
    <col min="8202" max="8448" width="8.125" style="15"/>
    <col min="8449" max="8450" width="8.25" style="15" customWidth="1"/>
    <col min="8451" max="8451" width="55.375" style="15" customWidth="1"/>
    <col min="8452" max="8452" width="63.375" style="15" customWidth="1"/>
    <col min="8453" max="8454" width="7.625" style="15" customWidth="1"/>
    <col min="8455" max="8455" width="13.625" style="15" customWidth="1"/>
    <col min="8456" max="8456" width="20.875" style="15" customWidth="1"/>
    <col min="8457" max="8457" width="65" style="15" bestFit="1" customWidth="1"/>
    <col min="8458" max="8704" width="8.125" style="15"/>
    <col min="8705" max="8706" width="8.25" style="15" customWidth="1"/>
    <col min="8707" max="8707" width="55.375" style="15" customWidth="1"/>
    <col min="8708" max="8708" width="63.375" style="15" customWidth="1"/>
    <col min="8709" max="8710" width="7.625" style="15" customWidth="1"/>
    <col min="8711" max="8711" width="13.625" style="15" customWidth="1"/>
    <col min="8712" max="8712" width="20.875" style="15" customWidth="1"/>
    <col min="8713" max="8713" width="65" style="15" bestFit="1" customWidth="1"/>
    <col min="8714" max="8960" width="8.125" style="15"/>
    <col min="8961" max="8962" width="8.25" style="15" customWidth="1"/>
    <col min="8963" max="8963" width="55.375" style="15" customWidth="1"/>
    <col min="8964" max="8964" width="63.375" style="15" customWidth="1"/>
    <col min="8965" max="8966" width="7.625" style="15" customWidth="1"/>
    <col min="8967" max="8967" width="13.625" style="15" customWidth="1"/>
    <col min="8968" max="8968" width="20.875" style="15" customWidth="1"/>
    <col min="8969" max="8969" width="65" style="15" bestFit="1" customWidth="1"/>
    <col min="8970" max="9216" width="8.125" style="15"/>
    <col min="9217" max="9218" width="8.25" style="15" customWidth="1"/>
    <col min="9219" max="9219" width="55.375" style="15" customWidth="1"/>
    <col min="9220" max="9220" width="63.375" style="15" customWidth="1"/>
    <col min="9221" max="9222" width="7.625" style="15" customWidth="1"/>
    <col min="9223" max="9223" width="13.625" style="15" customWidth="1"/>
    <col min="9224" max="9224" width="20.875" style="15" customWidth="1"/>
    <col min="9225" max="9225" width="65" style="15" bestFit="1" customWidth="1"/>
    <col min="9226" max="9472" width="8.125" style="15"/>
    <col min="9473" max="9474" width="8.25" style="15" customWidth="1"/>
    <col min="9475" max="9475" width="55.375" style="15" customWidth="1"/>
    <col min="9476" max="9476" width="63.375" style="15" customWidth="1"/>
    <col min="9477" max="9478" width="7.625" style="15" customWidth="1"/>
    <col min="9479" max="9479" width="13.625" style="15" customWidth="1"/>
    <col min="9480" max="9480" width="20.875" style="15" customWidth="1"/>
    <col min="9481" max="9481" width="65" style="15" bestFit="1" customWidth="1"/>
    <col min="9482" max="9728" width="8.125" style="15"/>
    <col min="9729" max="9730" width="8.25" style="15" customWidth="1"/>
    <col min="9731" max="9731" width="55.375" style="15" customWidth="1"/>
    <col min="9732" max="9732" width="63.375" style="15" customWidth="1"/>
    <col min="9733" max="9734" width="7.625" style="15" customWidth="1"/>
    <col min="9735" max="9735" width="13.625" style="15" customWidth="1"/>
    <col min="9736" max="9736" width="20.875" style="15" customWidth="1"/>
    <col min="9737" max="9737" width="65" style="15" bestFit="1" customWidth="1"/>
    <col min="9738" max="9984" width="8.125" style="15"/>
    <col min="9985" max="9986" width="8.25" style="15" customWidth="1"/>
    <col min="9987" max="9987" width="55.375" style="15" customWidth="1"/>
    <col min="9988" max="9988" width="63.375" style="15" customWidth="1"/>
    <col min="9989" max="9990" width="7.625" style="15" customWidth="1"/>
    <col min="9991" max="9991" width="13.625" style="15" customWidth="1"/>
    <col min="9992" max="9992" width="20.875" style="15" customWidth="1"/>
    <col min="9993" max="9993" width="65" style="15" bestFit="1" customWidth="1"/>
    <col min="9994" max="10240" width="8.125" style="15"/>
    <col min="10241" max="10242" width="8.25" style="15" customWidth="1"/>
    <col min="10243" max="10243" width="55.375" style="15" customWidth="1"/>
    <col min="10244" max="10244" width="63.375" style="15" customWidth="1"/>
    <col min="10245" max="10246" width="7.625" style="15" customWidth="1"/>
    <col min="10247" max="10247" width="13.625" style="15" customWidth="1"/>
    <col min="10248" max="10248" width="20.875" style="15" customWidth="1"/>
    <col min="10249" max="10249" width="65" style="15" bestFit="1" customWidth="1"/>
    <col min="10250" max="10496" width="8.125" style="15"/>
    <col min="10497" max="10498" width="8.25" style="15" customWidth="1"/>
    <col min="10499" max="10499" width="55.375" style="15" customWidth="1"/>
    <col min="10500" max="10500" width="63.375" style="15" customWidth="1"/>
    <col min="10501" max="10502" width="7.625" style="15" customWidth="1"/>
    <col min="10503" max="10503" width="13.625" style="15" customWidth="1"/>
    <col min="10504" max="10504" width="20.875" style="15" customWidth="1"/>
    <col min="10505" max="10505" width="65" style="15" bestFit="1" customWidth="1"/>
    <col min="10506" max="10752" width="8.125" style="15"/>
    <col min="10753" max="10754" width="8.25" style="15" customWidth="1"/>
    <col min="10755" max="10755" width="55.375" style="15" customWidth="1"/>
    <col min="10756" max="10756" width="63.375" style="15" customWidth="1"/>
    <col min="10757" max="10758" width="7.625" style="15" customWidth="1"/>
    <col min="10759" max="10759" width="13.625" style="15" customWidth="1"/>
    <col min="10760" max="10760" width="20.875" style="15" customWidth="1"/>
    <col min="10761" max="10761" width="65" style="15" bestFit="1" customWidth="1"/>
    <col min="10762" max="11008" width="8.125" style="15"/>
    <col min="11009" max="11010" width="8.25" style="15" customWidth="1"/>
    <col min="11011" max="11011" width="55.375" style="15" customWidth="1"/>
    <col min="11012" max="11012" width="63.375" style="15" customWidth="1"/>
    <col min="11013" max="11014" width="7.625" style="15" customWidth="1"/>
    <col min="11015" max="11015" width="13.625" style="15" customWidth="1"/>
    <col min="11016" max="11016" width="20.875" style="15" customWidth="1"/>
    <col min="11017" max="11017" width="65" style="15" bestFit="1" customWidth="1"/>
    <col min="11018" max="11264" width="8.125" style="15"/>
    <col min="11265" max="11266" width="8.25" style="15" customWidth="1"/>
    <col min="11267" max="11267" width="55.375" style="15" customWidth="1"/>
    <col min="11268" max="11268" width="63.375" style="15" customWidth="1"/>
    <col min="11269" max="11270" width="7.625" style="15" customWidth="1"/>
    <col min="11271" max="11271" width="13.625" style="15" customWidth="1"/>
    <col min="11272" max="11272" width="20.875" style="15" customWidth="1"/>
    <col min="11273" max="11273" width="65" style="15" bestFit="1" customWidth="1"/>
    <col min="11274" max="11520" width="8.125" style="15"/>
    <col min="11521" max="11522" width="8.25" style="15" customWidth="1"/>
    <col min="11523" max="11523" width="55.375" style="15" customWidth="1"/>
    <col min="11524" max="11524" width="63.375" style="15" customWidth="1"/>
    <col min="11525" max="11526" width="7.625" style="15" customWidth="1"/>
    <col min="11527" max="11527" width="13.625" style="15" customWidth="1"/>
    <col min="11528" max="11528" width="20.875" style="15" customWidth="1"/>
    <col min="11529" max="11529" width="65" style="15" bestFit="1" customWidth="1"/>
    <col min="11530" max="11776" width="8.125" style="15"/>
    <col min="11777" max="11778" width="8.25" style="15" customWidth="1"/>
    <col min="11779" max="11779" width="55.375" style="15" customWidth="1"/>
    <col min="11780" max="11780" width="63.375" style="15" customWidth="1"/>
    <col min="11781" max="11782" width="7.625" style="15" customWidth="1"/>
    <col min="11783" max="11783" width="13.625" style="15" customWidth="1"/>
    <col min="11784" max="11784" width="20.875" style="15" customWidth="1"/>
    <col min="11785" max="11785" width="65" style="15" bestFit="1" customWidth="1"/>
    <col min="11786" max="12032" width="8.125" style="15"/>
    <col min="12033" max="12034" width="8.25" style="15" customWidth="1"/>
    <col min="12035" max="12035" width="55.375" style="15" customWidth="1"/>
    <col min="12036" max="12036" width="63.375" style="15" customWidth="1"/>
    <col min="12037" max="12038" width="7.625" style="15" customWidth="1"/>
    <col min="12039" max="12039" width="13.625" style="15" customWidth="1"/>
    <col min="12040" max="12040" width="20.875" style="15" customWidth="1"/>
    <col min="12041" max="12041" width="65" style="15" bestFit="1" customWidth="1"/>
    <col min="12042" max="12288" width="8.125" style="15"/>
    <col min="12289" max="12290" width="8.25" style="15" customWidth="1"/>
    <col min="12291" max="12291" width="55.375" style="15" customWidth="1"/>
    <col min="12292" max="12292" width="63.375" style="15" customWidth="1"/>
    <col min="12293" max="12294" width="7.625" style="15" customWidth="1"/>
    <col min="12295" max="12295" width="13.625" style="15" customWidth="1"/>
    <col min="12296" max="12296" width="20.875" style="15" customWidth="1"/>
    <col min="12297" max="12297" width="65" style="15" bestFit="1" customWidth="1"/>
    <col min="12298" max="12544" width="8.125" style="15"/>
    <col min="12545" max="12546" width="8.25" style="15" customWidth="1"/>
    <col min="12547" max="12547" width="55.375" style="15" customWidth="1"/>
    <col min="12548" max="12548" width="63.375" style="15" customWidth="1"/>
    <col min="12549" max="12550" width="7.625" style="15" customWidth="1"/>
    <col min="12551" max="12551" width="13.625" style="15" customWidth="1"/>
    <col min="12552" max="12552" width="20.875" style="15" customWidth="1"/>
    <col min="12553" max="12553" width="65" style="15" bestFit="1" customWidth="1"/>
    <col min="12554" max="12800" width="8.125" style="15"/>
    <col min="12801" max="12802" width="8.25" style="15" customWidth="1"/>
    <col min="12803" max="12803" width="55.375" style="15" customWidth="1"/>
    <col min="12804" max="12804" width="63.375" style="15" customWidth="1"/>
    <col min="12805" max="12806" width="7.625" style="15" customWidth="1"/>
    <col min="12807" max="12807" width="13.625" style="15" customWidth="1"/>
    <col min="12808" max="12808" width="20.875" style="15" customWidth="1"/>
    <col min="12809" max="12809" width="65" style="15" bestFit="1" customWidth="1"/>
    <col min="12810" max="13056" width="8.125" style="15"/>
    <col min="13057" max="13058" width="8.25" style="15" customWidth="1"/>
    <col min="13059" max="13059" width="55.375" style="15" customWidth="1"/>
    <col min="13060" max="13060" width="63.375" style="15" customWidth="1"/>
    <col min="13061" max="13062" width="7.625" style="15" customWidth="1"/>
    <col min="13063" max="13063" width="13.625" style="15" customWidth="1"/>
    <col min="13064" max="13064" width="20.875" style="15" customWidth="1"/>
    <col min="13065" max="13065" width="65" style="15" bestFit="1" customWidth="1"/>
    <col min="13066" max="13312" width="8.125" style="15"/>
    <col min="13313" max="13314" width="8.25" style="15" customWidth="1"/>
    <col min="13315" max="13315" width="55.375" style="15" customWidth="1"/>
    <col min="13316" max="13316" width="63.375" style="15" customWidth="1"/>
    <col min="13317" max="13318" width="7.625" style="15" customWidth="1"/>
    <col min="13319" max="13319" width="13.625" style="15" customWidth="1"/>
    <col min="13320" max="13320" width="20.875" style="15" customWidth="1"/>
    <col min="13321" max="13321" width="65" style="15" bestFit="1" customWidth="1"/>
    <col min="13322" max="13568" width="8.125" style="15"/>
    <col min="13569" max="13570" width="8.25" style="15" customWidth="1"/>
    <col min="13571" max="13571" width="55.375" style="15" customWidth="1"/>
    <col min="13572" max="13572" width="63.375" style="15" customWidth="1"/>
    <col min="13573" max="13574" width="7.625" style="15" customWidth="1"/>
    <col min="13575" max="13575" width="13.625" style="15" customWidth="1"/>
    <col min="13576" max="13576" width="20.875" style="15" customWidth="1"/>
    <col min="13577" max="13577" width="65" style="15" bestFit="1" customWidth="1"/>
    <col min="13578" max="13824" width="8.125" style="15"/>
    <col min="13825" max="13826" width="8.25" style="15" customWidth="1"/>
    <col min="13827" max="13827" width="55.375" style="15" customWidth="1"/>
    <col min="13828" max="13828" width="63.375" style="15" customWidth="1"/>
    <col min="13829" max="13830" width="7.625" style="15" customWidth="1"/>
    <col min="13831" max="13831" width="13.625" style="15" customWidth="1"/>
    <col min="13832" max="13832" width="20.875" style="15" customWidth="1"/>
    <col min="13833" max="13833" width="65" style="15" bestFit="1" customWidth="1"/>
    <col min="13834" max="14080" width="8.125" style="15"/>
    <col min="14081" max="14082" width="8.25" style="15" customWidth="1"/>
    <col min="14083" max="14083" width="55.375" style="15" customWidth="1"/>
    <col min="14084" max="14084" width="63.375" style="15" customWidth="1"/>
    <col min="14085" max="14086" width="7.625" style="15" customWidth="1"/>
    <col min="14087" max="14087" width="13.625" style="15" customWidth="1"/>
    <col min="14088" max="14088" width="20.875" style="15" customWidth="1"/>
    <col min="14089" max="14089" width="65" style="15" bestFit="1" customWidth="1"/>
    <col min="14090" max="14336" width="8.125" style="15"/>
    <col min="14337" max="14338" width="8.25" style="15" customWidth="1"/>
    <col min="14339" max="14339" width="55.375" style="15" customWidth="1"/>
    <col min="14340" max="14340" width="63.375" style="15" customWidth="1"/>
    <col min="14341" max="14342" width="7.625" style="15" customWidth="1"/>
    <col min="14343" max="14343" width="13.625" style="15" customWidth="1"/>
    <col min="14344" max="14344" width="20.875" style="15" customWidth="1"/>
    <col min="14345" max="14345" width="65" style="15" bestFit="1" customWidth="1"/>
    <col min="14346" max="14592" width="8.125" style="15"/>
    <col min="14593" max="14594" width="8.25" style="15" customWidth="1"/>
    <col min="14595" max="14595" width="55.375" style="15" customWidth="1"/>
    <col min="14596" max="14596" width="63.375" style="15" customWidth="1"/>
    <col min="14597" max="14598" width="7.625" style="15" customWidth="1"/>
    <col min="14599" max="14599" width="13.625" style="15" customWidth="1"/>
    <col min="14600" max="14600" width="20.875" style="15" customWidth="1"/>
    <col min="14601" max="14601" width="65" style="15" bestFit="1" customWidth="1"/>
    <col min="14602" max="14848" width="8.125" style="15"/>
    <col min="14849" max="14850" width="8.25" style="15" customWidth="1"/>
    <col min="14851" max="14851" width="55.375" style="15" customWidth="1"/>
    <col min="14852" max="14852" width="63.375" style="15" customWidth="1"/>
    <col min="14853" max="14854" width="7.625" style="15" customWidth="1"/>
    <col min="14855" max="14855" width="13.625" style="15" customWidth="1"/>
    <col min="14856" max="14856" width="20.875" style="15" customWidth="1"/>
    <col min="14857" max="14857" width="65" style="15" bestFit="1" customWidth="1"/>
    <col min="14858" max="15104" width="8.125" style="15"/>
    <col min="15105" max="15106" width="8.25" style="15" customWidth="1"/>
    <col min="15107" max="15107" width="55.375" style="15" customWidth="1"/>
    <col min="15108" max="15108" width="63.375" style="15" customWidth="1"/>
    <col min="15109" max="15110" width="7.625" style="15" customWidth="1"/>
    <col min="15111" max="15111" width="13.625" style="15" customWidth="1"/>
    <col min="15112" max="15112" width="20.875" style="15" customWidth="1"/>
    <col min="15113" max="15113" width="65" style="15" bestFit="1" customWidth="1"/>
    <col min="15114" max="15360" width="8.125" style="15"/>
    <col min="15361" max="15362" width="8.25" style="15" customWidth="1"/>
    <col min="15363" max="15363" width="55.375" style="15" customWidth="1"/>
    <col min="15364" max="15364" width="63.375" style="15" customWidth="1"/>
    <col min="15365" max="15366" width="7.625" style="15" customWidth="1"/>
    <col min="15367" max="15367" width="13.625" style="15" customWidth="1"/>
    <col min="15368" max="15368" width="20.875" style="15" customWidth="1"/>
    <col min="15369" max="15369" width="65" style="15" bestFit="1" customWidth="1"/>
    <col min="15370" max="15616" width="8.125" style="15"/>
    <col min="15617" max="15618" width="8.25" style="15" customWidth="1"/>
    <col min="15619" max="15619" width="55.375" style="15" customWidth="1"/>
    <col min="15620" max="15620" width="63.375" style="15" customWidth="1"/>
    <col min="15621" max="15622" width="7.625" style="15" customWidth="1"/>
    <col min="15623" max="15623" width="13.625" style="15" customWidth="1"/>
    <col min="15624" max="15624" width="20.875" style="15" customWidth="1"/>
    <col min="15625" max="15625" width="65" style="15" bestFit="1" customWidth="1"/>
    <col min="15626" max="15872" width="8.125" style="15"/>
    <col min="15873" max="15874" width="8.25" style="15" customWidth="1"/>
    <col min="15875" max="15875" width="55.375" style="15" customWidth="1"/>
    <col min="15876" max="15876" width="63.375" style="15" customWidth="1"/>
    <col min="15877" max="15878" width="7.625" style="15" customWidth="1"/>
    <col min="15879" max="15879" width="13.625" style="15" customWidth="1"/>
    <col min="15880" max="15880" width="20.875" style="15" customWidth="1"/>
    <col min="15881" max="15881" width="65" style="15" bestFit="1" customWidth="1"/>
    <col min="15882" max="16128" width="8.125" style="15"/>
    <col min="16129" max="16130" width="8.25" style="15" customWidth="1"/>
    <col min="16131" max="16131" width="55.375" style="15" customWidth="1"/>
    <col min="16132" max="16132" width="63.375" style="15" customWidth="1"/>
    <col min="16133" max="16134" width="7.625" style="15" customWidth="1"/>
    <col min="16135" max="16135" width="13.625" style="15" customWidth="1"/>
    <col min="16136" max="16136" width="20.875" style="15" customWidth="1"/>
    <col min="16137" max="16137" width="65" style="15" bestFit="1" customWidth="1"/>
    <col min="16138" max="16384" width="8.125" style="15"/>
  </cols>
  <sheetData>
    <row r="1" spans="1:9" s="3" customFormat="1" ht="60.6" customHeight="1" x14ac:dyDescent="0.4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  <c r="I1" s="1" t="s">
        <v>7</v>
      </c>
    </row>
    <row r="2" spans="1:9" s="5" customFormat="1" ht="31.15" customHeight="1" x14ac:dyDescent="0.4">
      <c r="A2" s="4"/>
      <c r="B2" s="5" t="s">
        <v>8</v>
      </c>
      <c r="E2" s="6"/>
      <c r="F2" s="4"/>
      <c r="G2" s="7"/>
      <c r="H2" s="7"/>
    </row>
    <row r="4" spans="1:9" ht="33" customHeight="1" x14ac:dyDescent="0.4">
      <c r="A4" s="8" t="s">
        <v>9</v>
      </c>
      <c r="B4" s="9" t="s">
        <v>10</v>
      </c>
      <c r="C4" s="10"/>
      <c r="D4" s="11"/>
      <c r="E4" s="12"/>
      <c r="F4" s="13"/>
      <c r="G4" s="14"/>
      <c r="H4" s="14"/>
      <c r="I4" s="11"/>
    </row>
    <row r="5" spans="1:9" ht="27.4" customHeight="1" x14ac:dyDescent="0.4">
      <c r="A5" s="81" t="s">
        <v>11</v>
      </c>
      <c r="B5" s="81"/>
      <c r="C5" s="81"/>
      <c r="D5" s="81"/>
      <c r="E5" s="81"/>
      <c r="F5" s="81"/>
      <c r="G5" s="81"/>
      <c r="H5" s="81"/>
      <c r="I5" s="81"/>
    </row>
    <row r="6" spans="1:9" s="3" customFormat="1" ht="81" customHeight="1" x14ac:dyDescent="0.4">
      <c r="A6" s="16"/>
      <c r="B6" s="3" t="s">
        <v>12</v>
      </c>
      <c r="C6" s="17" t="s">
        <v>13</v>
      </c>
      <c r="D6" s="18" t="s">
        <v>14</v>
      </c>
      <c r="E6" s="19">
        <v>348</v>
      </c>
      <c r="F6" s="16" t="s">
        <v>15</v>
      </c>
      <c r="G6" s="20"/>
      <c r="H6" s="20">
        <f>E6*G6</f>
        <v>0</v>
      </c>
      <c r="I6" s="17" t="s">
        <v>139</v>
      </c>
    </row>
    <row r="7" spans="1:9" ht="18.399999999999999" customHeight="1" x14ac:dyDescent="0.4">
      <c r="C7" s="22"/>
      <c r="D7" s="22"/>
    </row>
    <row r="8" spans="1:9" ht="15" customHeight="1" x14ac:dyDescent="0.4">
      <c r="A8" s="80" t="s">
        <v>16</v>
      </c>
      <c r="B8" s="80"/>
      <c r="C8" s="80"/>
      <c r="D8" s="80"/>
      <c r="E8" s="80"/>
      <c r="F8" s="80"/>
      <c r="G8" s="80"/>
      <c r="H8" s="80"/>
      <c r="I8" s="80"/>
    </row>
    <row r="9" spans="1:9" ht="15" customHeight="1" x14ac:dyDescent="0.4">
      <c r="A9" s="80"/>
      <c r="B9" s="80"/>
      <c r="C9" s="80"/>
      <c r="D9" s="80"/>
      <c r="E9" s="80"/>
      <c r="F9" s="80"/>
      <c r="G9" s="80"/>
      <c r="H9" s="80"/>
      <c r="I9" s="80"/>
    </row>
    <row r="10" spans="1:9" s="3" customFormat="1" ht="70.900000000000006" customHeight="1" x14ac:dyDescent="0.4">
      <c r="A10" s="16"/>
      <c r="B10" s="3" t="s">
        <v>17</v>
      </c>
      <c r="C10" s="17" t="s">
        <v>13</v>
      </c>
      <c r="D10" s="17" t="s">
        <v>14</v>
      </c>
      <c r="E10" s="19">
        <v>60</v>
      </c>
      <c r="F10" s="25" t="s">
        <v>18</v>
      </c>
      <c r="G10" s="20"/>
      <c r="H10" s="20">
        <f>E10*G10</f>
        <v>0</v>
      </c>
    </row>
    <row r="11" spans="1:9" s="30" customFormat="1" ht="38.450000000000003" customHeight="1" x14ac:dyDescent="0.4">
      <c r="A11" s="26"/>
      <c r="B11" s="27"/>
      <c r="C11" s="27"/>
      <c r="D11" s="28" t="s">
        <v>19</v>
      </c>
      <c r="E11" s="28"/>
      <c r="F11" s="26"/>
      <c r="G11" s="29"/>
      <c r="H11" s="29">
        <f>SUM(H5:H10)</f>
        <v>0</v>
      </c>
      <c r="I11" s="27" t="s">
        <v>20</v>
      </c>
    </row>
    <row r="12" spans="1:9" ht="32.450000000000003" customHeight="1" x14ac:dyDescent="0.4">
      <c r="A12" s="8" t="s">
        <v>21</v>
      </c>
      <c r="B12" s="9" t="s">
        <v>192</v>
      </c>
      <c r="C12" s="9"/>
      <c r="D12" s="9"/>
      <c r="E12" s="12"/>
      <c r="F12" s="13"/>
      <c r="G12" s="14"/>
      <c r="H12" s="14"/>
      <c r="I12" s="11"/>
    </row>
    <row r="13" spans="1:9" ht="15" customHeight="1" x14ac:dyDescent="0.4">
      <c r="A13" s="81" t="s">
        <v>11</v>
      </c>
      <c r="B13" s="81"/>
      <c r="C13" s="81"/>
      <c r="D13" s="81"/>
      <c r="E13" s="81"/>
      <c r="F13" s="81"/>
      <c r="G13" s="81"/>
      <c r="H13" s="81"/>
      <c r="I13" s="81"/>
    </row>
    <row r="14" spans="1:9" ht="15" customHeight="1" x14ac:dyDescent="0.4">
      <c r="A14" s="80"/>
      <c r="B14" s="80"/>
      <c r="C14" s="80"/>
      <c r="D14" s="80"/>
      <c r="E14" s="80"/>
      <c r="F14" s="80"/>
      <c r="G14" s="80"/>
      <c r="H14" s="80"/>
      <c r="I14" s="80"/>
    </row>
    <row r="16" spans="1:9" s="3" customFormat="1" ht="19.899999999999999" customHeight="1" x14ac:dyDescent="0.4">
      <c r="A16" s="16"/>
      <c r="B16" s="30" t="s">
        <v>12</v>
      </c>
      <c r="C16" s="30" t="s">
        <v>22</v>
      </c>
      <c r="D16" s="30" t="s">
        <v>23</v>
      </c>
      <c r="E16" s="19"/>
      <c r="F16" s="16"/>
      <c r="G16" s="20"/>
      <c r="H16" s="20"/>
    </row>
    <row r="17" spans="1:8" s="3" customFormat="1" ht="19.899999999999999" customHeight="1" x14ac:dyDescent="0.4">
      <c r="A17" s="16"/>
      <c r="C17" s="3" t="s">
        <v>199</v>
      </c>
      <c r="E17" s="19">
        <v>110</v>
      </c>
      <c r="F17" s="16" t="s">
        <v>24</v>
      </c>
      <c r="G17" s="20"/>
      <c r="H17" s="20">
        <f>E17*G17</f>
        <v>0</v>
      </c>
    </row>
    <row r="18" spans="1:8" s="3" customFormat="1" ht="19.899999999999999" customHeight="1" x14ac:dyDescent="0.4">
      <c r="A18" s="16"/>
      <c r="C18" s="3" t="s">
        <v>196</v>
      </c>
      <c r="D18" s="17"/>
      <c r="E18" s="19">
        <v>164</v>
      </c>
      <c r="F18" s="16" t="s">
        <v>24</v>
      </c>
      <c r="G18" s="20"/>
      <c r="H18" s="20">
        <f t="shared" ref="H18:H57" si="0">E18*G18</f>
        <v>0</v>
      </c>
    </row>
    <row r="19" spans="1:8" s="3" customFormat="1" ht="19.899999999999999" customHeight="1" x14ac:dyDescent="0.4">
      <c r="A19" s="16"/>
      <c r="E19" s="19"/>
      <c r="F19" s="16"/>
      <c r="G19" s="20"/>
      <c r="H19" s="20">
        <f t="shared" si="0"/>
        <v>0</v>
      </c>
    </row>
    <row r="20" spans="1:8" s="3" customFormat="1" ht="58.15" customHeight="1" x14ac:dyDescent="0.4">
      <c r="A20" s="16"/>
      <c r="B20" s="30" t="s">
        <v>25</v>
      </c>
      <c r="C20" s="30" t="s">
        <v>26</v>
      </c>
      <c r="D20" s="31" t="s">
        <v>27</v>
      </c>
      <c r="E20" s="19"/>
      <c r="F20" s="16"/>
      <c r="G20" s="20"/>
      <c r="H20" s="20">
        <f t="shared" si="0"/>
        <v>0</v>
      </c>
    </row>
    <row r="21" spans="1:8" s="3" customFormat="1" ht="19.899999999999999" customHeight="1" x14ac:dyDescent="0.4">
      <c r="A21" s="16"/>
      <c r="C21" s="3" t="s">
        <v>28</v>
      </c>
      <c r="D21" s="17"/>
      <c r="E21" s="19">
        <v>440</v>
      </c>
      <c r="F21" s="16" t="s">
        <v>24</v>
      </c>
      <c r="G21" s="20"/>
      <c r="H21" s="20">
        <f t="shared" si="0"/>
        <v>0</v>
      </c>
    </row>
    <row r="22" spans="1:8" s="33" customFormat="1" ht="19.899999999999999" customHeight="1" x14ac:dyDescent="0.4">
      <c r="A22" s="32"/>
      <c r="C22" s="3" t="s">
        <v>29</v>
      </c>
      <c r="D22" s="17"/>
      <c r="E22" s="19">
        <v>224</v>
      </c>
      <c r="F22" s="16" t="s">
        <v>24</v>
      </c>
      <c r="G22" s="20"/>
      <c r="H22" s="20">
        <f t="shared" si="0"/>
        <v>0</v>
      </c>
    </row>
    <row r="23" spans="1:8" s="3" customFormat="1" ht="19.899999999999999" customHeight="1" x14ac:dyDescent="0.4">
      <c r="A23" s="16"/>
      <c r="C23" s="3" t="s">
        <v>30</v>
      </c>
      <c r="D23" s="17"/>
      <c r="E23" s="19">
        <v>55</v>
      </c>
      <c r="F23" s="16" t="s">
        <v>24</v>
      </c>
      <c r="G23" s="20"/>
      <c r="H23" s="20">
        <f t="shared" si="0"/>
        <v>0</v>
      </c>
    </row>
    <row r="24" spans="1:8" s="3" customFormat="1" ht="19.899999999999999" customHeight="1" x14ac:dyDescent="0.4">
      <c r="A24" s="16"/>
      <c r="C24" s="3" t="s">
        <v>31</v>
      </c>
      <c r="D24" s="17"/>
      <c r="E24" s="19">
        <v>24</v>
      </c>
      <c r="F24" s="16" t="s">
        <v>24</v>
      </c>
      <c r="G24" s="20"/>
      <c r="H24" s="20">
        <f t="shared" si="0"/>
        <v>0</v>
      </c>
    </row>
    <row r="25" spans="1:8" s="3" customFormat="1" ht="19.899999999999999" customHeight="1" x14ac:dyDescent="0.4">
      <c r="A25" s="16"/>
      <c r="C25" s="3" t="s">
        <v>32</v>
      </c>
      <c r="D25" s="17"/>
      <c r="E25" s="19">
        <v>225</v>
      </c>
      <c r="F25" s="16" t="s">
        <v>24</v>
      </c>
      <c r="G25" s="20"/>
      <c r="H25" s="20">
        <f t="shared" si="0"/>
        <v>0</v>
      </c>
    </row>
    <row r="26" spans="1:8" s="3" customFormat="1" ht="19.899999999999999" customHeight="1" x14ac:dyDescent="0.4">
      <c r="A26" s="16"/>
      <c r="C26" s="33"/>
      <c r="D26" s="17"/>
      <c r="E26" s="19"/>
      <c r="F26" s="16"/>
      <c r="G26" s="20"/>
      <c r="H26" s="20">
        <f t="shared" si="0"/>
        <v>0</v>
      </c>
    </row>
    <row r="27" spans="1:8" s="3" customFormat="1" ht="19.899999999999999" customHeight="1" x14ac:dyDescent="0.4">
      <c r="A27" s="16"/>
      <c r="B27" s="30" t="s">
        <v>33</v>
      </c>
      <c r="C27" s="30" t="s">
        <v>34</v>
      </c>
      <c r="D27" s="17"/>
      <c r="E27" s="19"/>
      <c r="F27" s="16"/>
      <c r="G27" s="20"/>
      <c r="H27" s="20">
        <f t="shared" si="0"/>
        <v>0</v>
      </c>
    </row>
    <row r="28" spans="1:8" s="3" customFormat="1" ht="19.899999999999999" customHeight="1" x14ac:dyDescent="0.4">
      <c r="A28" s="16"/>
      <c r="B28" s="30"/>
      <c r="C28" s="3" t="s">
        <v>205</v>
      </c>
      <c r="D28" s="3" t="s">
        <v>206</v>
      </c>
      <c r="E28" s="19">
        <v>110</v>
      </c>
      <c r="F28" s="16" t="s">
        <v>146</v>
      </c>
      <c r="G28" s="20"/>
      <c r="H28" s="20">
        <f t="shared" si="0"/>
        <v>0</v>
      </c>
    </row>
    <row r="29" spans="1:8" s="3" customFormat="1" ht="19.899999999999999" customHeight="1" x14ac:dyDescent="0.4">
      <c r="A29" s="16"/>
      <c r="B29" s="30"/>
      <c r="C29" s="3" t="s">
        <v>207</v>
      </c>
      <c r="E29" s="19"/>
      <c r="F29" s="16"/>
      <c r="G29" s="20"/>
      <c r="H29" s="20">
        <f t="shared" si="0"/>
        <v>0</v>
      </c>
    </row>
    <row r="30" spans="1:8" s="3" customFormat="1" ht="19.899999999999999" customHeight="1" x14ac:dyDescent="0.4">
      <c r="A30" s="16"/>
      <c r="B30" s="30"/>
      <c r="E30" s="19"/>
      <c r="F30" s="16"/>
      <c r="G30" s="20"/>
      <c r="H30" s="20">
        <f t="shared" si="0"/>
        <v>0</v>
      </c>
    </row>
    <row r="31" spans="1:8" s="3" customFormat="1" ht="19.899999999999999" customHeight="1" x14ac:dyDescent="0.4">
      <c r="A31" s="16"/>
      <c r="B31" s="30"/>
      <c r="C31" s="3" t="s">
        <v>205</v>
      </c>
      <c r="D31" s="3" t="s">
        <v>206</v>
      </c>
      <c r="E31" s="19">
        <v>8</v>
      </c>
      <c r="F31" s="16" t="s">
        <v>146</v>
      </c>
      <c r="G31" s="20"/>
      <c r="H31" s="20">
        <f t="shared" si="0"/>
        <v>0</v>
      </c>
    </row>
    <row r="32" spans="1:8" s="3" customFormat="1" ht="19.899999999999999" customHeight="1" x14ac:dyDescent="0.4">
      <c r="A32" s="16"/>
      <c r="B32" s="30"/>
      <c r="C32" s="3" t="s">
        <v>208</v>
      </c>
      <c r="E32" s="19"/>
      <c r="F32" s="16"/>
      <c r="G32" s="20"/>
      <c r="H32" s="20">
        <f t="shared" si="0"/>
        <v>0</v>
      </c>
    </row>
    <row r="33" spans="1:8" s="3" customFormat="1" ht="19.899999999999999" customHeight="1" x14ac:dyDescent="0.4">
      <c r="A33" s="16"/>
      <c r="B33" s="30"/>
      <c r="E33" s="19"/>
      <c r="F33" s="16"/>
      <c r="G33" s="20"/>
      <c r="H33" s="20">
        <f t="shared" si="0"/>
        <v>0</v>
      </c>
    </row>
    <row r="34" spans="1:8" s="3" customFormat="1" ht="19.899999999999999" customHeight="1" x14ac:dyDescent="0.4">
      <c r="A34" s="16"/>
      <c r="B34" s="30"/>
      <c r="C34" s="3" t="s">
        <v>205</v>
      </c>
      <c r="D34" s="3" t="s">
        <v>206</v>
      </c>
      <c r="E34" s="19">
        <v>2</v>
      </c>
      <c r="F34" s="16" t="s">
        <v>146</v>
      </c>
      <c r="G34" s="20"/>
      <c r="H34" s="20">
        <f t="shared" si="0"/>
        <v>0</v>
      </c>
    </row>
    <row r="35" spans="1:8" s="3" customFormat="1" ht="19.899999999999999" customHeight="1" x14ac:dyDescent="0.4">
      <c r="A35" s="16"/>
      <c r="B35" s="30"/>
      <c r="C35" s="3" t="s">
        <v>209</v>
      </c>
      <c r="E35" s="19"/>
      <c r="F35" s="16"/>
      <c r="G35" s="20"/>
      <c r="H35" s="20">
        <f t="shared" si="0"/>
        <v>0</v>
      </c>
    </row>
    <row r="36" spans="1:8" s="3" customFormat="1" ht="19.899999999999999" customHeight="1" x14ac:dyDescent="0.4">
      <c r="A36" s="16"/>
      <c r="B36" s="30"/>
      <c r="E36" s="19"/>
      <c r="F36" s="16"/>
      <c r="G36" s="20"/>
      <c r="H36" s="20">
        <f t="shared" si="0"/>
        <v>0</v>
      </c>
    </row>
    <row r="37" spans="1:8" s="3" customFormat="1" ht="19.899999999999999" customHeight="1" x14ac:dyDescent="0.4">
      <c r="A37" s="16"/>
      <c r="B37" s="30"/>
      <c r="C37" s="3" t="s">
        <v>205</v>
      </c>
      <c r="D37" s="3" t="s">
        <v>206</v>
      </c>
      <c r="E37" s="19">
        <v>12</v>
      </c>
      <c r="F37" s="16" t="s">
        <v>146</v>
      </c>
      <c r="G37" s="20"/>
      <c r="H37" s="20">
        <f t="shared" si="0"/>
        <v>0</v>
      </c>
    </row>
    <row r="38" spans="1:8" s="3" customFormat="1" ht="19.899999999999999" customHeight="1" x14ac:dyDescent="0.4">
      <c r="A38" s="16"/>
      <c r="B38" s="30"/>
      <c r="C38" s="3" t="s">
        <v>210</v>
      </c>
      <c r="E38" s="19"/>
      <c r="F38" s="16"/>
      <c r="G38" s="20"/>
      <c r="H38" s="20"/>
    </row>
    <row r="39" spans="1:8" s="3" customFormat="1" ht="19.899999999999999" customHeight="1" x14ac:dyDescent="0.4">
      <c r="A39" s="16"/>
      <c r="B39" s="30"/>
      <c r="C39" s="30"/>
      <c r="D39" s="17"/>
      <c r="E39" s="19"/>
      <c r="F39" s="16"/>
      <c r="G39" s="20"/>
      <c r="H39" s="20"/>
    </row>
    <row r="40" spans="1:8" s="3" customFormat="1" ht="19.899999999999999" customHeight="1" x14ac:dyDescent="0.4">
      <c r="A40" s="16"/>
      <c r="C40" s="3" t="s">
        <v>194</v>
      </c>
      <c r="D40" s="3" t="s">
        <v>35</v>
      </c>
      <c r="E40" s="19">
        <v>20</v>
      </c>
      <c r="F40" s="16" t="s">
        <v>36</v>
      </c>
      <c r="G40" s="20"/>
      <c r="H40" s="20">
        <f t="shared" si="0"/>
        <v>0</v>
      </c>
    </row>
    <row r="41" spans="1:8" s="3" customFormat="1" ht="19.899999999999999" customHeight="1" x14ac:dyDescent="0.4">
      <c r="A41" s="16"/>
      <c r="D41" s="3" t="s">
        <v>37</v>
      </c>
      <c r="E41" s="19"/>
      <c r="F41" s="16"/>
      <c r="G41" s="20"/>
      <c r="H41" s="20">
        <f t="shared" si="0"/>
        <v>0</v>
      </c>
    </row>
    <row r="42" spans="1:8" s="3" customFormat="1" ht="19.899999999999999" customHeight="1" x14ac:dyDescent="0.4">
      <c r="A42" s="16"/>
      <c r="C42" s="3" t="s">
        <v>195</v>
      </c>
      <c r="D42" s="3" t="s">
        <v>38</v>
      </c>
      <c r="E42" s="19">
        <v>96</v>
      </c>
      <c r="F42" s="16" t="s">
        <v>36</v>
      </c>
      <c r="G42" s="20"/>
      <c r="H42" s="20">
        <f t="shared" si="0"/>
        <v>0</v>
      </c>
    </row>
    <row r="43" spans="1:8" s="3" customFormat="1" ht="19.899999999999999" customHeight="1" x14ac:dyDescent="0.4">
      <c r="A43" s="16"/>
      <c r="E43" s="19"/>
      <c r="F43" s="16"/>
      <c r="G43" s="20"/>
      <c r="H43" s="20">
        <f t="shared" si="0"/>
        <v>0</v>
      </c>
    </row>
    <row r="44" spans="1:8" s="33" customFormat="1" ht="19.899999999999999" customHeight="1" x14ac:dyDescent="0.4">
      <c r="A44" s="32"/>
      <c r="C44" s="3" t="s">
        <v>39</v>
      </c>
      <c r="D44" s="3" t="s">
        <v>40</v>
      </c>
      <c r="E44" s="19">
        <v>43</v>
      </c>
      <c r="F44" s="16" t="s">
        <v>36</v>
      </c>
      <c r="G44" s="20"/>
      <c r="H44" s="20">
        <f>E44*G44</f>
        <v>0</v>
      </c>
    </row>
    <row r="45" spans="1:8" s="3" customFormat="1" ht="19.899999999999999" customHeight="1" x14ac:dyDescent="0.4">
      <c r="A45" s="16"/>
      <c r="D45" s="3" t="s">
        <v>41</v>
      </c>
      <c r="E45" s="19"/>
      <c r="F45" s="16"/>
      <c r="G45" s="20"/>
      <c r="H45" s="20">
        <f t="shared" si="0"/>
        <v>0</v>
      </c>
    </row>
    <row r="46" spans="1:8" s="3" customFormat="1" ht="19.899999999999999" customHeight="1" x14ac:dyDescent="0.4">
      <c r="A46" s="16"/>
      <c r="E46" s="19"/>
      <c r="F46" s="16"/>
      <c r="G46" s="20"/>
      <c r="H46" s="20"/>
    </row>
    <row r="47" spans="1:8" s="3" customFormat="1" ht="19.899999999999999" customHeight="1" x14ac:dyDescent="0.4">
      <c r="A47" s="16"/>
      <c r="C47" s="3" t="s">
        <v>46</v>
      </c>
      <c r="D47" s="3" t="s">
        <v>47</v>
      </c>
      <c r="E47" s="19">
        <v>2</v>
      </c>
      <c r="F47" s="16" t="s">
        <v>36</v>
      </c>
      <c r="G47" s="20"/>
      <c r="H47" s="20">
        <f>E47*G47</f>
        <v>0</v>
      </c>
    </row>
    <row r="48" spans="1:8" s="3" customFormat="1" ht="19.899999999999999" customHeight="1" x14ac:dyDescent="0.4">
      <c r="A48" s="16"/>
      <c r="E48" s="19"/>
      <c r="F48" s="16"/>
      <c r="G48" s="20"/>
      <c r="H48" s="20"/>
    </row>
    <row r="49" spans="1:9" s="3" customFormat="1" ht="19.899999999999999" customHeight="1" x14ac:dyDescent="0.4">
      <c r="A49" s="16"/>
      <c r="E49" s="19"/>
      <c r="F49" s="16"/>
      <c r="G49" s="20"/>
      <c r="H49" s="20"/>
    </row>
    <row r="50" spans="1:9" s="30" customFormat="1" ht="19.899999999999999" customHeight="1" x14ac:dyDescent="0.4">
      <c r="A50" s="42"/>
      <c r="B50" s="30" t="s">
        <v>165</v>
      </c>
      <c r="C50" s="30" t="s">
        <v>166</v>
      </c>
      <c r="E50" s="43"/>
      <c r="F50" s="42"/>
      <c r="G50" s="44"/>
      <c r="H50" s="44">
        <f t="shared" si="0"/>
        <v>0</v>
      </c>
    </row>
    <row r="51" spans="1:9" s="3" customFormat="1" ht="46.15" customHeight="1" x14ac:dyDescent="0.4">
      <c r="A51" s="16"/>
      <c r="C51" s="17" t="s">
        <v>164</v>
      </c>
      <c r="E51" s="19">
        <v>1</v>
      </c>
      <c r="F51" s="16" t="s">
        <v>146</v>
      </c>
      <c r="G51" s="20"/>
      <c r="H51" s="20">
        <f t="shared" si="0"/>
        <v>0</v>
      </c>
    </row>
    <row r="52" spans="1:9" s="3" customFormat="1" ht="19.899999999999999" customHeight="1" x14ac:dyDescent="0.4">
      <c r="A52" s="16"/>
      <c r="E52" s="19"/>
      <c r="F52" s="16"/>
      <c r="G52" s="20"/>
      <c r="H52" s="20">
        <f t="shared" si="0"/>
        <v>0</v>
      </c>
    </row>
    <row r="53" spans="1:9" s="3" customFormat="1" ht="19.899999999999999" customHeight="1" x14ac:dyDescent="0.4">
      <c r="A53" s="16"/>
      <c r="C53" s="3" t="s">
        <v>42</v>
      </c>
      <c r="D53" s="3" t="s">
        <v>43</v>
      </c>
      <c r="E53" s="19">
        <v>1</v>
      </c>
      <c r="F53" s="16" t="s">
        <v>44</v>
      </c>
      <c r="G53" s="20"/>
      <c r="H53" s="20">
        <f t="shared" si="0"/>
        <v>0</v>
      </c>
    </row>
    <row r="54" spans="1:9" s="3" customFormat="1" ht="19.899999999999999" customHeight="1" x14ac:dyDescent="0.4">
      <c r="A54" s="16"/>
      <c r="E54" s="19"/>
      <c r="F54" s="16"/>
      <c r="G54" s="20"/>
      <c r="H54" s="20">
        <f t="shared" si="0"/>
        <v>0</v>
      </c>
    </row>
    <row r="55" spans="1:9" s="3" customFormat="1" ht="19.899999999999999" customHeight="1" x14ac:dyDescent="0.4">
      <c r="A55" s="16"/>
      <c r="C55" s="3" t="s">
        <v>177</v>
      </c>
      <c r="D55" s="3" t="s">
        <v>178</v>
      </c>
      <c r="E55" s="19">
        <v>42</v>
      </c>
      <c r="F55" s="16" t="s">
        <v>179</v>
      </c>
      <c r="G55" s="20"/>
      <c r="H55" s="20">
        <f t="shared" si="0"/>
        <v>0</v>
      </c>
      <c r="I55" s="3" t="s">
        <v>180</v>
      </c>
    </row>
    <row r="56" spans="1:9" s="3" customFormat="1" ht="19.899999999999999" customHeight="1" x14ac:dyDescent="0.4">
      <c r="A56" s="16"/>
      <c r="E56" s="19"/>
      <c r="F56" s="16"/>
      <c r="G56" s="20"/>
      <c r="H56" s="20"/>
    </row>
    <row r="57" spans="1:9" s="3" customFormat="1" ht="19.899999999999999" customHeight="1" x14ac:dyDescent="0.4">
      <c r="A57" s="16"/>
      <c r="E57" s="19"/>
      <c r="F57" s="16"/>
      <c r="G57" s="20"/>
      <c r="H57" s="20">
        <f t="shared" si="0"/>
        <v>0</v>
      </c>
    </row>
    <row r="58" spans="1:9" ht="14.45" customHeight="1" x14ac:dyDescent="0.4"/>
    <row r="59" spans="1:9" ht="14.45" customHeight="1" x14ac:dyDescent="0.4"/>
    <row r="60" spans="1:9" ht="14.45" customHeight="1" x14ac:dyDescent="0.4">
      <c r="A60" s="80" t="s">
        <v>16</v>
      </c>
      <c r="B60" s="80"/>
      <c r="C60" s="80"/>
      <c r="D60" s="80"/>
      <c r="E60" s="80"/>
      <c r="F60" s="80"/>
      <c r="G60" s="80"/>
      <c r="H60" s="80"/>
      <c r="I60" s="80"/>
    </row>
    <row r="61" spans="1:9" ht="14.45" customHeight="1" x14ac:dyDescent="0.4">
      <c r="A61" s="80"/>
      <c r="B61" s="80"/>
      <c r="C61" s="80"/>
      <c r="D61" s="80"/>
      <c r="E61" s="80"/>
      <c r="F61" s="80"/>
      <c r="G61" s="80"/>
      <c r="H61" s="80"/>
      <c r="I61" s="80"/>
    </row>
    <row r="62" spans="1:9" ht="14.45" customHeight="1" x14ac:dyDescent="0.4"/>
    <row r="63" spans="1:9" s="3" customFormat="1" ht="19.899999999999999" customHeight="1" x14ac:dyDescent="0.4">
      <c r="A63" s="16"/>
      <c r="B63" s="30" t="s">
        <v>12</v>
      </c>
      <c r="C63" s="30" t="s">
        <v>22</v>
      </c>
      <c r="D63" s="30" t="s">
        <v>23</v>
      </c>
      <c r="E63" s="19"/>
      <c r="F63" s="16"/>
      <c r="G63" s="20"/>
      <c r="H63" s="20"/>
    </row>
    <row r="64" spans="1:9" s="3" customFormat="1" ht="19.899999999999999" customHeight="1" x14ac:dyDescent="0.4">
      <c r="A64" s="16"/>
      <c r="C64" s="3" t="s">
        <v>199</v>
      </c>
      <c r="E64" s="19">
        <v>22</v>
      </c>
      <c r="F64" s="16" t="s">
        <v>24</v>
      </c>
      <c r="G64" s="20"/>
      <c r="H64" s="20">
        <f>E64*G64</f>
        <v>0</v>
      </c>
    </row>
    <row r="65" spans="1:8" s="3" customFormat="1" ht="19.899999999999999" customHeight="1" x14ac:dyDescent="0.4">
      <c r="A65" s="16"/>
      <c r="C65" s="3" t="s">
        <v>196</v>
      </c>
      <c r="D65" s="17"/>
      <c r="E65" s="19">
        <v>41</v>
      </c>
      <c r="F65" s="16" t="s">
        <v>24</v>
      </c>
      <c r="G65" s="20"/>
      <c r="H65" s="20">
        <f t="shared" ref="H65:H90" si="1">E65*G65</f>
        <v>0</v>
      </c>
    </row>
    <row r="66" spans="1:8" s="3" customFormat="1" ht="19.899999999999999" customHeight="1" x14ac:dyDescent="0.4">
      <c r="A66" s="16"/>
      <c r="E66" s="19"/>
      <c r="F66" s="16"/>
      <c r="G66" s="20"/>
      <c r="H66" s="20">
        <f t="shared" si="1"/>
        <v>0</v>
      </c>
    </row>
    <row r="67" spans="1:8" s="3" customFormat="1" ht="48" customHeight="1" x14ac:dyDescent="0.4">
      <c r="A67" s="16"/>
      <c r="B67" s="30" t="s">
        <v>25</v>
      </c>
      <c r="C67" s="30" t="s">
        <v>200</v>
      </c>
      <c r="D67" s="31" t="s">
        <v>27</v>
      </c>
      <c r="E67" s="19"/>
      <c r="F67" s="16"/>
      <c r="G67" s="20"/>
      <c r="H67" s="20">
        <f t="shared" si="1"/>
        <v>0</v>
      </c>
    </row>
    <row r="68" spans="1:8" s="3" customFormat="1" ht="19.899999999999999" customHeight="1" x14ac:dyDescent="0.4">
      <c r="A68" s="16"/>
      <c r="C68" s="3" t="s">
        <v>28</v>
      </c>
      <c r="D68" s="17"/>
      <c r="E68" s="19">
        <v>52</v>
      </c>
      <c r="F68" s="16" t="s">
        <v>24</v>
      </c>
      <c r="G68" s="20"/>
      <c r="H68" s="20">
        <f t="shared" si="1"/>
        <v>0</v>
      </c>
    </row>
    <row r="69" spans="1:8" s="3" customFormat="1" ht="19.899999999999999" customHeight="1" x14ac:dyDescent="0.4">
      <c r="A69" s="16"/>
      <c r="C69" s="3" t="s">
        <v>30</v>
      </c>
      <c r="D69" s="17"/>
      <c r="E69" s="19">
        <v>8</v>
      </c>
      <c r="F69" s="16" t="s">
        <v>24</v>
      </c>
      <c r="G69" s="20"/>
      <c r="H69" s="20">
        <f t="shared" si="1"/>
        <v>0</v>
      </c>
    </row>
    <row r="70" spans="1:8" s="3" customFormat="1" ht="19.899999999999999" customHeight="1" x14ac:dyDescent="0.4">
      <c r="A70" s="16"/>
      <c r="C70" s="3" t="s">
        <v>31</v>
      </c>
      <c r="D70" s="17"/>
      <c r="E70" s="19">
        <v>10</v>
      </c>
      <c r="F70" s="16" t="s">
        <v>24</v>
      </c>
      <c r="G70" s="20"/>
      <c r="H70" s="20">
        <f t="shared" si="1"/>
        <v>0</v>
      </c>
    </row>
    <row r="71" spans="1:8" s="3" customFormat="1" ht="19.899999999999999" customHeight="1" x14ac:dyDescent="0.4">
      <c r="A71" s="16"/>
      <c r="C71" s="3" t="s">
        <v>32</v>
      </c>
      <c r="D71" s="17"/>
      <c r="E71" s="19">
        <v>40</v>
      </c>
      <c r="F71" s="16" t="s">
        <v>24</v>
      </c>
      <c r="G71" s="20"/>
      <c r="H71" s="20">
        <f t="shared" si="1"/>
        <v>0</v>
      </c>
    </row>
    <row r="72" spans="1:8" s="3" customFormat="1" ht="19.899999999999999" customHeight="1" x14ac:dyDescent="0.4">
      <c r="A72" s="16"/>
      <c r="C72" s="33"/>
      <c r="D72" s="17"/>
      <c r="E72" s="19"/>
      <c r="F72" s="16"/>
      <c r="G72" s="20"/>
      <c r="H72" s="20">
        <f t="shared" si="1"/>
        <v>0</v>
      </c>
    </row>
    <row r="73" spans="1:8" s="3" customFormat="1" ht="19.899999999999999" customHeight="1" x14ac:dyDescent="0.4">
      <c r="A73" s="16"/>
      <c r="C73" s="33"/>
      <c r="D73" s="17"/>
      <c r="E73" s="19"/>
      <c r="F73" s="16"/>
      <c r="G73" s="20"/>
      <c r="H73" s="20">
        <f t="shared" si="1"/>
        <v>0</v>
      </c>
    </row>
    <row r="74" spans="1:8" s="3" customFormat="1" ht="19.899999999999999" customHeight="1" x14ac:dyDescent="0.4">
      <c r="A74" s="16"/>
      <c r="B74" s="30" t="s">
        <v>33</v>
      </c>
      <c r="C74" s="30" t="s">
        <v>34</v>
      </c>
      <c r="D74" s="17"/>
      <c r="E74" s="19"/>
      <c r="F74" s="16"/>
      <c r="G74" s="20"/>
      <c r="H74" s="20">
        <f t="shared" si="1"/>
        <v>0</v>
      </c>
    </row>
    <row r="75" spans="1:8" s="3" customFormat="1" ht="19.899999999999999" customHeight="1" x14ac:dyDescent="0.4">
      <c r="A75" s="16"/>
      <c r="B75" s="30"/>
      <c r="C75" s="3" t="s">
        <v>205</v>
      </c>
      <c r="D75" s="3" t="s">
        <v>206</v>
      </c>
      <c r="E75" s="19">
        <v>24</v>
      </c>
      <c r="F75" s="16" t="s">
        <v>146</v>
      </c>
      <c r="G75" s="20"/>
      <c r="H75" s="20">
        <f t="shared" si="1"/>
        <v>0</v>
      </c>
    </row>
    <row r="76" spans="1:8" s="3" customFormat="1" ht="19.899999999999999" customHeight="1" x14ac:dyDescent="0.4">
      <c r="A76" s="16"/>
      <c r="B76" s="30"/>
      <c r="C76" s="3" t="s">
        <v>207</v>
      </c>
      <c r="E76" s="19"/>
      <c r="F76" s="16"/>
      <c r="G76" s="20"/>
      <c r="H76" s="20">
        <f t="shared" si="1"/>
        <v>0</v>
      </c>
    </row>
    <row r="77" spans="1:8" s="3" customFormat="1" ht="19.899999999999999" customHeight="1" x14ac:dyDescent="0.4">
      <c r="A77" s="16"/>
      <c r="B77" s="30"/>
      <c r="E77" s="19"/>
      <c r="F77" s="16"/>
      <c r="G77" s="20"/>
      <c r="H77" s="20">
        <f t="shared" si="1"/>
        <v>0</v>
      </c>
    </row>
    <row r="78" spans="1:8" s="3" customFormat="1" ht="19.899999999999999" customHeight="1" x14ac:dyDescent="0.4">
      <c r="A78" s="16"/>
      <c r="B78" s="30"/>
      <c r="C78" s="3" t="s">
        <v>205</v>
      </c>
      <c r="D78" s="3" t="s">
        <v>206</v>
      </c>
      <c r="E78" s="19">
        <v>4</v>
      </c>
      <c r="F78" s="16" t="s">
        <v>146</v>
      </c>
      <c r="G78" s="20"/>
      <c r="H78" s="20">
        <f t="shared" si="1"/>
        <v>0</v>
      </c>
    </row>
    <row r="79" spans="1:8" s="3" customFormat="1" ht="19.899999999999999" customHeight="1" x14ac:dyDescent="0.4">
      <c r="A79" s="16"/>
      <c r="B79" s="30"/>
      <c r="C79" s="3" t="s">
        <v>210</v>
      </c>
      <c r="E79" s="19"/>
      <c r="F79" s="16"/>
      <c r="G79" s="20"/>
      <c r="H79" s="20">
        <f t="shared" si="1"/>
        <v>0</v>
      </c>
    </row>
    <row r="80" spans="1:8" s="3" customFormat="1" ht="19.899999999999999" customHeight="1" x14ac:dyDescent="0.4">
      <c r="A80" s="16"/>
      <c r="B80" s="30"/>
      <c r="C80" s="30"/>
      <c r="D80" s="17"/>
      <c r="E80" s="19"/>
      <c r="F80" s="16"/>
      <c r="G80" s="20"/>
      <c r="H80" s="20"/>
    </row>
    <row r="81" spans="1:9" s="3" customFormat="1" ht="19.899999999999999" customHeight="1" x14ac:dyDescent="0.4">
      <c r="A81" s="16"/>
      <c r="C81" s="3" t="s">
        <v>197</v>
      </c>
      <c r="D81" s="3" t="s">
        <v>35</v>
      </c>
      <c r="E81" s="19">
        <v>2</v>
      </c>
      <c r="F81" s="16" t="s">
        <v>36</v>
      </c>
      <c r="G81" s="20"/>
      <c r="H81" s="20">
        <f t="shared" si="1"/>
        <v>0</v>
      </c>
    </row>
    <row r="82" spans="1:9" s="3" customFormat="1" ht="19.899999999999999" customHeight="1" x14ac:dyDescent="0.4">
      <c r="A82" s="16"/>
      <c r="D82" s="3" t="s">
        <v>37</v>
      </c>
      <c r="E82" s="19"/>
      <c r="F82" s="16"/>
      <c r="G82" s="20"/>
      <c r="H82" s="20">
        <f t="shared" si="1"/>
        <v>0</v>
      </c>
    </row>
    <row r="83" spans="1:9" s="3" customFormat="1" ht="19.899999999999999" customHeight="1" x14ac:dyDescent="0.4">
      <c r="A83" s="16"/>
      <c r="C83" s="3" t="s">
        <v>198</v>
      </c>
      <c r="D83" s="3" t="s">
        <v>35</v>
      </c>
      <c r="E83" s="19">
        <v>20</v>
      </c>
      <c r="F83" s="16" t="s">
        <v>36</v>
      </c>
      <c r="G83" s="20"/>
      <c r="H83" s="20">
        <f t="shared" si="1"/>
        <v>0</v>
      </c>
    </row>
    <row r="84" spans="1:9" ht="14.45" customHeight="1" x14ac:dyDescent="0.4">
      <c r="G84" s="20"/>
      <c r="H84" s="20">
        <f t="shared" si="1"/>
        <v>0</v>
      </c>
    </row>
    <row r="85" spans="1:9" s="33" customFormat="1" ht="19.899999999999999" customHeight="1" x14ac:dyDescent="0.4">
      <c r="A85" s="32"/>
      <c r="C85" s="3" t="s">
        <v>39</v>
      </c>
      <c r="D85" s="3" t="s">
        <v>40</v>
      </c>
      <c r="E85" s="19">
        <v>8</v>
      </c>
      <c r="F85" s="16" t="s">
        <v>36</v>
      </c>
      <c r="G85" s="20"/>
      <c r="H85" s="20">
        <f t="shared" si="1"/>
        <v>0</v>
      </c>
    </row>
    <row r="86" spans="1:9" s="3" customFormat="1" ht="19.899999999999999" customHeight="1" x14ac:dyDescent="0.4">
      <c r="A86" s="16"/>
      <c r="D86" s="3" t="s">
        <v>41</v>
      </c>
      <c r="E86" s="19"/>
      <c r="F86" s="16"/>
      <c r="G86" s="20"/>
      <c r="H86" s="20">
        <f t="shared" si="1"/>
        <v>0</v>
      </c>
    </row>
    <row r="87" spans="1:9" s="3" customFormat="1" ht="19.899999999999999" customHeight="1" x14ac:dyDescent="0.4">
      <c r="A87" s="16"/>
      <c r="E87" s="19"/>
      <c r="F87" s="16"/>
      <c r="G87" s="20"/>
      <c r="H87" s="20">
        <f t="shared" si="1"/>
        <v>0</v>
      </c>
    </row>
    <row r="88" spans="1:9" s="3" customFormat="1" ht="19.899999999999999" customHeight="1" x14ac:dyDescent="0.4">
      <c r="A88" s="16"/>
      <c r="B88" s="30" t="s">
        <v>165</v>
      </c>
      <c r="C88" s="30" t="s">
        <v>166</v>
      </c>
      <c r="E88" s="19"/>
      <c r="F88" s="16"/>
      <c r="G88" s="20"/>
      <c r="H88" s="20">
        <f t="shared" si="1"/>
        <v>0</v>
      </c>
    </row>
    <row r="89" spans="1:9" s="3" customFormat="1" ht="19.899999999999999" customHeight="1" x14ac:dyDescent="0.4">
      <c r="A89" s="16"/>
      <c r="E89" s="19"/>
      <c r="F89" s="16"/>
      <c r="G89" s="20"/>
      <c r="H89" s="20">
        <f t="shared" si="1"/>
        <v>0</v>
      </c>
    </row>
    <row r="90" spans="1:9" s="3" customFormat="1" ht="19.899999999999999" customHeight="1" x14ac:dyDescent="0.4">
      <c r="A90" s="16"/>
      <c r="C90" s="3" t="s">
        <v>177</v>
      </c>
      <c r="D90" s="3" t="s">
        <v>178</v>
      </c>
      <c r="E90" s="19">
        <v>10</v>
      </c>
      <c r="F90" s="16" t="s">
        <v>179</v>
      </c>
      <c r="G90" s="20"/>
      <c r="H90" s="20">
        <f t="shared" si="1"/>
        <v>0</v>
      </c>
    </row>
    <row r="91" spans="1:9" s="3" customFormat="1" ht="19.899999999999999" customHeight="1" x14ac:dyDescent="0.4">
      <c r="A91" s="16"/>
      <c r="E91" s="19"/>
      <c r="F91" s="16"/>
      <c r="G91" s="20"/>
      <c r="H91" s="20"/>
    </row>
    <row r="92" spans="1:9" ht="14.45" customHeight="1" x14ac:dyDescent="0.4">
      <c r="A92" s="34"/>
      <c r="B92" s="35"/>
      <c r="C92" s="35"/>
      <c r="D92" s="35"/>
      <c r="E92" s="36"/>
      <c r="F92" s="34"/>
      <c r="G92" s="37"/>
      <c r="H92" s="37"/>
      <c r="I92" s="35"/>
    </row>
    <row r="93" spans="1:9" s="30" customFormat="1" ht="33" customHeight="1" x14ac:dyDescent="0.4">
      <c r="A93" s="26"/>
      <c r="B93" s="27"/>
      <c r="C93" s="27"/>
      <c r="D93" s="28" t="s">
        <v>19</v>
      </c>
      <c r="E93" s="28"/>
      <c r="F93" s="28"/>
      <c r="G93" s="29"/>
      <c r="H93" s="29">
        <f>SUM(H15:H92)</f>
        <v>0</v>
      </c>
      <c r="I93" s="27" t="s">
        <v>48</v>
      </c>
    </row>
    <row r="94" spans="1:9" ht="44.45" customHeight="1" x14ac:dyDescent="0.4">
      <c r="A94" s="8" t="s">
        <v>49</v>
      </c>
      <c r="B94" s="9" t="s">
        <v>50</v>
      </c>
      <c r="C94" s="9"/>
      <c r="D94" s="11"/>
      <c r="E94" s="12"/>
      <c r="F94" s="13"/>
      <c r="G94" s="14"/>
      <c r="H94" s="14"/>
      <c r="I94" s="11"/>
    </row>
    <row r="95" spans="1:9" ht="14.45" customHeight="1" x14ac:dyDescent="0.4">
      <c r="A95" s="81" t="s">
        <v>51</v>
      </c>
      <c r="B95" s="81"/>
      <c r="C95" s="81"/>
      <c r="D95" s="81"/>
      <c r="E95" s="81"/>
      <c r="F95" s="81"/>
      <c r="G95" s="81"/>
      <c r="H95" s="81"/>
      <c r="I95" s="81"/>
    </row>
    <row r="96" spans="1:9" ht="14.45" customHeight="1" x14ac:dyDescent="0.4">
      <c r="A96" s="80"/>
      <c r="B96" s="80"/>
      <c r="C96" s="80"/>
      <c r="D96" s="80"/>
      <c r="E96" s="80"/>
      <c r="F96" s="80"/>
      <c r="G96" s="80"/>
      <c r="H96" s="80"/>
      <c r="I96" s="80"/>
    </row>
    <row r="97" spans="1:9" ht="14.45" customHeight="1" x14ac:dyDescent="0.4"/>
    <row r="98" spans="1:9" s="3" customFormat="1" ht="19.899999999999999" customHeight="1" x14ac:dyDescent="0.4">
      <c r="A98" s="16"/>
      <c r="B98" s="3" t="s">
        <v>17</v>
      </c>
      <c r="C98" s="3" t="s">
        <v>140</v>
      </c>
      <c r="D98" s="3" t="s">
        <v>52</v>
      </c>
      <c r="E98" s="19"/>
      <c r="F98" s="16"/>
      <c r="G98" s="20"/>
      <c r="H98" s="20"/>
    </row>
    <row r="99" spans="1:9" s="3" customFormat="1" ht="19.899999999999999" customHeight="1" x14ac:dyDescent="0.4">
      <c r="A99" s="16"/>
      <c r="D99" s="3" t="s">
        <v>53</v>
      </c>
      <c r="E99" s="19">
        <v>42</v>
      </c>
      <c r="F99" s="16" t="s">
        <v>36</v>
      </c>
      <c r="G99" s="20"/>
      <c r="H99" s="20">
        <f>E99*G99</f>
        <v>0</v>
      </c>
    </row>
    <row r="100" spans="1:9" s="3" customFormat="1" ht="19.899999999999999" customHeight="1" x14ac:dyDescent="0.4">
      <c r="A100" s="16"/>
      <c r="E100" s="19"/>
      <c r="F100" s="16"/>
      <c r="G100" s="20"/>
      <c r="H100" s="20"/>
    </row>
    <row r="101" spans="1:9" s="3" customFormat="1" ht="21" customHeight="1" x14ac:dyDescent="0.4">
      <c r="A101" s="16"/>
      <c r="B101" s="3" t="s">
        <v>54</v>
      </c>
      <c r="C101" s="3" t="s">
        <v>55</v>
      </c>
      <c r="D101" s="3" t="s">
        <v>56</v>
      </c>
      <c r="E101" s="19">
        <v>42</v>
      </c>
      <c r="F101" s="16" t="s">
        <v>36</v>
      </c>
      <c r="G101" s="20"/>
      <c r="H101" s="20">
        <f>E101*G101</f>
        <v>0</v>
      </c>
    </row>
    <row r="102" spans="1:9" s="3" customFormat="1" ht="19.899999999999999" customHeight="1" x14ac:dyDescent="0.4">
      <c r="A102" s="16"/>
      <c r="E102" s="19"/>
      <c r="F102" s="16"/>
      <c r="G102" s="20"/>
      <c r="H102" s="20"/>
    </row>
    <row r="103" spans="1:9" s="3" customFormat="1" ht="19.899999999999999" customHeight="1" x14ac:dyDescent="0.4">
      <c r="A103" s="16"/>
      <c r="B103" s="3" t="s">
        <v>33</v>
      </c>
      <c r="C103" s="3" t="s">
        <v>143</v>
      </c>
      <c r="D103" s="3" t="s">
        <v>144</v>
      </c>
      <c r="E103" s="19">
        <v>84</v>
      </c>
      <c r="F103" s="16" t="s">
        <v>36</v>
      </c>
      <c r="G103" s="20"/>
      <c r="H103" s="20">
        <f>E103*G103</f>
        <v>0</v>
      </c>
      <c r="I103" s="3" t="s">
        <v>174</v>
      </c>
    </row>
    <row r="104" spans="1:9" s="3" customFormat="1" ht="19.899999999999999" customHeight="1" x14ac:dyDescent="0.4">
      <c r="A104" s="16"/>
      <c r="E104" s="19"/>
      <c r="F104" s="16"/>
      <c r="G104" s="20"/>
      <c r="H104" s="20"/>
    </row>
    <row r="105" spans="1:9" s="3" customFormat="1" ht="19.899999999999999" customHeight="1" x14ac:dyDescent="0.4">
      <c r="A105" s="16"/>
      <c r="B105" s="3" t="s">
        <v>45</v>
      </c>
      <c r="C105" s="3" t="s">
        <v>58</v>
      </c>
      <c r="D105" s="3" t="s">
        <v>59</v>
      </c>
      <c r="E105" s="19">
        <v>42</v>
      </c>
      <c r="F105" s="16" t="s">
        <v>36</v>
      </c>
      <c r="G105" s="20"/>
      <c r="H105" s="20">
        <f>E105*G105</f>
        <v>0</v>
      </c>
    </row>
    <row r="106" spans="1:9" ht="14.45" customHeight="1" x14ac:dyDescent="0.4"/>
    <row r="107" spans="1:9" ht="14.45" customHeight="1" x14ac:dyDescent="0.4"/>
    <row r="108" spans="1:9" ht="14.45" customHeight="1" x14ac:dyDescent="0.4">
      <c r="A108" s="82" t="s">
        <v>170</v>
      </c>
      <c r="B108" s="82"/>
      <c r="C108" s="82"/>
      <c r="D108" s="82"/>
      <c r="E108" s="82"/>
      <c r="F108" s="82"/>
      <c r="G108" s="82"/>
      <c r="H108" s="82"/>
      <c r="I108" s="82"/>
    </row>
    <row r="109" spans="1:9" ht="14.45" customHeight="1" x14ac:dyDescent="0.4">
      <c r="A109" s="82"/>
      <c r="B109" s="82"/>
      <c r="C109" s="82"/>
      <c r="D109" s="82"/>
      <c r="E109" s="82"/>
      <c r="F109" s="82"/>
      <c r="G109" s="82"/>
      <c r="H109" s="82"/>
      <c r="I109" s="82"/>
    </row>
    <row r="110" spans="1:9" ht="14.45" customHeight="1" x14ac:dyDescent="0.4"/>
    <row r="111" spans="1:9" s="3" customFormat="1" ht="19.899999999999999" customHeight="1" x14ac:dyDescent="0.4">
      <c r="A111" s="16"/>
      <c r="B111" s="3" t="s">
        <v>17</v>
      </c>
      <c r="C111" s="3" t="s">
        <v>60</v>
      </c>
      <c r="E111" s="19">
        <v>2</v>
      </c>
      <c r="F111" s="16" t="s">
        <v>36</v>
      </c>
      <c r="G111" s="20"/>
      <c r="H111" s="20">
        <f>E111*G111</f>
        <v>0</v>
      </c>
    </row>
    <row r="112" spans="1:9" s="3" customFormat="1" ht="19.899999999999999" customHeight="1" x14ac:dyDescent="0.4">
      <c r="A112" s="16"/>
      <c r="E112" s="19"/>
      <c r="F112" s="16"/>
      <c r="G112" s="20"/>
      <c r="H112" s="20">
        <f t="shared" ref="H112:H122" si="2">E112*G112</f>
        <v>0</v>
      </c>
    </row>
    <row r="113" spans="1:9" s="3" customFormat="1" ht="19.899999999999999" customHeight="1" x14ac:dyDescent="0.4">
      <c r="A113" s="16"/>
      <c r="B113" s="3" t="s">
        <v>54</v>
      </c>
      <c r="C113" s="3" t="s">
        <v>141</v>
      </c>
      <c r="D113" s="3" t="s">
        <v>189</v>
      </c>
      <c r="E113" s="19">
        <v>1</v>
      </c>
      <c r="F113" s="16" t="s">
        <v>44</v>
      </c>
      <c r="G113" s="20"/>
      <c r="H113" s="20">
        <f t="shared" si="2"/>
        <v>0</v>
      </c>
      <c r="I113" s="3" t="s">
        <v>212</v>
      </c>
    </row>
    <row r="114" spans="1:9" s="3" customFormat="1" ht="19.899999999999999" customHeight="1" x14ac:dyDescent="0.4">
      <c r="A114" s="16"/>
      <c r="D114" s="3" t="s">
        <v>201</v>
      </c>
      <c r="E114" s="19"/>
      <c r="F114" s="16"/>
      <c r="G114" s="20"/>
      <c r="H114" s="20"/>
    </row>
    <row r="115" spans="1:9" s="3" customFormat="1" ht="19.899999999999999" customHeight="1" x14ac:dyDescent="0.4">
      <c r="A115" s="16"/>
      <c r="E115" s="19"/>
      <c r="F115" s="16"/>
      <c r="G115" s="20"/>
      <c r="H115" s="20">
        <f t="shared" si="2"/>
        <v>0</v>
      </c>
    </row>
    <row r="116" spans="1:9" s="3" customFormat="1" ht="19.899999999999999" customHeight="1" x14ac:dyDescent="0.4">
      <c r="A116" s="16"/>
      <c r="B116" s="3" t="s">
        <v>33</v>
      </c>
      <c r="C116" s="3" t="s">
        <v>61</v>
      </c>
      <c r="D116" s="3" t="s">
        <v>56</v>
      </c>
      <c r="E116" s="19">
        <v>1</v>
      </c>
      <c r="F116" s="16" t="s">
        <v>36</v>
      </c>
      <c r="G116" s="20"/>
      <c r="H116" s="20">
        <f t="shared" si="2"/>
        <v>0</v>
      </c>
    </row>
    <row r="117" spans="1:9" s="3" customFormat="1" ht="19.899999999999999" customHeight="1" x14ac:dyDescent="0.4">
      <c r="A117" s="16"/>
      <c r="E117" s="19"/>
      <c r="F117" s="16"/>
      <c r="G117" s="20"/>
      <c r="H117" s="20">
        <f t="shared" si="2"/>
        <v>0</v>
      </c>
    </row>
    <row r="118" spans="1:9" s="3" customFormat="1" ht="19.899999999999999" customHeight="1" x14ac:dyDescent="0.4">
      <c r="A118" s="16"/>
      <c r="B118" s="3" t="s">
        <v>45</v>
      </c>
      <c r="C118" s="3" t="s">
        <v>62</v>
      </c>
      <c r="D118" s="3" t="s">
        <v>144</v>
      </c>
      <c r="E118" s="19">
        <v>3</v>
      </c>
      <c r="F118" s="16" t="s">
        <v>36</v>
      </c>
      <c r="G118" s="20"/>
      <c r="H118" s="20">
        <f t="shared" si="2"/>
        <v>0</v>
      </c>
      <c r="I118" s="3" t="s">
        <v>174</v>
      </c>
    </row>
    <row r="119" spans="1:9" s="3" customFormat="1" ht="19.899999999999999" customHeight="1" x14ac:dyDescent="0.4">
      <c r="A119" s="16"/>
      <c r="E119" s="19"/>
      <c r="F119" s="16"/>
      <c r="G119" s="20"/>
      <c r="H119" s="20">
        <f t="shared" si="2"/>
        <v>0</v>
      </c>
    </row>
    <row r="120" spans="1:9" s="3" customFormat="1" ht="19.899999999999999" customHeight="1" x14ac:dyDescent="0.4">
      <c r="A120" s="16"/>
      <c r="B120" s="3" t="s">
        <v>63</v>
      </c>
      <c r="C120" s="3" t="s">
        <v>64</v>
      </c>
      <c r="D120" s="3" t="s">
        <v>65</v>
      </c>
      <c r="E120" s="19">
        <v>1</v>
      </c>
      <c r="F120" s="16" t="s">
        <v>36</v>
      </c>
      <c r="G120" s="20"/>
      <c r="H120" s="20">
        <f t="shared" si="2"/>
        <v>0</v>
      </c>
    </row>
    <row r="121" spans="1:9" s="3" customFormat="1" ht="19.899999999999999" customHeight="1" x14ac:dyDescent="0.4">
      <c r="A121" s="16"/>
      <c r="E121" s="19"/>
      <c r="F121" s="16"/>
      <c r="G121" s="20"/>
      <c r="H121" s="20">
        <f t="shared" si="2"/>
        <v>0</v>
      </c>
    </row>
    <row r="122" spans="1:9" s="3" customFormat="1" ht="19.899999999999999" customHeight="1" x14ac:dyDescent="0.4">
      <c r="A122" s="16"/>
      <c r="B122" s="3" t="s">
        <v>157</v>
      </c>
      <c r="C122" s="3" t="s">
        <v>68</v>
      </c>
      <c r="D122" s="3" t="s">
        <v>69</v>
      </c>
      <c r="E122" s="19">
        <v>1</v>
      </c>
      <c r="F122" s="16" t="s">
        <v>36</v>
      </c>
      <c r="G122" s="20"/>
      <c r="H122" s="20">
        <f t="shared" si="2"/>
        <v>0</v>
      </c>
    </row>
    <row r="123" spans="1:9" ht="14.45" customHeight="1" x14ac:dyDescent="0.4"/>
    <row r="124" spans="1:9" ht="14.45" customHeight="1" x14ac:dyDescent="0.4">
      <c r="A124" s="82" t="s">
        <v>171</v>
      </c>
      <c r="B124" s="82"/>
      <c r="C124" s="82"/>
      <c r="D124" s="82"/>
      <c r="E124" s="82"/>
      <c r="F124" s="82"/>
      <c r="G124" s="82"/>
      <c r="H124" s="82"/>
      <c r="I124" s="82"/>
    </row>
    <row r="125" spans="1:9" ht="14.45" customHeight="1" x14ac:dyDescent="0.4">
      <c r="A125" s="82"/>
      <c r="B125" s="82"/>
      <c r="C125" s="82"/>
      <c r="D125" s="82"/>
      <c r="E125" s="82"/>
      <c r="F125" s="82"/>
      <c r="G125" s="82"/>
      <c r="H125" s="82"/>
      <c r="I125" s="82"/>
    </row>
    <row r="126" spans="1:9" ht="14.45" customHeight="1" x14ac:dyDescent="0.4"/>
    <row r="127" spans="1:9" s="3" customFormat="1" ht="19.899999999999999" customHeight="1" x14ac:dyDescent="0.4">
      <c r="A127" s="16"/>
      <c r="B127" s="3" t="s">
        <v>17</v>
      </c>
      <c r="C127" s="3" t="s">
        <v>169</v>
      </c>
      <c r="D127" s="3" t="s">
        <v>176</v>
      </c>
      <c r="E127" s="19">
        <v>1</v>
      </c>
      <c r="F127" s="16" t="s">
        <v>36</v>
      </c>
      <c r="G127" s="20"/>
      <c r="H127" s="20">
        <f>E127*G127</f>
        <v>0</v>
      </c>
    </row>
    <row r="128" spans="1:9" s="3" customFormat="1" ht="19.899999999999999" customHeight="1" x14ac:dyDescent="0.4">
      <c r="A128" s="16"/>
      <c r="E128" s="19"/>
      <c r="F128" s="16"/>
      <c r="G128" s="20"/>
      <c r="H128" s="20">
        <f>E128*G128</f>
        <v>0</v>
      </c>
    </row>
    <row r="129" spans="1:9" s="3" customFormat="1" ht="19.899999999999999" customHeight="1" x14ac:dyDescent="0.4">
      <c r="A129" s="16"/>
      <c r="B129" s="3" t="s">
        <v>142</v>
      </c>
      <c r="C129" s="3" t="s">
        <v>147</v>
      </c>
      <c r="D129" s="3" t="s">
        <v>148</v>
      </c>
      <c r="E129" s="19">
        <v>2</v>
      </c>
      <c r="F129" s="16" t="s">
        <v>146</v>
      </c>
      <c r="G129" s="20"/>
      <c r="H129" s="20">
        <f t="shared" ref="H129:H130" si="3">E129*G129</f>
        <v>0</v>
      </c>
    </row>
    <row r="130" spans="1:9" s="3" customFormat="1" ht="19.899999999999999" customHeight="1" x14ac:dyDescent="0.4">
      <c r="A130" s="16"/>
      <c r="E130" s="19"/>
      <c r="F130" s="16"/>
      <c r="G130" s="20"/>
      <c r="H130" s="20">
        <f t="shared" si="3"/>
        <v>0</v>
      </c>
    </row>
    <row r="131" spans="1:9" s="3" customFormat="1" ht="19.899999999999999" customHeight="1" x14ac:dyDescent="0.4">
      <c r="A131" s="16"/>
      <c r="B131" s="3" t="s">
        <v>149</v>
      </c>
      <c r="C131" s="3" t="s">
        <v>145</v>
      </c>
      <c r="D131" s="3" t="s">
        <v>144</v>
      </c>
      <c r="E131" s="19">
        <v>8</v>
      </c>
      <c r="F131" s="16" t="s">
        <v>146</v>
      </c>
      <c r="G131" s="20"/>
      <c r="H131" s="20">
        <f t="shared" ref="H131:H132" si="4">E131*G131</f>
        <v>0</v>
      </c>
      <c r="I131" s="3" t="s">
        <v>174</v>
      </c>
    </row>
    <row r="132" spans="1:9" s="3" customFormat="1" ht="19.899999999999999" customHeight="1" x14ac:dyDescent="0.4">
      <c r="A132" s="16"/>
      <c r="E132" s="19"/>
      <c r="F132" s="16"/>
      <c r="G132" s="20"/>
      <c r="H132" s="20">
        <f t="shared" si="4"/>
        <v>0</v>
      </c>
    </row>
    <row r="133" spans="1:9" s="3" customFormat="1" ht="19.899999999999999" customHeight="1" x14ac:dyDescent="0.4">
      <c r="A133" s="16"/>
      <c r="B133" s="3" t="s">
        <v>45</v>
      </c>
      <c r="C133" s="3" t="s">
        <v>66</v>
      </c>
      <c r="D133" s="3" t="s">
        <v>67</v>
      </c>
      <c r="E133" s="19">
        <v>6</v>
      </c>
      <c r="F133" s="16" t="s">
        <v>36</v>
      </c>
      <c r="G133" s="20"/>
      <c r="H133" s="20">
        <f>E133*G133</f>
        <v>0</v>
      </c>
    </row>
    <row r="134" spans="1:9" s="3" customFormat="1" ht="19.899999999999999" customHeight="1" x14ac:dyDescent="0.4">
      <c r="A134" s="16"/>
      <c r="E134" s="19"/>
      <c r="F134" s="16"/>
      <c r="G134" s="20"/>
      <c r="H134" s="20">
        <f>E134*G134</f>
        <v>0</v>
      </c>
    </row>
    <row r="135" spans="1:9" s="3" customFormat="1" ht="19.899999999999999" customHeight="1" x14ac:dyDescent="0.4">
      <c r="A135" s="16"/>
      <c r="B135" s="3" t="s">
        <v>63</v>
      </c>
      <c r="C135" s="3" t="s">
        <v>68</v>
      </c>
      <c r="D135" s="3" t="s">
        <v>69</v>
      </c>
      <c r="E135" s="19">
        <v>1</v>
      </c>
      <c r="F135" s="16" t="s">
        <v>36</v>
      </c>
      <c r="G135" s="20"/>
      <c r="H135" s="20">
        <f>E135*G135</f>
        <v>0</v>
      </c>
    </row>
    <row r="136" spans="1:9" s="3" customFormat="1" ht="19.899999999999999" customHeight="1" x14ac:dyDescent="0.4">
      <c r="A136" s="16"/>
      <c r="E136" s="19"/>
      <c r="F136" s="16"/>
      <c r="G136" s="20"/>
      <c r="H136" s="20"/>
    </row>
    <row r="137" spans="1:9" ht="26.45" customHeight="1" x14ac:dyDescent="0.4"/>
    <row r="138" spans="1:9" ht="14.45" customHeight="1" x14ac:dyDescent="0.4">
      <c r="A138" s="81" t="s">
        <v>150</v>
      </c>
      <c r="B138" s="81"/>
      <c r="C138" s="81"/>
      <c r="D138" s="81"/>
      <c r="E138" s="81"/>
      <c r="F138" s="81"/>
      <c r="G138" s="81"/>
      <c r="H138" s="81"/>
      <c r="I138" s="81"/>
    </row>
    <row r="139" spans="1:9" ht="14.45" customHeight="1" x14ac:dyDescent="0.4">
      <c r="A139" s="80"/>
      <c r="B139" s="80"/>
      <c r="C139" s="80"/>
      <c r="D139" s="80"/>
      <c r="E139" s="80"/>
      <c r="F139" s="80"/>
      <c r="G139" s="80"/>
      <c r="H139" s="80"/>
      <c r="I139" s="80"/>
    </row>
    <row r="140" spans="1:9" ht="14.45" customHeight="1" x14ac:dyDescent="0.4"/>
    <row r="141" spans="1:9" s="3" customFormat="1" ht="19.899999999999999" customHeight="1" x14ac:dyDescent="0.4">
      <c r="A141" s="16"/>
      <c r="B141" s="3" t="s">
        <v>17</v>
      </c>
      <c r="C141" s="3" t="s">
        <v>140</v>
      </c>
      <c r="D141" s="3" t="s">
        <v>52</v>
      </c>
      <c r="E141" s="19">
        <v>10</v>
      </c>
      <c r="F141" s="16" t="s">
        <v>36</v>
      </c>
      <c r="G141" s="20"/>
      <c r="H141" s="20">
        <f>E141*G141</f>
        <v>0</v>
      </c>
    </row>
    <row r="142" spans="1:9" s="3" customFormat="1" ht="19.899999999999999" customHeight="1" x14ac:dyDescent="0.4">
      <c r="A142" s="16"/>
      <c r="D142" s="3" t="s">
        <v>53</v>
      </c>
      <c r="E142" s="19"/>
      <c r="F142" s="16"/>
      <c r="G142" s="20"/>
      <c r="H142" s="20">
        <f t="shared" ref="H142:H148" si="5">E142*G142</f>
        <v>0</v>
      </c>
    </row>
    <row r="143" spans="1:9" s="3" customFormat="1" ht="19.899999999999999" customHeight="1" x14ac:dyDescent="0.4">
      <c r="A143" s="16"/>
      <c r="E143" s="19"/>
      <c r="F143" s="16"/>
      <c r="G143" s="20"/>
      <c r="H143" s="20">
        <f t="shared" si="5"/>
        <v>0</v>
      </c>
    </row>
    <row r="144" spans="1:9" s="3" customFormat="1" ht="19.899999999999999" customHeight="1" x14ac:dyDescent="0.4">
      <c r="A144" s="16"/>
      <c r="B144" s="3" t="s">
        <v>54</v>
      </c>
      <c r="C144" s="3" t="s">
        <v>55</v>
      </c>
      <c r="D144" s="3" t="s">
        <v>148</v>
      </c>
      <c r="E144" s="19">
        <v>10</v>
      </c>
      <c r="F144" s="16" t="s">
        <v>36</v>
      </c>
      <c r="G144" s="20"/>
      <c r="H144" s="20">
        <f t="shared" si="5"/>
        <v>0</v>
      </c>
    </row>
    <row r="145" spans="1:9" s="3" customFormat="1" ht="19.899999999999999" customHeight="1" x14ac:dyDescent="0.4">
      <c r="A145" s="16"/>
      <c r="E145" s="19"/>
      <c r="F145" s="16"/>
      <c r="G145" s="20"/>
      <c r="H145" s="20">
        <f t="shared" si="5"/>
        <v>0</v>
      </c>
    </row>
    <row r="146" spans="1:9" s="3" customFormat="1" ht="19.899999999999999" customHeight="1" x14ac:dyDescent="0.4">
      <c r="A146" s="16"/>
      <c r="B146" s="3" t="s">
        <v>33</v>
      </c>
      <c r="C146" s="3" t="s">
        <v>57</v>
      </c>
      <c r="D146" s="3" t="s">
        <v>175</v>
      </c>
      <c r="E146" s="19">
        <v>20</v>
      </c>
      <c r="F146" s="16" t="s">
        <v>36</v>
      </c>
      <c r="G146" s="20"/>
      <c r="H146" s="20">
        <f t="shared" si="5"/>
        <v>0</v>
      </c>
      <c r="I146" s="3" t="s">
        <v>174</v>
      </c>
    </row>
    <row r="147" spans="1:9" s="3" customFormat="1" ht="19.899999999999999" customHeight="1" x14ac:dyDescent="0.4">
      <c r="A147" s="16"/>
      <c r="E147" s="19"/>
      <c r="F147" s="16"/>
      <c r="G147" s="20"/>
      <c r="H147" s="20">
        <f t="shared" si="5"/>
        <v>0</v>
      </c>
    </row>
    <row r="148" spans="1:9" s="3" customFormat="1" ht="19.899999999999999" customHeight="1" x14ac:dyDescent="0.4">
      <c r="A148" s="16"/>
      <c r="B148" s="3" t="s">
        <v>45</v>
      </c>
      <c r="C148" s="3" t="s">
        <v>58</v>
      </c>
      <c r="D148" s="3" t="s">
        <v>59</v>
      </c>
      <c r="E148" s="19">
        <v>10</v>
      </c>
      <c r="F148" s="16" t="s">
        <v>36</v>
      </c>
      <c r="G148" s="20"/>
      <c r="H148" s="20">
        <f t="shared" si="5"/>
        <v>0</v>
      </c>
    </row>
    <row r="149" spans="1:9" ht="14.45" customHeight="1" x14ac:dyDescent="0.4">
      <c r="A149" s="34"/>
      <c r="B149" s="35"/>
      <c r="D149" s="35"/>
      <c r="E149" s="36"/>
      <c r="F149" s="34"/>
      <c r="G149" s="37"/>
      <c r="H149" s="37"/>
      <c r="I149" s="35"/>
    </row>
    <row r="150" spans="1:9" s="30" customFormat="1" ht="45" customHeight="1" x14ac:dyDescent="0.4">
      <c r="A150" s="26"/>
      <c r="B150" s="27"/>
      <c r="C150" s="27"/>
      <c r="D150" s="28" t="s">
        <v>19</v>
      </c>
      <c r="E150" s="28"/>
      <c r="F150" s="28"/>
      <c r="G150" s="29"/>
      <c r="H150" s="29">
        <f>SUM(H97:H149)</f>
        <v>0</v>
      </c>
      <c r="I150" s="27" t="s">
        <v>70</v>
      </c>
    </row>
    <row r="151" spans="1:9" s="41" customFormat="1" ht="37.5" customHeight="1" x14ac:dyDescent="0.4">
      <c r="A151" s="8" t="s">
        <v>71</v>
      </c>
      <c r="B151" s="9" t="s">
        <v>72</v>
      </c>
      <c r="C151" s="38"/>
      <c r="D151" s="38"/>
      <c r="E151" s="39"/>
      <c r="F151" s="40"/>
      <c r="G151" s="14"/>
      <c r="H151" s="14"/>
      <c r="I151" s="38"/>
    </row>
    <row r="152" spans="1:9" s="30" customFormat="1" ht="25.9" customHeight="1" x14ac:dyDescent="0.4">
      <c r="A152" s="42"/>
      <c r="C152" s="30" t="s">
        <v>73</v>
      </c>
      <c r="E152" s="43"/>
      <c r="F152" s="42"/>
      <c r="G152" s="44"/>
      <c r="H152" s="44"/>
    </row>
    <row r="153" spans="1:9" ht="14.45" customHeight="1" x14ac:dyDescent="0.4">
      <c r="A153" s="80" t="s">
        <v>74</v>
      </c>
      <c r="B153" s="80"/>
      <c r="C153" s="80"/>
      <c r="D153" s="80"/>
      <c r="E153" s="80"/>
      <c r="F153" s="80"/>
      <c r="G153" s="80"/>
      <c r="H153" s="80"/>
      <c r="I153" s="80"/>
    </row>
    <row r="154" spans="1:9" ht="14.45" customHeight="1" x14ac:dyDescent="0.4">
      <c r="A154" s="80"/>
      <c r="B154" s="80"/>
      <c r="C154" s="80"/>
      <c r="D154" s="80"/>
      <c r="E154" s="80"/>
      <c r="F154" s="80"/>
      <c r="G154" s="80"/>
      <c r="H154" s="80"/>
      <c r="I154" s="80"/>
    </row>
    <row r="155" spans="1:9" ht="14.45" customHeight="1" x14ac:dyDescent="0.4"/>
    <row r="156" spans="1:9" s="3" customFormat="1" ht="19.899999999999999" customHeight="1" x14ac:dyDescent="0.4">
      <c r="A156" s="16"/>
      <c r="B156" s="3" t="s">
        <v>12</v>
      </c>
      <c r="C156" s="3" t="s">
        <v>172</v>
      </c>
      <c r="D156" s="3" t="s">
        <v>159</v>
      </c>
      <c r="E156" s="19">
        <v>8</v>
      </c>
      <c r="F156" s="16" t="s">
        <v>36</v>
      </c>
      <c r="G156" s="20"/>
      <c r="H156" s="20">
        <f>E156*G156</f>
        <v>0</v>
      </c>
    </row>
    <row r="157" spans="1:9" s="3" customFormat="1" ht="19.899999999999999" customHeight="1" x14ac:dyDescent="0.4">
      <c r="A157" s="16"/>
      <c r="D157" s="3" t="s">
        <v>202</v>
      </c>
      <c r="E157" s="19"/>
      <c r="F157" s="16"/>
      <c r="G157" s="20"/>
      <c r="H157" s="20">
        <f t="shared" ref="H157:H186" si="6">E157*G157</f>
        <v>0</v>
      </c>
    </row>
    <row r="158" spans="1:9" s="3" customFormat="1" ht="19.899999999999999" customHeight="1" x14ac:dyDescent="0.4">
      <c r="A158" s="16"/>
      <c r="E158" s="19"/>
      <c r="F158" s="16"/>
      <c r="G158" s="20"/>
      <c r="H158" s="20">
        <f t="shared" si="6"/>
        <v>0</v>
      </c>
    </row>
    <row r="159" spans="1:9" s="3" customFormat="1" ht="19.899999999999999" customHeight="1" x14ac:dyDescent="0.4">
      <c r="A159" s="16"/>
      <c r="B159" s="3" t="s">
        <v>54</v>
      </c>
      <c r="C159" s="3" t="s">
        <v>75</v>
      </c>
      <c r="D159" s="3" t="s">
        <v>76</v>
      </c>
      <c r="E159" s="19">
        <v>26</v>
      </c>
      <c r="F159" s="16" t="s">
        <v>36</v>
      </c>
      <c r="G159" s="20"/>
      <c r="H159" s="20">
        <f t="shared" si="6"/>
        <v>0</v>
      </c>
    </row>
    <row r="160" spans="1:9" s="3" customFormat="1" ht="19.899999999999999" customHeight="1" x14ac:dyDescent="0.4">
      <c r="A160" s="16"/>
      <c r="D160" s="3" t="s">
        <v>203</v>
      </c>
      <c r="E160" s="19"/>
      <c r="F160" s="16"/>
      <c r="G160" s="20"/>
      <c r="H160" s="20">
        <f t="shared" si="6"/>
        <v>0</v>
      </c>
    </row>
    <row r="161" spans="1:8" s="3" customFormat="1" ht="19.899999999999999" customHeight="1" x14ac:dyDescent="0.4">
      <c r="A161" s="16"/>
      <c r="E161" s="19"/>
      <c r="F161" s="16"/>
      <c r="G161" s="20"/>
      <c r="H161" s="20">
        <f t="shared" si="6"/>
        <v>0</v>
      </c>
    </row>
    <row r="162" spans="1:8" s="3" customFormat="1" ht="19.899999999999999" customHeight="1" x14ac:dyDescent="0.4">
      <c r="A162" s="16"/>
      <c r="B162" s="3" t="s">
        <v>33</v>
      </c>
      <c r="C162" s="3" t="s">
        <v>77</v>
      </c>
      <c r="D162" s="3" t="s">
        <v>76</v>
      </c>
      <c r="E162" s="19">
        <v>25</v>
      </c>
      <c r="F162" s="16" t="s">
        <v>36</v>
      </c>
      <c r="G162" s="20"/>
      <c r="H162" s="20">
        <f t="shared" si="6"/>
        <v>0</v>
      </c>
    </row>
    <row r="163" spans="1:8" s="3" customFormat="1" ht="19.899999999999999" customHeight="1" x14ac:dyDescent="0.4">
      <c r="A163" s="16"/>
      <c r="D163" s="3" t="s">
        <v>203</v>
      </c>
      <c r="E163" s="19"/>
      <c r="F163" s="16"/>
      <c r="G163" s="20"/>
      <c r="H163" s="20">
        <f t="shared" si="6"/>
        <v>0</v>
      </c>
    </row>
    <row r="164" spans="1:8" s="3" customFormat="1" ht="21" customHeight="1" x14ac:dyDescent="0.4">
      <c r="A164" s="16"/>
      <c r="E164" s="19"/>
      <c r="F164" s="16"/>
      <c r="G164" s="20"/>
      <c r="H164" s="20">
        <f t="shared" si="6"/>
        <v>0</v>
      </c>
    </row>
    <row r="165" spans="1:8" s="3" customFormat="1" ht="19.899999999999999" customHeight="1" x14ac:dyDescent="0.4">
      <c r="A165" s="16"/>
      <c r="B165" s="3" t="s">
        <v>45</v>
      </c>
      <c r="C165" s="3" t="s">
        <v>78</v>
      </c>
      <c r="D165" s="45" t="s">
        <v>160</v>
      </c>
      <c r="E165" s="19">
        <v>1</v>
      </c>
      <c r="F165" s="16" t="s">
        <v>36</v>
      </c>
      <c r="G165" s="20"/>
      <c r="H165" s="20">
        <f t="shared" si="6"/>
        <v>0</v>
      </c>
    </row>
    <row r="166" spans="1:8" s="3" customFormat="1" ht="19.899999999999999" customHeight="1" x14ac:dyDescent="0.4">
      <c r="A166" s="16"/>
      <c r="D166" s="3" t="s">
        <v>79</v>
      </c>
      <c r="E166" s="19"/>
      <c r="F166" s="16"/>
      <c r="G166" s="20"/>
      <c r="H166" s="20">
        <f t="shared" si="6"/>
        <v>0</v>
      </c>
    </row>
    <row r="167" spans="1:8" s="3" customFormat="1" ht="19.899999999999999" customHeight="1" x14ac:dyDescent="0.4">
      <c r="A167" s="16"/>
      <c r="E167" s="19"/>
      <c r="F167" s="16"/>
      <c r="G167" s="20"/>
      <c r="H167" s="20">
        <f t="shared" si="6"/>
        <v>0</v>
      </c>
    </row>
    <row r="168" spans="1:8" s="3" customFormat="1" ht="19.899999999999999" customHeight="1" x14ac:dyDescent="0.4">
      <c r="A168" s="16"/>
      <c r="B168" s="3" t="s">
        <v>63</v>
      </c>
      <c r="C168" s="3" t="s">
        <v>78</v>
      </c>
      <c r="D168" s="45" t="s">
        <v>161</v>
      </c>
      <c r="E168" s="19">
        <v>2</v>
      </c>
      <c r="F168" s="46" t="s">
        <v>36</v>
      </c>
      <c r="G168" s="20"/>
      <c r="H168" s="20">
        <f t="shared" si="6"/>
        <v>0</v>
      </c>
    </row>
    <row r="169" spans="1:8" s="3" customFormat="1" ht="19.899999999999999" customHeight="1" x14ac:dyDescent="0.4">
      <c r="A169" s="16"/>
      <c r="D169" s="3" t="s">
        <v>80</v>
      </c>
      <c r="E169" s="19"/>
      <c r="F169" s="16"/>
      <c r="G169" s="20"/>
      <c r="H169" s="20">
        <f t="shared" si="6"/>
        <v>0</v>
      </c>
    </row>
    <row r="170" spans="1:8" s="3" customFormat="1" ht="19.899999999999999" customHeight="1" x14ac:dyDescent="0.4">
      <c r="A170" s="16"/>
      <c r="E170" s="19"/>
      <c r="F170" s="16"/>
      <c r="G170" s="20"/>
      <c r="H170" s="20">
        <f t="shared" si="6"/>
        <v>0</v>
      </c>
    </row>
    <row r="171" spans="1:8" s="3" customFormat="1" ht="19.899999999999999" customHeight="1" x14ac:dyDescent="0.4">
      <c r="A171" s="16"/>
      <c r="B171" s="3" t="s">
        <v>81</v>
      </c>
      <c r="C171" s="3" t="s">
        <v>82</v>
      </c>
      <c r="D171" s="3" t="s">
        <v>213</v>
      </c>
      <c r="E171" s="19"/>
      <c r="F171" s="16"/>
      <c r="G171" s="20"/>
      <c r="H171" s="20">
        <f t="shared" si="6"/>
        <v>0</v>
      </c>
    </row>
    <row r="172" spans="1:8" s="3" customFormat="1" ht="19.899999999999999" customHeight="1" x14ac:dyDescent="0.4">
      <c r="A172" s="16"/>
      <c r="D172" s="3" t="s">
        <v>83</v>
      </c>
      <c r="E172" s="19">
        <v>26</v>
      </c>
      <c r="F172" s="16" t="s">
        <v>36</v>
      </c>
      <c r="G172" s="20"/>
      <c r="H172" s="20">
        <f t="shared" si="6"/>
        <v>0</v>
      </c>
    </row>
    <row r="173" spans="1:8" s="3" customFormat="1" ht="19.899999999999999" customHeight="1" x14ac:dyDescent="0.4">
      <c r="A173" s="16"/>
      <c r="E173" s="19"/>
      <c r="F173" s="16"/>
      <c r="G173" s="20"/>
      <c r="H173" s="20">
        <f t="shared" si="6"/>
        <v>0</v>
      </c>
    </row>
    <row r="174" spans="1:8" s="3" customFormat="1" ht="19.899999999999999" customHeight="1" x14ac:dyDescent="0.4">
      <c r="A174" s="16"/>
      <c r="B174" s="3" t="s">
        <v>84</v>
      </c>
      <c r="C174" s="3" t="s">
        <v>85</v>
      </c>
      <c r="D174" s="3" t="s">
        <v>213</v>
      </c>
      <c r="E174" s="19"/>
      <c r="F174" s="16"/>
      <c r="G174" s="20"/>
      <c r="H174" s="20">
        <f t="shared" si="6"/>
        <v>0</v>
      </c>
    </row>
    <row r="175" spans="1:8" s="3" customFormat="1" ht="19.899999999999999" customHeight="1" x14ac:dyDescent="0.4">
      <c r="A175" s="16"/>
      <c r="D175" s="3" t="s">
        <v>86</v>
      </c>
      <c r="E175" s="19">
        <v>26</v>
      </c>
      <c r="F175" s="16" t="s">
        <v>36</v>
      </c>
      <c r="G175" s="20"/>
      <c r="H175" s="20">
        <f t="shared" si="6"/>
        <v>0</v>
      </c>
    </row>
    <row r="176" spans="1:8" s="3" customFormat="1" ht="19.899999999999999" customHeight="1" x14ac:dyDescent="0.4">
      <c r="A176" s="16"/>
      <c r="E176" s="19"/>
      <c r="F176" s="16"/>
      <c r="G176" s="20"/>
      <c r="H176" s="20">
        <f t="shared" si="6"/>
        <v>0</v>
      </c>
    </row>
    <row r="177" spans="1:17" s="3" customFormat="1" ht="19.899999999999999" customHeight="1" x14ac:dyDescent="0.4">
      <c r="A177" s="16"/>
      <c r="B177" s="3" t="s">
        <v>87</v>
      </c>
      <c r="C177" s="3" t="s">
        <v>88</v>
      </c>
      <c r="D177" s="3" t="s">
        <v>190</v>
      </c>
      <c r="E177" s="19">
        <v>26</v>
      </c>
      <c r="F177" s="16" t="s">
        <v>36</v>
      </c>
      <c r="G177" s="20"/>
      <c r="H177" s="20">
        <f t="shared" si="6"/>
        <v>0</v>
      </c>
    </row>
    <row r="178" spans="1:17" s="3" customFormat="1" ht="19.899999999999999" customHeight="1" x14ac:dyDescent="0.4">
      <c r="A178" s="16"/>
      <c r="D178" s="3" t="s">
        <v>89</v>
      </c>
      <c r="E178" s="19"/>
      <c r="F178" s="16"/>
      <c r="G178" s="20"/>
      <c r="H178" s="20">
        <f t="shared" si="6"/>
        <v>0</v>
      </c>
    </row>
    <row r="179" spans="1:17" s="3" customFormat="1" ht="19.899999999999999" customHeight="1" x14ac:dyDescent="0.4">
      <c r="A179" s="16"/>
      <c r="E179" s="19"/>
      <c r="F179" s="16"/>
      <c r="G179" s="20"/>
      <c r="H179" s="20">
        <f t="shared" si="6"/>
        <v>0</v>
      </c>
    </row>
    <row r="180" spans="1:17" s="3" customFormat="1" ht="19.899999999999999" customHeight="1" x14ac:dyDescent="0.4">
      <c r="A180" s="16"/>
      <c r="B180" s="3" t="s">
        <v>90</v>
      </c>
      <c r="C180" s="3" t="s">
        <v>88</v>
      </c>
      <c r="D180" s="3" t="s">
        <v>191</v>
      </c>
      <c r="E180" s="19">
        <v>26</v>
      </c>
      <c r="F180" s="16" t="s">
        <v>36</v>
      </c>
      <c r="G180" s="20"/>
      <c r="H180" s="20">
        <f t="shared" si="6"/>
        <v>0</v>
      </c>
    </row>
    <row r="181" spans="1:17" s="3" customFormat="1" ht="19.899999999999999" customHeight="1" x14ac:dyDescent="0.4">
      <c r="A181" s="16"/>
      <c r="D181" s="3" t="s">
        <v>89</v>
      </c>
      <c r="E181" s="19"/>
      <c r="F181" s="16"/>
      <c r="G181" s="20"/>
      <c r="H181" s="20">
        <f t="shared" si="6"/>
        <v>0</v>
      </c>
    </row>
    <row r="182" spans="1:17" s="3" customFormat="1" ht="19.899999999999999" customHeight="1" x14ac:dyDescent="0.4">
      <c r="A182" s="16"/>
      <c r="E182" s="19"/>
      <c r="F182" s="16"/>
      <c r="G182" s="20"/>
      <c r="H182" s="20">
        <f t="shared" si="6"/>
        <v>0</v>
      </c>
    </row>
    <row r="183" spans="1:17" s="3" customFormat="1" ht="18" x14ac:dyDescent="0.4">
      <c r="A183" s="16"/>
      <c r="B183" s="3" t="s">
        <v>91</v>
      </c>
      <c r="C183" s="3" t="s">
        <v>163</v>
      </c>
      <c r="D183" s="3" t="s">
        <v>162</v>
      </c>
      <c r="E183" s="19"/>
      <c r="F183" s="16"/>
      <c r="G183" s="20"/>
      <c r="H183" s="20">
        <f t="shared" si="6"/>
        <v>0</v>
      </c>
      <c r="I183" s="3" t="s">
        <v>92</v>
      </c>
    </row>
    <row r="184" spans="1:17" s="3" customFormat="1" ht="18" x14ac:dyDescent="0.4">
      <c r="A184" s="16"/>
      <c r="D184" s="3" t="s">
        <v>211</v>
      </c>
      <c r="E184" s="19">
        <v>1</v>
      </c>
      <c r="F184" s="16" t="s">
        <v>36</v>
      </c>
      <c r="G184" s="20"/>
      <c r="H184" s="20">
        <f t="shared" si="6"/>
        <v>0</v>
      </c>
    </row>
    <row r="185" spans="1:17" s="3" customFormat="1" ht="18" x14ac:dyDescent="0.4">
      <c r="A185" s="16"/>
      <c r="E185" s="19"/>
      <c r="F185" s="16"/>
      <c r="G185" s="20"/>
      <c r="H185" s="20">
        <f t="shared" si="6"/>
        <v>0</v>
      </c>
    </row>
    <row r="186" spans="1:17" s="3" customFormat="1" ht="19.899999999999999" customHeight="1" x14ac:dyDescent="0.4">
      <c r="A186" s="16"/>
      <c r="B186" s="3" t="s">
        <v>93</v>
      </c>
      <c r="C186" s="3" t="s">
        <v>94</v>
      </c>
      <c r="D186" s="3" t="s">
        <v>95</v>
      </c>
      <c r="E186" s="19">
        <v>6</v>
      </c>
      <c r="F186" s="16" t="s">
        <v>36</v>
      </c>
      <c r="G186" s="20"/>
      <c r="H186" s="20">
        <f t="shared" si="6"/>
        <v>0</v>
      </c>
      <c r="I186" s="3" t="s">
        <v>92</v>
      </c>
    </row>
    <row r="187" spans="1:17" ht="28.9" customHeight="1" x14ac:dyDescent="0.4">
      <c r="D187" s="3" t="s">
        <v>204</v>
      </c>
      <c r="H187" s="24">
        <f>E187*G187</f>
        <v>0</v>
      </c>
    </row>
    <row r="188" spans="1:17" ht="14.45" customHeight="1" x14ac:dyDescent="0.4">
      <c r="A188" s="34"/>
      <c r="B188" s="35"/>
      <c r="C188" s="35"/>
      <c r="D188" s="35"/>
      <c r="E188" s="36"/>
      <c r="F188" s="34"/>
      <c r="I188" s="35"/>
    </row>
    <row r="189" spans="1:17" s="30" customFormat="1" ht="46.15" customHeight="1" x14ac:dyDescent="0.4">
      <c r="A189" s="26"/>
      <c r="B189" s="27"/>
      <c r="C189" s="27"/>
      <c r="D189" s="28" t="s">
        <v>19</v>
      </c>
      <c r="E189" s="28"/>
      <c r="F189" s="28"/>
      <c r="G189" s="29"/>
      <c r="H189" s="29">
        <f>SUM(H155:H188)</f>
        <v>0</v>
      </c>
      <c r="I189" s="27" t="s">
        <v>96</v>
      </c>
    </row>
    <row r="190" spans="1:17" s="30" customFormat="1" ht="41.45" customHeight="1" x14ac:dyDescent="0.4">
      <c r="A190" s="8" t="s">
        <v>97</v>
      </c>
      <c r="B190" s="9" t="s">
        <v>187</v>
      </c>
      <c r="C190" s="9"/>
      <c r="D190" s="9"/>
      <c r="E190" s="47"/>
      <c r="F190" s="8"/>
      <c r="G190" s="48"/>
      <c r="H190" s="48"/>
      <c r="I190" s="9"/>
    </row>
    <row r="191" spans="1:17" s="49" customFormat="1" ht="26.65" customHeight="1" x14ac:dyDescent="0.4">
      <c r="A191" s="81" t="s">
        <v>11</v>
      </c>
      <c r="B191" s="81"/>
      <c r="C191" s="81"/>
      <c r="D191" s="81"/>
      <c r="E191" s="81"/>
      <c r="F191" s="81"/>
      <c r="G191" s="81"/>
      <c r="H191" s="81"/>
      <c r="I191" s="81"/>
    </row>
    <row r="192" spans="1:17" ht="14.45" customHeight="1" x14ac:dyDescent="0.4">
      <c r="A192" s="50"/>
      <c r="B192" s="50"/>
      <c r="C192" s="50"/>
      <c r="D192" s="50"/>
      <c r="E192" s="50"/>
      <c r="F192" s="50"/>
      <c r="G192" s="51"/>
      <c r="H192" s="51"/>
      <c r="I192" s="50"/>
      <c r="K192" s="74"/>
      <c r="L192" s="74"/>
      <c r="M192" s="74"/>
      <c r="N192" s="74"/>
      <c r="O192" s="74"/>
      <c r="P192" s="74"/>
      <c r="Q192" s="74"/>
    </row>
    <row r="193" spans="1:17" s="3" customFormat="1" ht="19.899999999999999" customHeight="1" x14ac:dyDescent="0.4">
      <c r="A193" s="16"/>
      <c r="B193" s="3" t="s">
        <v>12</v>
      </c>
      <c r="C193" s="3" t="s">
        <v>98</v>
      </c>
      <c r="D193" s="3" t="s">
        <v>151</v>
      </c>
      <c r="E193" s="19">
        <v>15</v>
      </c>
      <c r="F193" s="16" t="s">
        <v>99</v>
      </c>
      <c r="G193" s="20"/>
      <c r="H193" s="20">
        <f>E193*G193</f>
        <v>0</v>
      </c>
      <c r="K193" s="75"/>
      <c r="L193" s="75"/>
      <c r="M193" s="75"/>
      <c r="N193" s="75"/>
      <c r="O193" s="75"/>
      <c r="P193" s="75"/>
      <c r="Q193" s="75"/>
    </row>
    <row r="194" spans="1:17" s="3" customFormat="1" ht="19.899999999999999" customHeight="1" x14ac:dyDescent="0.4">
      <c r="A194" s="16"/>
      <c r="E194" s="19"/>
      <c r="F194" s="16"/>
      <c r="G194" s="20"/>
      <c r="H194" s="20"/>
      <c r="K194" s="75"/>
      <c r="L194" s="75"/>
      <c r="M194" s="75"/>
      <c r="N194" s="75"/>
      <c r="O194" s="75"/>
      <c r="P194" s="75"/>
      <c r="Q194" s="75"/>
    </row>
    <row r="195" spans="1:17" s="3" customFormat="1" ht="21" customHeight="1" x14ac:dyDescent="0.4">
      <c r="A195" s="16"/>
      <c r="B195" s="3" t="s">
        <v>142</v>
      </c>
      <c r="C195" s="3" t="s">
        <v>154</v>
      </c>
      <c r="D195" s="3" t="s">
        <v>155</v>
      </c>
      <c r="E195" s="19">
        <v>126</v>
      </c>
      <c r="F195" s="16" t="s">
        <v>99</v>
      </c>
      <c r="G195" s="20"/>
      <c r="H195" s="20">
        <f>E195*G195</f>
        <v>0</v>
      </c>
      <c r="K195" s="75"/>
      <c r="L195" s="75"/>
      <c r="M195" s="75"/>
      <c r="N195" s="75"/>
      <c r="O195" s="75"/>
      <c r="P195" s="75"/>
      <c r="Q195" s="75"/>
    </row>
    <row r="196" spans="1:17" s="3" customFormat="1" ht="19.899999999999999" customHeight="1" x14ac:dyDescent="0.4">
      <c r="A196" s="16"/>
      <c r="E196" s="19"/>
      <c r="F196" s="16"/>
      <c r="G196" s="20"/>
      <c r="H196" s="20">
        <f t="shared" ref="H196:H210" si="7">E196*G196</f>
        <v>0</v>
      </c>
      <c r="K196" s="75"/>
      <c r="L196" s="75"/>
      <c r="M196" s="75"/>
      <c r="N196" s="75"/>
      <c r="O196" s="75"/>
      <c r="P196" s="75"/>
      <c r="Q196" s="75"/>
    </row>
    <row r="197" spans="1:17" s="3" customFormat="1" ht="19.899999999999999" customHeight="1" x14ac:dyDescent="0.4">
      <c r="A197" s="16"/>
      <c r="B197" s="3" t="s">
        <v>149</v>
      </c>
      <c r="C197" s="3" t="s">
        <v>182</v>
      </c>
      <c r="D197" s="3" t="s">
        <v>156</v>
      </c>
      <c r="E197" s="19">
        <v>3</v>
      </c>
      <c r="F197" s="16" t="s">
        <v>99</v>
      </c>
      <c r="G197" s="20"/>
      <c r="H197" s="20">
        <f>E197*G197</f>
        <v>0</v>
      </c>
      <c r="K197" s="75"/>
      <c r="L197" s="75"/>
      <c r="M197" s="75"/>
      <c r="N197" s="75"/>
      <c r="O197" s="75"/>
      <c r="P197" s="75"/>
      <c r="Q197" s="75"/>
    </row>
    <row r="198" spans="1:17" s="3" customFormat="1" ht="19.899999999999999" customHeight="1" x14ac:dyDescent="0.4">
      <c r="A198" s="16"/>
      <c r="E198" s="19"/>
      <c r="F198" s="16"/>
      <c r="G198" s="20"/>
      <c r="H198" s="20"/>
      <c r="K198" s="75"/>
      <c r="L198" s="75"/>
      <c r="M198" s="75"/>
      <c r="N198" s="75"/>
      <c r="O198" s="75"/>
      <c r="P198" s="75"/>
      <c r="Q198" s="75"/>
    </row>
    <row r="199" spans="1:17" s="3" customFormat="1" ht="19.899999999999999" customHeight="1" x14ac:dyDescent="0.4">
      <c r="A199" s="16"/>
      <c r="B199" s="3" t="s">
        <v>165</v>
      </c>
      <c r="C199" s="3" t="s">
        <v>167</v>
      </c>
      <c r="D199" s="3" t="s">
        <v>152</v>
      </c>
      <c r="E199" s="19">
        <v>84</v>
      </c>
      <c r="F199" s="16" t="s">
        <v>99</v>
      </c>
      <c r="G199" s="20"/>
      <c r="H199" s="20">
        <f>E199*G199</f>
        <v>0</v>
      </c>
      <c r="K199" s="75"/>
      <c r="L199" s="75"/>
      <c r="M199" s="75"/>
      <c r="N199" s="75"/>
      <c r="O199" s="75"/>
      <c r="P199" s="75"/>
      <c r="Q199" s="75"/>
    </row>
    <row r="200" spans="1:17" s="3" customFormat="1" ht="19.899999999999999" customHeight="1" x14ac:dyDescent="0.4">
      <c r="A200" s="16"/>
      <c r="E200" s="19"/>
      <c r="F200" s="16"/>
      <c r="G200" s="20"/>
      <c r="H200" s="20"/>
      <c r="K200" s="75"/>
      <c r="L200" s="75"/>
      <c r="M200" s="75"/>
      <c r="N200" s="75"/>
      <c r="O200" s="75"/>
      <c r="P200" s="75"/>
      <c r="Q200" s="75"/>
    </row>
    <row r="201" spans="1:17" s="3" customFormat="1" ht="19.899999999999999" customHeight="1" x14ac:dyDescent="0.4">
      <c r="A201" s="16"/>
      <c r="E201" s="19"/>
      <c r="F201" s="16"/>
      <c r="G201" s="20"/>
      <c r="H201" s="20">
        <f t="shared" ref="H201:H202" si="8">E201*G201</f>
        <v>0</v>
      </c>
      <c r="K201" s="75"/>
      <c r="L201" s="75"/>
      <c r="M201" s="75"/>
      <c r="N201" s="75"/>
      <c r="O201" s="75"/>
      <c r="P201" s="75"/>
      <c r="Q201" s="75"/>
    </row>
    <row r="202" spans="1:17" s="3" customFormat="1" ht="19.899999999999999" customHeight="1" x14ac:dyDescent="0.4">
      <c r="A202" s="16"/>
      <c r="B202" s="3" t="s">
        <v>63</v>
      </c>
      <c r="C202" s="3" t="s">
        <v>181</v>
      </c>
      <c r="D202" s="3" t="s">
        <v>153</v>
      </c>
      <c r="E202" s="19">
        <v>2</v>
      </c>
      <c r="F202" s="16" t="s">
        <v>99</v>
      </c>
      <c r="G202" s="20"/>
      <c r="H202" s="20">
        <f t="shared" si="8"/>
        <v>0</v>
      </c>
      <c r="K202" s="75"/>
      <c r="L202" s="75"/>
      <c r="M202" s="75"/>
      <c r="N202" s="75"/>
      <c r="O202" s="75"/>
      <c r="P202" s="75"/>
      <c r="Q202" s="75"/>
    </row>
    <row r="203" spans="1:17" s="3" customFormat="1" ht="21" customHeight="1" x14ac:dyDescent="0.4">
      <c r="A203" s="16"/>
      <c r="E203" s="19"/>
      <c r="F203" s="16"/>
      <c r="G203" s="20"/>
      <c r="H203" s="20">
        <f t="shared" si="7"/>
        <v>0</v>
      </c>
      <c r="K203" s="75"/>
      <c r="L203" s="75"/>
      <c r="M203" s="75"/>
      <c r="N203" s="75"/>
      <c r="O203" s="75"/>
      <c r="P203" s="75"/>
      <c r="Q203" s="75"/>
    </row>
    <row r="204" spans="1:17" s="3" customFormat="1" ht="19.899999999999999" customHeight="1" x14ac:dyDescent="0.4">
      <c r="A204" s="16"/>
      <c r="B204" s="3" t="s">
        <v>81</v>
      </c>
      <c r="C204" s="3" t="s">
        <v>100</v>
      </c>
      <c r="D204" s="3" t="s">
        <v>101</v>
      </c>
      <c r="E204" s="19">
        <v>42</v>
      </c>
      <c r="F204" s="16" t="s">
        <v>99</v>
      </c>
      <c r="G204" s="20"/>
      <c r="H204" s="20">
        <f t="shared" si="7"/>
        <v>0</v>
      </c>
      <c r="K204" s="75"/>
      <c r="L204" s="75"/>
      <c r="M204" s="75"/>
      <c r="N204" s="75"/>
      <c r="O204" s="75"/>
      <c r="P204" s="75"/>
      <c r="Q204" s="75"/>
    </row>
    <row r="205" spans="1:17" s="3" customFormat="1" ht="19.899999999999999" customHeight="1" x14ac:dyDescent="0.4">
      <c r="A205" s="16"/>
      <c r="E205" s="19"/>
      <c r="F205" s="16"/>
      <c r="G205" s="20"/>
      <c r="H205" s="20">
        <f t="shared" si="7"/>
        <v>0</v>
      </c>
      <c r="K205" s="75"/>
      <c r="L205" s="75"/>
      <c r="M205" s="75"/>
      <c r="N205" s="75"/>
      <c r="O205" s="75"/>
      <c r="P205" s="75"/>
      <c r="Q205" s="75"/>
    </row>
    <row r="206" spans="1:17" s="3" customFormat="1" ht="21" customHeight="1" x14ac:dyDescent="0.4">
      <c r="A206" s="16"/>
      <c r="B206" s="3" t="s">
        <v>84</v>
      </c>
      <c r="C206" s="3" t="s">
        <v>102</v>
      </c>
      <c r="D206" s="3" t="s">
        <v>101</v>
      </c>
      <c r="E206" s="19">
        <v>2</v>
      </c>
      <c r="F206" s="16" t="s">
        <v>99</v>
      </c>
      <c r="G206" s="20"/>
      <c r="H206" s="20">
        <f t="shared" si="7"/>
        <v>0</v>
      </c>
      <c r="K206" s="75"/>
      <c r="L206" s="75"/>
      <c r="M206" s="75"/>
      <c r="N206" s="75"/>
      <c r="O206" s="75"/>
      <c r="P206" s="75"/>
      <c r="Q206" s="75"/>
    </row>
    <row r="207" spans="1:17" s="3" customFormat="1" ht="19.899999999999999" customHeight="1" x14ac:dyDescent="0.4">
      <c r="A207" s="16"/>
      <c r="E207" s="19"/>
      <c r="F207" s="16"/>
      <c r="G207" s="20"/>
      <c r="H207" s="20">
        <f t="shared" si="7"/>
        <v>0</v>
      </c>
      <c r="K207" s="75"/>
      <c r="L207" s="75"/>
      <c r="M207" s="75"/>
      <c r="N207" s="75"/>
      <c r="O207" s="75"/>
      <c r="P207" s="75"/>
      <c r="Q207" s="75"/>
    </row>
    <row r="208" spans="1:17" s="3" customFormat="1" ht="19.899999999999999" customHeight="1" x14ac:dyDescent="0.4">
      <c r="A208" s="16"/>
      <c r="B208" s="3" t="s">
        <v>87</v>
      </c>
      <c r="C208" s="3" t="s">
        <v>103</v>
      </c>
      <c r="D208" s="3" t="s">
        <v>101</v>
      </c>
      <c r="E208" s="19">
        <v>1</v>
      </c>
      <c r="F208" s="16" t="s">
        <v>99</v>
      </c>
      <c r="G208" s="20"/>
      <c r="H208" s="20">
        <f t="shared" si="7"/>
        <v>0</v>
      </c>
      <c r="K208" s="75"/>
      <c r="L208" s="75"/>
      <c r="M208" s="75"/>
      <c r="N208" s="75"/>
      <c r="O208" s="75"/>
      <c r="P208" s="75"/>
      <c r="Q208" s="75"/>
    </row>
    <row r="209" spans="1:17" s="3" customFormat="1" ht="19.899999999999999" customHeight="1" x14ac:dyDescent="0.4">
      <c r="A209" s="16"/>
      <c r="E209" s="19"/>
      <c r="F209" s="16"/>
      <c r="G209" s="20"/>
      <c r="H209" s="20">
        <f t="shared" si="7"/>
        <v>0</v>
      </c>
      <c r="K209" s="75"/>
      <c r="L209" s="75"/>
      <c r="M209" s="75"/>
      <c r="N209" s="75"/>
      <c r="O209" s="75"/>
      <c r="P209" s="75"/>
      <c r="Q209" s="75"/>
    </row>
    <row r="210" spans="1:17" s="3" customFormat="1" ht="19.899999999999999" customHeight="1" x14ac:dyDescent="0.4">
      <c r="A210" s="16"/>
      <c r="B210" s="3" t="s">
        <v>90</v>
      </c>
      <c r="C210" s="3" t="s">
        <v>173</v>
      </c>
      <c r="D210" s="3" t="s">
        <v>101</v>
      </c>
      <c r="E210" s="19">
        <v>2</v>
      </c>
      <c r="F210" s="16" t="s">
        <v>99</v>
      </c>
      <c r="G210" s="20"/>
      <c r="H210" s="20">
        <f t="shared" si="7"/>
        <v>0</v>
      </c>
      <c r="K210" s="75"/>
      <c r="L210" s="75"/>
      <c r="M210" s="75"/>
      <c r="N210" s="75"/>
      <c r="O210" s="75"/>
      <c r="P210" s="75"/>
      <c r="Q210" s="75"/>
    </row>
    <row r="211" spans="1:17" s="3" customFormat="1" ht="19.899999999999999" customHeight="1" x14ac:dyDescent="0.4">
      <c r="A211" s="16"/>
      <c r="E211" s="19"/>
      <c r="F211" s="16"/>
      <c r="G211" s="20"/>
      <c r="H211" s="20"/>
      <c r="K211" s="75"/>
      <c r="L211" s="75"/>
      <c r="M211" s="76"/>
      <c r="N211" s="75"/>
      <c r="O211" s="75"/>
      <c r="P211" s="75"/>
      <c r="Q211" s="75"/>
    </row>
    <row r="212" spans="1:17" ht="33" customHeight="1" x14ac:dyDescent="0.4">
      <c r="K212" s="74"/>
      <c r="L212" s="74"/>
      <c r="M212" s="77"/>
      <c r="N212" s="74"/>
      <c r="O212" s="74"/>
      <c r="P212" s="74"/>
      <c r="Q212" s="74"/>
    </row>
    <row r="213" spans="1:17" ht="14.45" customHeight="1" x14ac:dyDescent="0.4">
      <c r="A213" s="80" t="s">
        <v>16</v>
      </c>
      <c r="B213" s="80"/>
      <c r="C213" s="80"/>
      <c r="D213" s="80"/>
      <c r="E213" s="80"/>
      <c r="F213" s="80"/>
      <c r="G213" s="80"/>
      <c r="H213" s="80"/>
      <c r="I213" s="80"/>
      <c r="K213" s="74"/>
      <c r="L213" s="74"/>
      <c r="M213" s="74"/>
      <c r="N213" s="74"/>
      <c r="O213" s="74"/>
      <c r="P213" s="74"/>
      <c r="Q213" s="74"/>
    </row>
    <row r="214" spans="1:17" ht="14.45" customHeight="1" x14ac:dyDescent="0.4">
      <c r="A214" s="80"/>
      <c r="B214" s="80"/>
      <c r="C214" s="80"/>
      <c r="D214" s="80"/>
      <c r="E214" s="80"/>
      <c r="F214" s="80"/>
      <c r="G214" s="80"/>
      <c r="H214" s="80"/>
      <c r="I214" s="80"/>
      <c r="K214" s="74"/>
      <c r="L214" s="74"/>
      <c r="M214" s="74"/>
      <c r="N214" s="74"/>
      <c r="O214" s="74"/>
      <c r="P214" s="74"/>
      <c r="Q214" s="74"/>
    </row>
    <row r="215" spans="1:17" ht="14.45" customHeight="1" x14ac:dyDescent="0.4">
      <c r="K215" s="74"/>
      <c r="L215" s="74"/>
      <c r="M215" s="74"/>
      <c r="N215" s="74"/>
      <c r="O215" s="74"/>
      <c r="P215" s="74"/>
      <c r="Q215" s="74"/>
    </row>
    <row r="216" spans="1:17" s="3" customFormat="1" ht="19.899999999999999" customHeight="1" x14ac:dyDescent="0.4">
      <c r="A216" s="16"/>
      <c r="B216" s="3" t="s">
        <v>12</v>
      </c>
      <c r="C216" s="3" t="s">
        <v>98</v>
      </c>
      <c r="D216" s="3" t="s">
        <v>151</v>
      </c>
      <c r="E216" s="19">
        <v>3</v>
      </c>
      <c r="F216" s="16" t="s">
        <v>99</v>
      </c>
      <c r="G216" s="20"/>
      <c r="H216" s="20">
        <f>E216*G216</f>
        <v>0</v>
      </c>
      <c r="K216" s="75"/>
      <c r="L216" s="75"/>
      <c r="M216" s="75"/>
      <c r="N216" s="75"/>
      <c r="O216" s="75"/>
      <c r="P216" s="75"/>
      <c r="Q216" s="75"/>
    </row>
    <row r="217" spans="1:17" s="3" customFormat="1" ht="19.899999999999999" customHeight="1" x14ac:dyDescent="0.4">
      <c r="A217" s="16"/>
      <c r="E217" s="19"/>
      <c r="F217" s="16"/>
      <c r="G217" s="20"/>
      <c r="H217" s="20"/>
      <c r="K217" s="75"/>
      <c r="L217" s="75"/>
      <c r="M217" s="75"/>
      <c r="N217" s="75"/>
      <c r="O217" s="75"/>
      <c r="P217" s="75"/>
      <c r="Q217" s="75"/>
    </row>
    <row r="218" spans="1:17" s="3" customFormat="1" ht="19.899999999999999" customHeight="1" x14ac:dyDescent="0.4">
      <c r="A218" s="16"/>
      <c r="B218" s="3" t="s">
        <v>142</v>
      </c>
      <c r="C218" s="3" t="s">
        <v>154</v>
      </c>
      <c r="D218" s="3" t="s">
        <v>155</v>
      </c>
      <c r="E218" s="19">
        <v>30</v>
      </c>
      <c r="F218" s="16" t="s">
        <v>99</v>
      </c>
      <c r="G218" s="20"/>
      <c r="H218" s="20">
        <f>E218*G218</f>
        <v>0</v>
      </c>
      <c r="K218" s="75"/>
      <c r="L218" s="75"/>
      <c r="M218" s="75"/>
      <c r="N218" s="75"/>
      <c r="O218" s="75"/>
      <c r="P218" s="75"/>
      <c r="Q218" s="75"/>
    </row>
    <row r="219" spans="1:17" s="3" customFormat="1" ht="19.899999999999999" customHeight="1" x14ac:dyDescent="0.4">
      <c r="A219" s="16"/>
      <c r="E219" s="19"/>
      <c r="F219" s="16"/>
      <c r="G219" s="20"/>
      <c r="H219" s="20">
        <f>E219*G219</f>
        <v>0</v>
      </c>
      <c r="K219" s="75"/>
      <c r="L219" s="75"/>
      <c r="M219" s="75"/>
      <c r="N219" s="75"/>
      <c r="O219" s="75"/>
      <c r="P219" s="75"/>
      <c r="Q219" s="75"/>
    </row>
    <row r="220" spans="1:17" s="3" customFormat="1" ht="19.899999999999999" customHeight="1" x14ac:dyDescent="0.4">
      <c r="A220" s="16"/>
      <c r="B220" s="3" t="s">
        <v>149</v>
      </c>
      <c r="C220" s="3" t="s">
        <v>168</v>
      </c>
      <c r="D220" s="3" t="s">
        <v>158</v>
      </c>
      <c r="E220" s="19">
        <v>20</v>
      </c>
      <c r="F220" s="16" t="s">
        <v>99</v>
      </c>
      <c r="G220" s="20"/>
      <c r="H220" s="20">
        <f>E220*G220</f>
        <v>0</v>
      </c>
      <c r="K220" s="75"/>
      <c r="L220" s="75"/>
      <c r="M220" s="75"/>
      <c r="N220" s="75"/>
      <c r="O220" s="75"/>
      <c r="P220" s="75"/>
      <c r="Q220" s="75"/>
    </row>
    <row r="221" spans="1:17" s="3" customFormat="1" ht="19.899999999999999" customHeight="1" x14ac:dyDescent="0.4">
      <c r="A221" s="16"/>
      <c r="E221" s="19"/>
      <c r="F221" s="16"/>
      <c r="G221" s="20"/>
      <c r="H221" s="20">
        <f>E221*G221</f>
        <v>0</v>
      </c>
      <c r="K221" s="75"/>
      <c r="L221" s="75"/>
      <c r="M221" s="75"/>
      <c r="N221" s="75"/>
      <c r="O221" s="75"/>
      <c r="P221" s="75"/>
      <c r="Q221" s="75"/>
    </row>
    <row r="222" spans="1:17" s="3" customFormat="1" ht="19.899999999999999" customHeight="1" x14ac:dyDescent="0.4">
      <c r="A222" s="16"/>
      <c r="B222" s="3" t="s">
        <v>45</v>
      </c>
      <c r="C222" s="3" t="s">
        <v>104</v>
      </c>
      <c r="D222" s="3" t="s">
        <v>105</v>
      </c>
      <c r="E222" s="19">
        <v>10</v>
      </c>
      <c r="F222" s="16" t="s">
        <v>99</v>
      </c>
      <c r="G222" s="20"/>
      <c r="H222" s="20">
        <f>E222*G222</f>
        <v>0</v>
      </c>
      <c r="K222" s="75"/>
      <c r="L222" s="75"/>
      <c r="M222" s="75"/>
      <c r="N222" s="75"/>
      <c r="O222" s="75"/>
      <c r="P222" s="75"/>
      <c r="Q222" s="75"/>
    </row>
    <row r="223" spans="1:17" ht="23.45" customHeight="1" x14ac:dyDescent="0.4">
      <c r="A223" s="34"/>
      <c r="B223" s="35"/>
      <c r="C223" s="35"/>
      <c r="D223" s="35"/>
      <c r="E223" s="36"/>
      <c r="F223" s="34"/>
      <c r="G223" s="37"/>
      <c r="H223" s="37"/>
      <c r="I223" s="35"/>
      <c r="K223" s="74"/>
      <c r="L223" s="74"/>
      <c r="M223" s="77"/>
      <c r="N223" s="74"/>
      <c r="O223" s="74"/>
      <c r="P223" s="74"/>
      <c r="Q223" s="74"/>
    </row>
    <row r="224" spans="1:17" s="30" customFormat="1" ht="43.15" customHeight="1" x14ac:dyDescent="0.4">
      <c r="A224" s="52"/>
      <c r="B224" s="53"/>
      <c r="C224" s="53"/>
      <c r="D224" s="28" t="s">
        <v>19</v>
      </c>
      <c r="E224" s="28"/>
      <c r="F224" s="28"/>
      <c r="G224" s="29"/>
      <c r="H224" s="29">
        <f>SUM(H192:H223)</f>
        <v>0</v>
      </c>
      <c r="I224" s="53" t="s">
        <v>106</v>
      </c>
      <c r="K224" s="78"/>
      <c r="L224" s="78"/>
      <c r="M224" s="78"/>
      <c r="N224" s="78"/>
      <c r="O224" s="78"/>
      <c r="P224" s="78"/>
      <c r="Q224" s="78"/>
    </row>
    <row r="225" spans="1:17" s="30" customFormat="1" ht="36" customHeight="1" x14ac:dyDescent="0.4">
      <c r="A225" s="8" t="s">
        <v>107</v>
      </c>
      <c r="B225" s="9" t="s">
        <v>188</v>
      </c>
      <c r="C225" s="9"/>
      <c r="D225" s="9"/>
      <c r="E225" s="47"/>
      <c r="F225" s="8"/>
      <c r="G225" s="48"/>
      <c r="H225" s="48"/>
      <c r="I225" s="9"/>
      <c r="K225" s="78"/>
      <c r="L225" s="78"/>
      <c r="M225" s="78"/>
      <c r="N225" s="78"/>
      <c r="O225" s="78"/>
      <c r="P225" s="78"/>
      <c r="Q225" s="78"/>
    </row>
    <row r="226" spans="1:17" s="49" customFormat="1" ht="32.450000000000003" customHeight="1" x14ac:dyDescent="0.4">
      <c r="A226" s="87" t="s">
        <v>108</v>
      </c>
      <c r="B226" s="87"/>
      <c r="C226" s="87"/>
      <c r="D226" s="87"/>
      <c r="E226" s="87"/>
      <c r="F226" s="87"/>
      <c r="G226" s="87"/>
      <c r="H226" s="87"/>
      <c r="I226" s="87"/>
      <c r="K226" s="79"/>
      <c r="L226" s="79"/>
      <c r="M226" s="79"/>
      <c r="N226" s="79"/>
      <c r="O226" s="79"/>
      <c r="P226" s="79"/>
      <c r="Q226" s="79"/>
    </row>
    <row r="227" spans="1:17" s="3" customFormat="1" ht="35.450000000000003" customHeight="1" x14ac:dyDescent="0.4">
      <c r="A227" s="54"/>
      <c r="B227" s="55" t="s">
        <v>12</v>
      </c>
      <c r="C227" s="55" t="s">
        <v>183</v>
      </c>
      <c r="D227" s="58" t="s">
        <v>193</v>
      </c>
      <c r="E227" s="56">
        <v>1</v>
      </c>
      <c r="F227" s="56" t="s">
        <v>185</v>
      </c>
      <c r="G227" s="57"/>
      <c r="H227" s="57">
        <f>E227*G227</f>
        <v>0</v>
      </c>
      <c r="I227" s="55"/>
      <c r="K227" s="75"/>
      <c r="L227" s="75"/>
      <c r="M227" s="75"/>
      <c r="N227" s="75"/>
      <c r="O227" s="75"/>
      <c r="P227" s="75"/>
      <c r="Q227" s="75"/>
    </row>
    <row r="228" spans="1:17" s="3" customFormat="1" ht="34.15" customHeight="1" x14ac:dyDescent="0.4">
      <c r="A228" s="54"/>
      <c r="B228" s="55" t="s">
        <v>25</v>
      </c>
      <c r="C228" s="55" t="s">
        <v>184</v>
      </c>
      <c r="D228" s="56"/>
      <c r="E228" s="56"/>
      <c r="F228" s="56" t="s">
        <v>109</v>
      </c>
      <c r="G228" s="57"/>
      <c r="H228" s="57">
        <f>E228*G228</f>
        <v>0</v>
      </c>
      <c r="I228" s="55" t="s">
        <v>111</v>
      </c>
      <c r="K228" s="75"/>
      <c r="L228" s="75"/>
      <c r="M228" s="75"/>
      <c r="N228" s="75"/>
      <c r="O228" s="75"/>
      <c r="P228" s="75"/>
      <c r="Q228" s="75"/>
    </row>
    <row r="229" spans="1:17" s="3" customFormat="1" ht="34.15" customHeight="1" x14ac:dyDescent="0.4">
      <c r="A229" s="54"/>
      <c r="B229" s="55"/>
      <c r="C229" s="55"/>
      <c r="D229" s="58"/>
      <c r="E229" s="56"/>
      <c r="F229" s="56"/>
      <c r="G229" s="57"/>
      <c r="H229" s="57"/>
      <c r="I229" s="55"/>
      <c r="K229" s="75"/>
      <c r="L229" s="75"/>
      <c r="M229" s="75"/>
      <c r="N229" s="75"/>
      <c r="O229" s="75"/>
      <c r="P229" s="75"/>
      <c r="Q229" s="75"/>
    </row>
    <row r="230" spans="1:17" s="49" customFormat="1" ht="29.45" customHeight="1" x14ac:dyDescent="0.4">
      <c r="A230" s="87" t="s">
        <v>112</v>
      </c>
      <c r="B230" s="87"/>
      <c r="C230" s="87"/>
      <c r="D230" s="87"/>
      <c r="E230" s="87"/>
      <c r="F230" s="87"/>
      <c r="G230" s="87"/>
      <c r="H230" s="87"/>
      <c r="I230" s="87"/>
    </row>
    <row r="231" spans="1:17" s="3" customFormat="1" ht="34.15" customHeight="1" x14ac:dyDescent="0.4">
      <c r="A231" s="54"/>
      <c r="B231" s="55" t="s">
        <v>12</v>
      </c>
      <c r="C231" s="55" t="s">
        <v>183</v>
      </c>
      <c r="D231" s="58" t="s">
        <v>186</v>
      </c>
      <c r="E231" s="56">
        <v>1</v>
      </c>
      <c r="F231" s="56" t="s">
        <v>185</v>
      </c>
      <c r="G231" s="57"/>
      <c r="H231" s="57">
        <f>E231*G231</f>
        <v>0</v>
      </c>
      <c r="I231" s="55"/>
    </row>
    <row r="232" spans="1:17" s="3" customFormat="1" ht="34.15" customHeight="1" x14ac:dyDescent="0.4">
      <c r="A232" s="54"/>
      <c r="B232" s="55" t="s">
        <v>25</v>
      </c>
      <c r="C232" s="55" t="s">
        <v>110</v>
      </c>
      <c r="D232" s="56"/>
      <c r="E232" s="56"/>
      <c r="F232" s="56" t="s">
        <v>109</v>
      </c>
      <c r="G232" s="57"/>
      <c r="H232" s="57">
        <f>E232*G232</f>
        <v>0</v>
      </c>
      <c r="I232" s="55" t="s">
        <v>111</v>
      </c>
    </row>
    <row r="233" spans="1:17" s="30" customFormat="1" ht="39.6" customHeight="1" x14ac:dyDescent="0.4">
      <c r="A233" s="52"/>
      <c r="B233" s="55"/>
      <c r="C233" s="55"/>
      <c r="D233" s="58"/>
      <c r="E233" s="28"/>
      <c r="F233" s="56"/>
      <c r="G233" s="29"/>
      <c r="H233" s="29"/>
      <c r="I233" s="55"/>
    </row>
    <row r="234" spans="1:17" s="30" customFormat="1" ht="39.6" customHeight="1" x14ac:dyDescent="0.4">
      <c r="A234" s="69"/>
      <c r="B234" s="70"/>
      <c r="C234" s="70"/>
      <c r="D234" s="71"/>
      <c r="E234" s="71"/>
      <c r="F234" s="72"/>
      <c r="G234" s="73"/>
      <c r="H234" s="73">
        <f>SUM(H227+H231)</f>
        <v>0</v>
      </c>
      <c r="I234" s="53" t="s">
        <v>113</v>
      </c>
    </row>
    <row r="235" spans="1:17" s="30" customFormat="1" ht="25.15" customHeight="1" x14ac:dyDescent="0.4">
      <c r="A235" s="88" t="s">
        <v>114</v>
      </c>
      <c r="B235" s="88"/>
      <c r="C235" s="88"/>
      <c r="D235" s="88"/>
      <c r="E235" s="88"/>
      <c r="F235" s="88"/>
      <c r="G235" s="88"/>
      <c r="H235" s="88"/>
      <c r="I235" s="88"/>
    </row>
    <row r="236" spans="1:17" s="30" customFormat="1" ht="25.15" customHeight="1" x14ac:dyDescent="0.4">
      <c r="A236" s="89"/>
      <c r="B236" s="89"/>
      <c r="C236" s="89"/>
      <c r="D236" s="89"/>
      <c r="E236" s="89"/>
      <c r="F236" s="89"/>
      <c r="G236" s="89"/>
      <c r="H236" s="89"/>
      <c r="I236" s="89"/>
    </row>
    <row r="237" spans="1:17" s="49" customFormat="1" ht="34.9" customHeight="1" x14ac:dyDescent="0.4">
      <c r="A237" s="90" t="s">
        <v>115</v>
      </c>
      <c r="B237" s="90"/>
      <c r="C237" s="90"/>
      <c r="D237" s="90"/>
      <c r="E237" s="90"/>
      <c r="F237" s="90"/>
      <c r="G237" s="90"/>
      <c r="H237" s="90"/>
      <c r="I237" s="90"/>
    </row>
    <row r="238" spans="1:17" s="3" customFormat="1" ht="29.45" customHeight="1" x14ac:dyDescent="0.4">
      <c r="A238" s="54"/>
      <c r="B238" s="55" t="s">
        <v>17</v>
      </c>
      <c r="C238" s="55" t="s">
        <v>116</v>
      </c>
      <c r="D238" s="58" t="s">
        <v>117</v>
      </c>
      <c r="E238" s="56"/>
      <c r="F238" s="56"/>
      <c r="G238" s="57"/>
      <c r="H238" s="57">
        <f>E238*G238</f>
        <v>0</v>
      </c>
      <c r="I238" s="55" t="s">
        <v>111</v>
      </c>
    </row>
    <row r="239" spans="1:17" s="3" customFormat="1" ht="29.45" customHeight="1" x14ac:dyDescent="0.4">
      <c r="A239" s="54"/>
      <c r="B239" s="55" t="s">
        <v>54</v>
      </c>
      <c r="C239" s="55" t="s">
        <v>118</v>
      </c>
      <c r="D239" s="58" t="s">
        <v>117</v>
      </c>
      <c r="E239" s="56"/>
      <c r="F239" s="56"/>
      <c r="G239" s="57"/>
      <c r="H239" s="57">
        <f>E239*G239</f>
        <v>0</v>
      </c>
      <c r="I239" s="55" t="s">
        <v>111</v>
      </c>
    </row>
    <row r="240" spans="1:17" s="3" customFormat="1" ht="29.45" customHeight="1" x14ac:dyDescent="0.4">
      <c r="A240" s="54"/>
      <c r="B240" s="55" t="s">
        <v>33</v>
      </c>
      <c r="C240" s="55" t="s">
        <v>119</v>
      </c>
      <c r="D240" s="59" t="s">
        <v>120</v>
      </c>
      <c r="E240" s="56"/>
      <c r="F240" s="56"/>
      <c r="G240" s="57"/>
      <c r="H240" s="57">
        <f>E240*G240</f>
        <v>0</v>
      </c>
      <c r="I240" s="55" t="s">
        <v>111</v>
      </c>
    </row>
    <row r="241" spans="1:9" s="49" customFormat="1" ht="35.65" customHeight="1" x14ac:dyDescent="0.4">
      <c r="A241" s="90" t="s">
        <v>121</v>
      </c>
      <c r="B241" s="90"/>
      <c r="C241" s="90"/>
      <c r="D241" s="90"/>
      <c r="E241" s="90"/>
      <c r="F241" s="90"/>
      <c r="G241" s="90"/>
      <c r="H241" s="90"/>
      <c r="I241" s="90"/>
    </row>
    <row r="242" spans="1:9" s="3" customFormat="1" ht="30.6" customHeight="1" x14ac:dyDescent="0.4">
      <c r="A242" s="54"/>
      <c r="B242" s="55" t="s">
        <v>17</v>
      </c>
      <c r="C242" s="60" t="s">
        <v>122</v>
      </c>
      <c r="D242" s="56"/>
      <c r="E242" s="56"/>
      <c r="F242" s="56"/>
      <c r="G242" s="57"/>
      <c r="H242" s="57">
        <f>E242*G242</f>
        <v>0</v>
      </c>
      <c r="I242" s="55" t="s">
        <v>111</v>
      </c>
    </row>
    <row r="243" spans="1:9" s="3" customFormat="1" ht="30.6" customHeight="1" x14ac:dyDescent="0.4">
      <c r="A243" s="54"/>
      <c r="B243" s="55" t="s">
        <v>54</v>
      </c>
      <c r="C243" s="60" t="s">
        <v>123</v>
      </c>
      <c r="D243" s="56"/>
      <c r="E243" s="56"/>
      <c r="F243" s="56"/>
      <c r="G243" s="57"/>
      <c r="H243" s="57">
        <f>E243*G243</f>
        <v>0</v>
      </c>
      <c r="I243" s="55" t="s">
        <v>111</v>
      </c>
    </row>
    <row r="244" spans="1:9" s="3" customFormat="1" ht="30.6" customHeight="1" x14ac:dyDescent="0.4">
      <c r="A244" s="54"/>
      <c r="B244" s="55" t="s">
        <v>33</v>
      </c>
      <c r="C244" s="60" t="s">
        <v>124</v>
      </c>
      <c r="D244" s="56"/>
      <c r="E244" s="56"/>
      <c r="F244" s="56"/>
      <c r="G244" s="57"/>
      <c r="H244" s="57">
        <f>E244*G244</f>
        <v>0</v>
      </c>
      <c r="I244" s="55" t="s">
        <v>111</v>
      </c>
    </row>
    <row r="245" spans="1:9" s="3" customFormat="1" ht="30.6" customHeight="1" x14ac:dyDescent="0.4">
      <c r="A245" s="54"/>
      <c r="B245" s="55" t="s">
        <v>45</v>
      </c>
      <c r="C245" s="60" t="s">
        <v>125</v>
      </c>
      <c r="D245" s="56"/>
      <c r="E245" s="56"/>
      <c r="F245" s="56"/>
      <c r="G245" s="57"/>
      <c r="H245" s="57">
        <f>E245*G245</f>
        <v>0</v>
      </c>
      <c r="I245" s="55" t="s">
        <v>111</v>
      </c>
    </row>
    <row r="246" spans="1:9" ht="30.6" customHeight="1" x14ac:dyDescent="0.4">
      <c r="A246" s="34"/>
      <c r="B246" s="35"/>
      <c r="C246" s="35"/>
      <c r="D246" s="61"/>
      <c r="E246" s="61"/>
      <c r="F246" s="61"/>
      <c r="G246" s="62"/>
      <c r="H246" s="62"/>
      <c r="I246" s="35"/>
    </row>
    <row r="247" spans="1:9" s="30" customFormat="1" ht="43.15" customHeight="1" x14ac:dyDescent="0.4">
      <c r="A247" s="8" t="s">
        <v>126</v>
      </c>
      <c r="B247" s="9" t="s">
        <v>127</v>
      </c>
      <c r="C247" s="9"/>
      <c r="D247" s="9"/>
      <c r="E247" s="47"/>
      <c r="F247" s="8"/>
      <c r="G247" s="48"/>
      <c r="H247" s="48"/>
      <c r="I247" s="9"/>
    </row>
    <row r="248" spans="1:9" ht="30" customHeight="1" x14ac:dyDescent="0.4"/>
    <row r="249" spans="1:9" s="3" customFormat="1" ht="30" customHeight="1" x14ac:dyDescent="0.4">
      <c r="A249" s="16"/>
      <c r="B249" s="3" t="s">
        <v>12</v>
      </c>
      <c r="C249" s="3" t="s">
        <v>128</v>
      </c>
      <c r="E249" s="19">
        <v>1</v>
      </c>
      <c r="F249" s="16" t="s">
        <v>129</v>
      </c>
      <c r="G249" s="20"/>
      <c r="H249" s="20">
        <f>E249*G249</f>
        <v>0</v>
      </c>
    </row>
    <row r="250" spans="1:9" s="3" customFormat="1" ht="30" customHeight="1" x14ac:dyDescent="0.4">
      <c r="A250" s="16"/>
      <c r="E250" s="19"/>
      <c r="F250" s="16"/>
      <c r="G250" s="20"/>
      <c r="H250" s="20"/>
    </row>
    <row r="251" spans="1:9" s="3" customFormat="1" ht="30" customHeight="1" x14ac:dyDescent="0.4">
      <c r="A251" s="16"/>
      <c r="B251" s="3" t="s">
        <v>25</v>
      </c>
      <c r="C251" s="3" t="s">
        <v>130</v>
      </c>
      <c r="E251" s="19">
        <v>1</v>
      </c>
      <c r="F251" s="16" t="s">
        <v>129</v>
      </c>
      <c r="G251" s="20"/>
      <c r="H251" s="20">
        <f>E251*G251</f>
        <v>0</v>
      </c>
    </row>
    <row r="252" spans="1:9" s="3" customFormat="1" ht="30" customHeight="1" x14ac:dyDescent="0.4">
      <c r="A252" s="16"/>
      <c r="E252" s="19"/>
      <c r="F252" s="16"/>
      <c r="G252" s="20"/>
      <c r="H252" s="20"/>
    </row>
    <row r="253" spans="1:9" s="3" customFormat="1" ht="30" customHeight="1" x14ac:dyDescent="0.4">
      <c r="A253" s="16"/>
      <c r="B253" s="3" t="s">
        <v>131</v>
      </c>
      <c r="C253" s="3" t="s">
        <v>132</v>
      </c>
      <c r="E253" s="19">
        <v>1</v>
      </c>
      <c r="F253" s="16" t="s">
        <v>129</v>
      </c>
      <c r="G253" s="20"/>
      <c r="H253" s="20">
        <f>E253*G253</f>
        <v>0</v>
      </c>
    </row>
    <row r="254" spans="1:9" s="3" customFormat="1" ht="63.6" customHeight="1" x14ac:dyDescent="0.4">
      <c r="A254" s="16"/>
      <c r="D254" s="17" t="s">
        <v>133</v>
      </c>
      <c r="E254" s="19"/>
      <c r="F254" s="16"/>
      <c r="G254" s="20"/>
      <c r="H254" s="20"/>
    </row>
    <row r="255" spans="1:9" s="30" customFormat="1" ht="45" customHeight="1" x14ac:dyDescent="0.4">
      <c r="A255" s="26"/>
      <c r="B255" s="27"/>
      <c r="C255" s="27"/>
      <c r="D255" s="28"/>
      <c r="E255" s="28"/>
      <c r="F255" s="28"/>
      <c r="G255" s="29"/>
      <c r="H255" s="29">
        <f>SUM(H248:H254)</f>
        <v>0</v>
      </c>
      <c r="I255" s="27" t="s">
        <v>134</v>
      </c>
    </row>
    <row r="256" spans="1:9" s="5" customFormat="1" ht="26.45" customHeight="1" x14ac:dyDescent="0.4">
      <c r="A256" s="63"/>
      <c r="B256" s="64"/>
      <c r="C256" s="64"/>
      <c r="D256" s="64"/>
      <c r="E256" s="91" t="s">
        <v>135</v>
      </c>
      <c r="F256" s="91"/>
      <c r="G256" s="91"/>
      <c r="H256" s="92">
        <f>SUM(H11,H93,H150,H189,H224,H255,H234)</f>
        <v>0</v>
      </c>
      <c r="I256" s="92"/>
    </row>
    <row r="257" spans="1:9" s="5" customFormat="1" ht="26.45" customHeight="1" x14ac:dyDescent="0.4">
      <c r="A257" s="65"/>
      <c r="B257" s="66"/>
      <c r="C257" s="66"/>
      <c r="D257" s="66"/>
      <c r="E257" s="83" t="s">
        <v>136</v>
      </c>
      <c r="F257" s="83"/>
      <c r="G257" s="83"/>
      <c r="H257" s="84" t="s">
        <v>137</v>
      </c>
      <c r="I257" s="84"/>
    </row>
    <row r="258" spans="1:9" s="5" customFormat="1" ht="26.45" customHeight="1" x14ac:dyDescent="0.4">
      <c r="A258" s="67"/>
      <c r="B258" s="68"/>
      <c r="C258" s="68"/>
      <c r="D258" s="68"/>
      <c r="E258" s="85" t="s">
        <v>138</v>
      </c>
      <c r="F258" s="85"/>
      <c r="G258" s="85"/>
      <c r="H258" s="86">
        <f>SUM(H256:I257)</f>
        <v>0</v>
      </c>
      <c r="I258" s="86"/>
    </row>
  </sheetData>
  <sheetProtection selectLockedCells="1" selectUnlockedCells="1"/>
  <mergeCells count="22">
    <mergeCell ref="E257:G257"/>
    <mergeCell ref="H257:I257"/>
    <mergeCell ref="E258:G258"/>
    <mergeCell ref="H258:I258"/>
    <mergeCell ref="A226:I226"/>
    <mergeCell ref="A230:I230"/>
    <mergeCell ref="A235:I236"/>
    <mergeCell ref="A237:I237"/>
    <mergeCell ref="A241:I241"/>
    <mergeCell ref="E256:G256"/>
    <mergeCell ref="H256:I256"/>
    <mergeCell ref="A213:I214"/>
    <mergeCell ref="A5:I5"/>
    <mergeCell ref="A8:I9"/>
    <mergeCell ref="A13:I14"/>
    <mergeCell ref="A60:I61"/>
    <mergeCell ref="A95:I96"/>
    <mergeCell ref="A108:I109"/>
    <mergeCell ref="A124:I125"/>
    <mergeCell ref="A138:I139"/>
    <mergeCell ref="A153:I154"/>
    <mergeCell ref="A191:I191"/>
  </mergeCells>
  <phoneticPr fontId="3"/>
  <pageMargins left="2.2437499999999999" right="0.66736111111111107" top="1.1020833333333333" bottom="0.51111111111111107" header="0.55069444444444449" footer="0.51180555555555551"/>
  <pageSetup paperSize="8" scale="34" firstPageNumber="0" orientation="portrait" verticalDpi="300" r:id="rId1"/>
  <headerFooter alignWithMargins="0"/>
  <rowBreaks count="2" manualBreakCount="2">
    <brk id="137" max="8" man="1"/>
    <brk id="1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JETRO METALEX </vt:lpstr>
      <vt:lpstr>'JETRO METALEX '!Excel_BuiltIn__FilterDatabase</vt:lpstr>
      <vt:lpstr>'JETRO METALEX '!Print_Area</vt:lpstr>
      <vt:lpstr>'JETRO METALEX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2019-10-01T10:22:57Z</dcterms:created>
  <dcterms:modified xsi:type="dcterms:W3CDTF">2019-10-01T10:23:23Z</dcterms:modified>
</cp:coreProperties>
</file>