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ml.chartshapes+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27539DBF-66D2-4EBB-839C-FB9238CF3202}" xr6:coauthVersionLast="47" xr6:coauthVersionMax="47" xr10:uidLastSave="{00000000-0000-0000-0000-000000000000}"/>
  <bookViews>
    <workbookView xWindow="3840" yWindow="3840" windowWidth="23040" windowHeight="12120" tabRatio="848" firstSheet="13" activeTab="17" xr2:uid="{00000000-000D-0000-FFFF-FFFF00000000}"/>
  </bookViews>
  <sheets>
    <sheet name="図表1" sheetId="1" r:id="rId1"/>
    <sheet name="図表2" sheetId="2" r:id="rId2"/>
    <sheet name="図表3" sheetId="4" r:id="rId3"/>
    <sheet name="図4" sheetId="6" r:id="rId4"/>
    <sheet name="図4_過去" sheetId="40" state="hidden" r:id="rId5"/>
    <sheet name="図5" sheetId="7" r:id="rId6"/>
    <sheet name="表4-5機械" sheetId="8" r:id="rId7"/>
    <sheet name="表6-8繊維" sheetId="9" r:id="rId8"/>
    <sheet name="表9-11R眼鏡" sheetId="11" r:id="rId9"/>
    <sheet name="表12-13化学工業" sheetId="10" r:id="rId10"/>
    <sheet name="表14-15プラスチックおよびゴム" sheetId="37" r:id="rId11"/>
    <sheet name="表16輸出額上位10カ国" sheetId="12" r:id="rId12"/>
    <sheet name="表17地域別・国別輸出額" sheetId="21" r:id="rId13"/>
    <sheet name="表18輸入額上位10カ国" sheetId="13" r:id="rId14"/>
    <sheet name="表19地域別・国別輸入" sheetId="19" r:id="rId15"/>
    <sheet name="表20_港別" sheetId="16" r:id="rId16"/>
    <sheet name="表21_港別" sheetId="17" r:id="rId17"/>
    <sheet name="表22国・地域別・品目別輸出額" sheetId="32" r:id="rId18"/>
    <sheet name="表23品目別・国・地域別輸出額" sheetId="33" r:id="rId19"/>
    <sheet name="表24国・地域別・品目別輸入額" sheetId="34" r:id="rId20"/>
    <sheet name="表25品目別・国・地域別輸入額" sheetId="35" r:id="rId21"/>
    <sheet name="Cd" sheetId="5" r:id="rId22"/>
  </sheets>
  <definedNames>
    <definedName name="_xlnm._FilterDatabase" localSheetId="13" hidden="1">表18輸入額上位10カ国!#REF!</definedName>
    <definedName name="_xlnm.Print_Area" localSheetId="12">表17地域別・国別輸出額!$A$1:$H$2</definedName>
    <definedName name="_xlnm.Print_Titles" localSheetId="12">表17地域別・国別輸出額!$2:$2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21" l="1"/>
  <c r="D76" i="21"/>
  <c r="C76" i="21"/>
  <c r="B76" i="21"/>
  <c r="E75" i="21"/>
  <c r="E74" i="21"/>
  <c r="E72" i="21"/>
  <c r="E71" i="21"/>
  <c r="E70" i="21"/>
  <c r="E69" i="21"/>
  <c r="D67" i="21"/>
  <c r="E67" i="21" s="1"/>
  <c r="C67" i="21"/>
  <c r="B67" i="21"/>
  <c r="E66" i="21"/>
  <c r="E65" i="21"/>
  <c r="E64" i="21"/>
  <c r="E63" i="21"/>
  <c r="E62" i="21"/>
  <c r="E61" i="21"/>
  <c r="E60" i="21"/>
  <c r="E59" i="21"/>
  <c r="E57" i="21"/>
  <c r="E56" i="21"/>
  <c r="E55" i="21"/>
  <c r="D53" i="21"/>
  <c r="E53" i="21" s="1"/>
  <c r="C53" i="21"/>
  <c r="B53" i="21"/>
  <c r="E52" i="21"/>
  <c r="E51" i="21"/>
  <c r="E50" i="21"/>
  <c r="E49" i="21"/>
  <c r="E48" i="21"/>
  <c r="E47" i="21"/>
  <c r="E46" i="21"/>
  <c r="E45" i="21"/>
  <c r="E44" i="21"/>
  <c r="E43" i="21"/>
  <c r="E42" i="21"/>
  <c r="E41" i="21"/>
  <c r="E40" i="21"/>
  <c r="E39" i="21"/>
  <c r="E38" i="21"/>
  <c r="E37" i="21"/>
  <c r="E36" i="21"/>
  <c r="E35" i="21"/>
  <c r="E34" i="21"/>
  <c r="E33" i="21"/>
  <c r="E32" i="21"/>
  <c r="E31" i="21"/>
  <c r="E30" i="21"/>
  <c r="E28" i="21"/>
  <c r="E27" i="21"/>
  <c r="D26" i="21"/>
  <c r="E26" i="21" s="1"/>
  <c r="C26" i="21"/>
  <c r="B26" i="21"/>
  <c r="E25" i="21"/>
  <c r="E24" i="21"/>
  <c r="E23" i="21"/>
  <c r="E22" i="21"/>
  <c r="E21" i="21"/>
  <c r="E20" i="21"/>
  <c r="E19" i="21"/>
  <c r="E18" i="21"/>
  <c r="E17" i="21"/>
  <c r="E16" i="21"/>
  <c r="E15" i="21"/>
  <c r="E14" i="21"/>
  <c r="E13" i="21"/>
  <c r="E12" i="21"/>
  <c r="E11" i="21"/>
  <c r="E10" i="21"/>
  <c r="E9" i="21"/>
  <c r="E8" i="21"/>
  <c r="E7" i="21"/>
  <c r="E6" i="21"/>
  <c r="F4" i="21"/>
  <c r="C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2" authorId="0" shapeId="0" xr:uid="{24F368E8-7683-4A54-A8E2-204F70B0FED2}">
      <text>
        <r>
          <rPr>
            <b/>
            <sz val="9"/>
            <color indexed="81"/>
            <rFont val="MS P ゴシック"/>
            <family val="3"/>
            <charset val="128"/>
          </rPr>
          <t>Windows ユーザー:小数点処理の為</t>
        </r>
      </text>
    </comment>
    <comment ref="A24" authorId="0" shapeId="0" xr:uid="{FF088965-AB83-4D39-8FD2-C2A9F5AA3B36}">
      <text>
        <r>
          <rPr>
            <sz val="9"/>
            <color indexed="81"/>
            <rFont val="MS P ゴシック"/>
            <family val="3"/>
            <charset val="128"/>
          </rPr>
          <t xml:space="preserve">エリア別集計順
</t>
        </r>
      </text>
    </comment>
    <comment ref="B29" authorId="0" shapeId="0" xr:uid="{FC78429A-42A6-4064-B87F-97122BABE789}">
      <text>
        <r>
          <rPr>
            <b/>
            <sz val="9"/>
            <color indexed="81"/>
            <rFont val="MS P ゴシック"/>
            <family val="3"/>
            <charset val="128"/>
          </rPr>
          <t>作成者:</t>
        </r>
        <r>
          <rPr>
            <sz val="9"/>
            <color indexed="81"/>
            <rFont val="MS P ゴシック"/>
            <family val="3"/>
            <charset val="128"/>
          </rPr>
          <t xml:space="preserve">
小数点処理の為</t>
        </r>
      </text>
    </comment>
    <comment ref="E54" authorId="0" shapeId="0" xr:uid="{AFBB5AED-7DFA-4BAF-A49D-F0C48ECCD37F}">
      <text>
        <r>
          <rPr>
            <b/>
            <sz val="9"/>
            <color indexed="81"/>
            <rFont val="MS P ゴシック"/>
            <family val="3"/>
            <charset val="128"/>
          </rPr>
          <t>各国構成比合計とあわせるため値調整
本来の計算式E55/B59</t>
        </r>
      </text>
    </comment>
    <comment ref="A56" authorId="0" shapeId="0" xr:uid="{2BE43C6D-843D-414E-99F8-E2B54D9AC1C8}">
      <text>
        <r>
          <rPr>
            <b/>
            <sz val="9"/>
            <color indexed="81"/>
            <rFont val="MS P ゴシック"/>
            <family val="3"/>
            <charset val="128"/>
          </rPr>
          <t>作成者:</t>
        </r>
        <r>
          <rPr>
            <sz val="9"/>
            <color indexed="81"/>
            <rFont val="MS P ゴシック"/>
            <family val="3"/>
            <charset val="128"/>
          </rPr>
          <t xml:space="preserve">
輸入額により並べ替え</t>
        </r>
      </text>
    </comment>
    <comment ref="B61" authorId="0" shapeId="0" xr:uid="{6BDF0034-54D3-40C4-8F6A-9E1F6885A3F0}">
      <text>
        <r>
          <rPr>
            <sz val="9"/>
            <color indexed="81"/>
            <rFont val="MS P ゴシック"/>
            <family val="3"/>
            <charset val="128"/>
          </rPr>
          <t>各国構成比合計とあわせるため値調整
本来の計算式SUM（C48:C54）</t>
        </r>
      </text>
    </comment>
  </commentList>
</comments>
</file>

<file path=xl/sharedStrings.xml><?xml version="1.0" encoding="utf-8"?>
<sst xmlns="http://schemas.openxmlformats.org/spreadsheetml/2006/main" count="3302" uniqueCount="435">
  <si>
    <t>表1－近年の輸出入額の推移</t>
  </si>
  <si>
    <t>(単位：千円・％)</t>
    <phoneticPr fontId="2"/>
  </si>
  <si>
    <t>●グラフ元データ</t>
    <rPh sb="4" eb="5">
      <t>モト</t>
    </rPh>
    <phoneticPr fontId="2"/>
  </si>
  <si>
    <t>(単位：十億円)</t>
    <rPh sb="1" eb="3">
      <t>タンイ</t>
    </rPh>
    <rPh sb="4" eb="7">
      <t>10オクエン</t>
    </rPh>
    <phoneticPr fontId="2"/>
  </si>
  <si>
    <t>年</t>
    <rPh sb="0" eb="1">
      <t>ネン</t>
    </rPh>
    <phoneticPr fontId="2"/>
  </si>
  <si>
    <t>福井県輸出額</t>
    <rPh sb="0" eb="2">
      <t>フクイ</t>
    </rPh>
    <rPh sb="2" eb="3">
      <t>ケン</t>
    </rPh>
    <rPh sb="3" eb="5">
      <t>ユシュツ</t>
    </rPh>
    <rPh sb="5" eb="6">
      <t>ガク</t>
    </rPh>
    <phoneticPr fontId="2"/>
  </si>
  <si>
    <t>福井県輸入額</t>
    <rPh sb="0" eb="2">
      <t>フクイ</t>
    </rPh>
    <rPh sb="2" eb="3">
      <t>ケン</t>
    </rPh>
    <rPh sb="3" eb="6">
      <t>ユニュウガク</t>
    </rPh>
    <phoneticPr fontId="2"/>
  </si>
  <si>
    <t>貿易収支</t>
    <rPh sb="0" eb="2">
      <t>ボウエキ</t>
    </rPh>
    <rPh sb="2" eb="4">
      <t>シュウシ</t>
    </rPh>
    <phoneticPr fontId="2"/>
  </si>
  <si>
    <t>全国輸出入額</t>
    <rPh sb="0" eb="2">
      <t>ゼンコク</t>
    </rPh>
    <rPh sb="2" eb="5">
      <t>ユシュツニュウ</t>
    </rPh>
    <rPh sb="5" eb="6">
      <t>ガク</t>
    </rPh>
    <phoneticPr fontId="2"/>
  </si>
  <si>
    <t>全国輸出額</t>
    <rPh sb="0" eb="2">
      <t>ゼンコク</t>
    </rPh>
    <rPh sb="2" eb="4">
      <t>ユシュツ</t>
    </rPh>
    <rPh sb="4" eb="5">
      <t>ガク</t>
    </rPh>
    <phoneticPr fontId="2"/>
  </si>
  <si>
    <t>全国輸入額</t>
    <rPh sb="0" eb="2">
      <t>ゼンコク</t>
    </rPh>
    <rPh sb="2" eb="5">
      <t>ユニュウガク</t>
    </rPh>
    <phoneticPr fontId="2"/>
  </si>
  <si>
    <t>金額</t>
    <rPh sb="0" eb="2">
      <t>キンガク</t>
    </rPh>
    <phoneticPr fontId="2"/>
  </si>
  <si>
    <t>伸び率</t>
    <rPh sb="0" eb="1">
      <t>ノ</t>
    </rPh>
    <rPh sb="2" eb="3">
      <t>リツ</t>
    </rPh>
    <phoneticPr fontId="2"/>
  </si>
  <si>
    <t>-</t>
    <phoneticPr fontId="2"/>
  </si>
  <si>
    <t>表2－品目別輸出額と伸び率</t>
    <rPh sb="0" eb="1">
      <t>ヒョウ</t>
    </rPh>
    <rPh sb="3" eb="5">
      <t>ヒンモク</t>
    </rPh>
    <rPh sb="5" eb="6">
      <t>ベツ</t>
    </rPh>
    <rPh sb="6" eb="8">
      <t>ユシュツ</t>
    </rPh>
    <rPh sb="8" eb="9">
      <t>ガク</t>
    </rPh>
    <rPh sb="10" eb="11">
      <t>ノ</t>
    </rPh>
    <rPh sb="12" eb="13">
      <t>リツ</t>
    </rPh>
    <phoneticPr fontId="2"/>
  </si>
  <si>
    <t>(単位：千円)</t>
    <rPh sb="1" eb="3">
      <t>タンイ</t>
    </rPh>
    <rPh sb="4" eb="6">
      <t>センエン</t>
    </rPh>
    <phoneticPr fontId="9"/>
  </si>
  <si>
    <t>コード</t>
    <phoneticPr fontId="9"/>
  </si>
  <si>
    <t>品 目</t>
    <phoneticPr fontId="9"/>
  </si>
  <si>
    <t>2023</t>
    <phoneticPr fontId="9"/>
  </si>
  <si>
    <t>2024</t>
    <phoneticPr fontId="9"/>
  </si>
  <si>
    <t>伸び率</t>
    <rPh sb="0" eb="1">
      <t>ノ</t>
    </rPh>
    <rPh sb="2" eb="3">
      <t>リツ</t>
    </rPh>
    <phoneticPr fontId="9"/>
  </si>
  <si>
    <t>品目</t>
  </si>
  <si>
    <t>輸出額</t>
  </si>
  <si>
    <t>構成比</t>
  </si>
  <si>
    <t>P</t>
  </si>
  <si>
    <t>P.機械類および電気機器ならびにこれらの部分品</t>
  </si>
  <si>
    <t>A</t>
  </si>
  <si>
    <t>動物および動物性生産品(動物、肉、魚、甲殻類、軟体動物、酪農品およびこれらの調製品）</t>
  </si>
  <si>
    <t>50～63</t>
  </si>
  <si>
    <t>50～63.紡織用繊維およびその製品</t>
  </si>
  <si>
    <t>B</t>
  </si>
  <si>
    <t>植物性生産品（樹木、切花、野菜、果実、穀物、茶、たばこなど）</t>
  </si>
  <si>
    <t>R</t>
  </si>
  <si>
    <t>R.光学機器</t>
  </si>
  <si>
    <t>C</t>
  </si>
  <si>
    <t>糖類、飲料、アルコールおよび食酢</t>
    <rPh sb="0" eb="2">
      <t>トウルイ</t>
    </rPh>
    <phoneticPr fontId="10"/>
  </si>
  <si>
    <t>E</t>
  </si>
  <si>
    <t>E.化学工業の生産品</t>
  </si>
  <si>
    <t>D</t>
  </si>
  <si>
    <t>鉱物性生産品（塩、硫黄、セメント、鉱物性燃料など）</t>
    <rPh sb="0" eb="2">
      <t>コウブツ</t>
    </rPh>
    <rPh sb="2" eb="3">
      <t>セイ</t>
    </rPh>
    <rPh sb="3" eb="5">
      <t>セイサン</t>
    </rPh>
    <rPh sb="5" eb="6">
      <t>ヒン</t>
    </rPh>
    <rPh sb="7" eb="8">
      <t>シオ</t>
    </rPh>
    <rPh sb="9" eb="11">
      <t>イオウ</t>
    </rPh>
    <rPh sb="17" eb="20">
      <t>コウブツセイ</t>
    </rPh>
    <rPh sb="20" eb="22">
      <t>ネンリョウ</t>
    </rPh>
    <phoneticPr fontId="9"/>
  </si>
  <si>
    <t>F</t>
  </si>
  <si>
    <t>F.プラスチックおよびゴムならびにこれらの製品</t>
  </si>
  <si>
    <t>化学工業の生産品（無機化学品、有機化学品、医療用品、染料、インキ、化粧品類、洗剤など）</t>
    <rPh sb="0" eb="2">
      <t>カガク</t>
    </rPh>
    <rPh sb="2" eb="4">
      <t>コウギョウ</t>
    </rPh>
    <rPh sb="5" eb="8">
      <t>セイサンヒン</t>
    </rPh>
    <phoneticPr fontId="10"/>
  </si>
  <si>
    <t>N</t>
  </si>
  <si>
    <t>N.卑金属およびその製品</t>
  </si>
  <si>
    <t>プラスチックおよびゴムならびにこれらの製品</t>
  </si>
  <si>
    <t>その他</t>
    <rPh sb="2" eb="3">
      <t>タ</t>
    </rPh>
    <phoneticPr fontId="9"/>
  </si>
  <si>
    <t>その他</t>
    <rPh sb="2" eb="3">
      <t>タ</t>
    </rPh>
    <phoneticPr fontId="2"/>
  </si>
  <si>
    <t>G</t>
  </si>
  <si>
    <t>皮革および毛皮ならびにこれらの製品、ハンドバッグ等これらに類する容器</t>
    <rPh sb="0" eb="1">
      <t>カワ</t>
    </rPh>
    <rPh sb="1" eb="2">
      <t>カワ</t>
    </rPh>
    <rPh sb="5" eb="7">
      <t>ケガワ</t>
    </rPh>
    <rPh sb="15" eb="17">
      <t>セイヒン</t>
    </rPh>
    <rPh sb="24" eb="25">
      <t>トウ</t>
    </rPh>
    <rPh sb="29" eb="30">
      <t>ルイ</t>
    </rPh>
    <rPh sb="32" eb="34">
      <t>ヨウキ</t>
    </rPh>
    <phoneticPr fontId="9"/>
  </si>
  <si>
    <t>-</t>
  </si>
  <si>
    <t>H</t>
  </si>
  <si>
    <t>木材及びその製品、木炭、コルク及びその製品並びにわら、エスパルトその他の組物材料の製品並びにかご細工物及び枝条細工物</t>
    <rPh sb="0" eb="2">
      <t>モクザイ</t>
    </rPh>
    <rPh sb="2" eb="3">
      <t>オヨ</t>
    </rPh>
    <rPh sb="6" eb="8">
      <t>セイヒン</t>
    </rPh>
    <rPh sb="9" eb="11">
      <t>モクタン</t>
    </rPh>
    <rPh sb="15" eb="16">
      <t>オヨ</t>
    </rPh>
    <rPh sb="19" eb="21">
      <t>セイヒン</t>
    </rPh>
    <rPh sb="21" eb="22">
      <t>ナラ</t>
    </rPh>
    <rPh sb="34" eb="35">
      <t>タ</t>
    </rPh>
    <rPh sb="36" eb="37">
      <t>クミ</t>
    </rPh>
    <rPh sb="37" eb="38">
      <t>モノ</t>
    </rPh>
    <rPh sb="38" eb="40">
      <t>ザイリョウ</t>
    </rPh>
    <rPh sb="41" eb="43">
      <t>セイヒン</t>
    </rPh>
    <rPh sb="43" eb="44">
      <t>ナラ</t>
    </rPh>
    <rPh sb="48" eb="50">
      <t>ザイク</t>
    </rPh>
    <rPh sb="50" eb="51">
      <t>モノ</t>
    </rPh>
    <rPh sb="51" eb="52">
      <t>オヨ</t>
    </rPh>
    <rPh sb="53" eb="54">
      <t>エダ</t>
    </rPh>
    <rPh sb="54" eb="55">
      <t>ジョウ</t>
    </rPh>
    <rPh sb="55" eb="57">
      <t>ザイク</t>
    </rPh>
    <rPh sb="57" eb="58">
      <t>モノ</t>
    </rPh>
    <phoneticPr fontId="9"/>
  </si>
  <si>
    <t>J</t>
  </si>
  <si>
    <t>木材パルプ、繊維素繊維を原料とするその他のパルプ、古紙ならびに紙および板紙ならびにこれらの製品</t>
    <rPh sb="0" eb="2">
      <t>モクザイ</t>
    </rPh>
    <rPh sb="6" eb="8">
      <t>センイ</t>
    </rPh>
    <rPh sb="8" eb="9">
      <t>ソ</t>
    </rPh>
    <rPh sb="9" eb="11">
      <t>センイ</t>
    </rPh>
    <rPh sb="12" eb="14">
      <t>ゲンリョウ</t>
    </rPh>
    <rPh sb="19" eb="20">
      <t>タ</t>
    </rPh>
    <rPh sb="25" eb="27">
      <t>コシ</t>
    </rPh>
    <rPh sb="31" eb="32">
      <t>カミ</t>
    </rPh>
    <rPh sb="35" eb="37">
      <t>イタガミ</t>
    </rPh>
    <rPh sb="45" eb="47">
      <t>セイヒン</t>
    </rPh>
    <phoneticPr fontId="9"/>
  </si>
  <si>
    <t>紡織用繊維およびその製品</t>
  </si>
  <si>
    <t>K</t>
  </si>
  <si>
    <t>履物、帽子、つえ、および調整羽毛、羽毛製品、造花並びに人髪製品</t>
    <rPh sb="0" eb="2">
      <t>ハキモノ</t>
    </rPh>
    <rPh sb="3" eb="5">
      <t>ボウシ</t>
    </rPh>
    <rPh sb="12" eb="14">
      <t>チョウセイ</t>
    </rPh>
    <rPh sb="14" eb="16">
      <t>ウモウ</t>
    </rPh>
    <rPh sb="17" eb="19">
      <t>ウモウ</t>
    </rPh>
    <rPh sb="19" eb="21">
      <t>セイヒン</t>
    </rPh>
    <rPh sb="22" eb="24">
      <t>ゾウカ</t>
    </rPh>
    <rPh sb="24" eb="25">
      <t>ナラ</t>
    </rPh>
    <rPh sb="27" eb="28">
      <t>ヒト</t>
    </rPh>
    <rPh sb="28" eb="29">
      <t>カミ</t>
    </rPh>
    <rPh sb="29" eb="31">
      <t>セイヒン</t>
    </rPh>
    <phoneticPr fontId="9"/>
  </si>
  <si>
    <t>L</t>
  </si>
  <si>
    <t>石、セメント、陶磁製品、ガラスおよびその製品</t>
  </si>
  <si>
    <t>M</t>
  </si>
  <si>
    <t>天然または養殖の真珠、貴石、貴金属、およびその貨幣</t>
    <rPh sb="0" eb="2">
      <t>テンネン</t>
    </rPh>
    <rPh sb="5" eb="7">
      <t>ヨウショク</t>
    </rPh>
    <rPh sb="8" eb="10">
      <t>シンジュ</t>
    </rPh>
    <rPh sb="11" eb="12">
      <t>タカシ</t>
    </rPh>
    <rPh sb="12" eb="13">
      <t>イシ</t>
    </rPh>
    <rPh sb="14" eb="17">
      <t>キキンゾク</t>
    </rPh>
    <rPh sb="23" eb="25">
      <t>カヘイ</t>
    </rPh>
    <phoneticPr fontId="9"/>
  </si>
  <si>
    <t>卑金属およびその製品</t>
  </si>
  <si>
    <t>機械類および電気機器ならびにこれらの部分品</t>
  </si>
  <si>
    <t>Q</t>
  </si>
  <si>
    <t>車両、航空機、船舶および輸送機器関連品</t>
  </si>
  <si>
    <t>光学機器（眼鏡、眼鏡フレーム、眼鏡レンズ、眼鏡部分品）</t>
    <rPh sb="5" eb="7">
      <t>メガネ</t>
    </rPh>
    <rPh sb="8" eb="10">
      <t>メガネ</t>
    </rPh>
    <rPh sb="15" eb="17">
      <t>メガネ</t>
    </rPh>
    <rPh sb="21" eb="23">
      <t>メガネ</t>
    </rPh>
    <rPh sb="23" eb="26">
      <t>ブブンヒン</t>
    </rPh>
    <phoneticPr fontId="10"/>
  </si>
  <si>
    <t>S</t>
  </si>
  <si>
    <t>精密機器、楽器並びにこれらの部分品</t>
    <rPh sb="0" eb="2">
      <t>セイミツ</t>
    </rPh>
    <rPh sb="2" eb="4">
      <t>キキ</t>
    </rPh>
    <rPh sb="5" eb="7">
      <t>ガッキ</t>
    </rPh>
    <rPh sb="7" eb="8">
      <t>ナラ</t>
    </rPh>
    <rPh sb="14" eb="17">
      <t>ブブンヒン</t>
    </rPh>
    <phoneticPr fontId="9"/>
  </si>
  <si>
    <t>T</t>
  </si>
  <si>
    <t>家具、寝具、クッションその他詰め物をした物品、玩具および運動用具ならびに部分品、美術品および骨董</t>
  </si>
  <si>
    <t>合 計</t>
  </si>
  <si>
    <t>表3－品目別輸入額と伸び率</t>
    <rPh sb="0" eb="1">
      <t>ヒョウ</t>
    </rPh>
    <rPh sb="3" eb="5">
      <t>ヒンモク</t>
    </rPh>
    <rPh sb="5" eb="6">
      <t>ベツ</t>
    </rPh>
    <rPh sb="6" eb="9">
      <t>ユニュウガク</t>
    </rPh>
    <rPh sb="10" eb="11">
      <t>ノ</t>
    </rPh>
    <rPh sb="12" eb="13">
      <t>リツ</t>
    </rPh>
    <phoneticPr fontId="2"/>
  </si>
  <si>
    <t>品 目</t>
    <phoneticPr fontId="2"/>
  </si>
  <si>
    <t>2023</t>
  </si>
  <si>
    <t>2024</t>
  </si>
  <si>
    <t>伸び率</t>
  </si>
  <si>
    <t>輸入額</t>
    <rPh sb="1" eb="2">
      <t>イ</t>
    </rPh>
    <phoneticPr fontId="2"/>
  </si>
  <si>
    <t>D.鉱物性生産品</t>
  </si>
  <si>
    <t>A</t>
    <phoneticPr fontId="9"/>
  </si>
  <si>
    <t>動物および動物性生産品(動物、肉、魚、甲殻類、軟体動物、酪農品およびこれらの調製品）</t>
    <phoneticPr fontId="9"/>
  </si>
  <si>
    <t>B</t>
    <phoneticPr fontId="9"/>
  </si>
  <si>
    <t>C</t>
    <phoneticPr fontId="9"/>
  </si>
  <si>
    <t>D</t>
    <phoneticPr fontId="9"/>
  </si>
  <si>
    <t>E</t>
    <phoneticPr fontId="9"/>
  </si>
  <si>
    <t>F</t>
    <phoneticPr fontId="9"/>
  </si>
  <si>
    <t>プラスチックおよびゴムならびにこれらの製品</t>
    <phoneticPr fontId="9"/>
  </si>
  <si>
    <t>G</t>
    <phoneticPr fontId="9"/>
  </si>
  <si>
    <t>H</t>
    <phoneticPr fontId="9"/>
  </si>
  <si>
    <t>J</t>
    <phoneticPr fontId="9"/>
  </si>
  <si>
    <t>木材パルプ、繊維素繊維を原料とするその他のパルプ、古紙ならびに紙および板紙ならびにこれらの製品</t>
    <rPh sb="0" eb="2">
      <t>モクザイ</t>
    </rPh>
    <rPh sb="6" eb="8">
      <t>センイ</t>
    </rPh>
    <rPh sb="8" eb="9">
      <t>ソ</t>
    </rPh>
    <rPh sb="9" eb="11">
      <t>センイ</t>
    </rPh>
    <rPh sb="12" eb="14">
      <t>ゲンリョウ</t>
    </rPh>
    <rPh sb="19" eb="20">
      <t>タ</t>
    </rPh>
    <rPh sb="25" eb="27">
      <t>コシ</t>
    </rPh>
    <rPh sb="31" eb="32">
      <t>カミ</t>
    </rPh>
    <rPh sb="35" eb="37">
      <t>イタガミ</t>
    </rPh>
    <rPh sb="45" eb="47">
      <t>セイヒン</t>
    </rPh>
    <phoneticPr fontId="10"/>
  </si>
  <si>
    <t>50～63</t>
    <phoneticPr fontId="9"/>
  </si>
  <si>
    <t>紡織用繊維およびその製品</t>
    <phoneticPr fontId="9"/>
  </si>
  <si>
    <t>K</t>
    <phoneticPr fontId="9"/>
  </si>
  <si>
    <t>L</t>
    <phoneticPr fontId="9"/>
  </si>
  <si>
    <t>M</t>
    <phoneticPr fontId="9"/>
  </si>
  <si>
    <t>N</t>
    <phoneticPr fontId="9"/>
  </si>
  <si>
    <t>P</t>
    <phoneticPr fontId="9"/>
  </si>
  <si>
    <t>機械類および電気機器ならびにこれらの部分品</t>
    <phoneticPr fontId="9"/>
  </si>
  <si>
    <t>Q</t>
    <phoneticPr fontId="9"/>
  </si>
  <si>
    <t>R</t>
    <phoneticPr fontId="9"/>
  </si>
  <si>
    <t>S</t>
    <phoneticPr fontId="9"/>
  </si>
  <si>
    <t>T</t>
    <phoneticPr fontId="9"/>
  </si>
  <si>
    <t>家具、寝具、クッションその他詰め物をした物品、玩具および運動用具ならびに部分品、美術品および骨董</t>
    <phoneticPr fontId="2"/>
  </si>
  <si>
    <t>合計</t>
  </si>
  <si>
    <t>&lt;エリア別輸出額&gt;</t>
    <rPh sb="4" eb="5">
      <t>ベツ</t>
    </rPh>
    <rPh sb="5" eb="7">
      <t>ユシュツ</t>
    </rPh>
    <rPh sb="7" eb="8">
      <t>ガク</t>
    </rPh>
    <phoneticPr fontId="2"/>
  </si>
  <si>
    <t>エリア</t>
    <phoneticPr fontId="2"/>
  </si>
  <si>
    <t>輸出額</t>
    <rPh sb="0" eb="2">
      <t>ユシュツ</t>
    </rPh>
    <rPh sb="2" eb="3">
      <t>ガク</t>
    </rPh>
    <phoneticPr fontId="2"/>
  </si>
  <si>
    <t>国・エリア</t>
    <rPh sb="0" eb="1">
      <t>クニ</t>
    </rPh>
    <phoneticPr fontId="2"/>
  </si>
  <si>
    <t>構成比</t>
    <rPh sb="0" eb="3">
      <t>コウセイヒ</t>
    </rPh>
    <phoneticPr fontId="2"/>
  </si>
  <si>
    <t>アジア</t>
  </si>
  <si>
    <t>中国</t>
  </si>
  <si>
    <t>欧州</t>
  </si>
  <si>
    <t>フィリピン</t>
  </si>
  <si>
    <t>北米</t>
  </si>
  <si>
    <t>ベトナム</t>
  </si>
  <si>
    <t>中東</t>
  </si>
  <si>
    <t>韓国</t>
  </si>
  <si>
    <t>中南米</t>
  </si>
  <si>
    <t>タイ</t>
  </si>
  <si>
    <t>オセアニア</t>
  </si>
  <si>
    <t>マレーシア</t>
  </si>
  <si>
    <t>不明</t>
  </si>
  <si>
    <t>アジアその他</t>
    <rPh sb="5" eb="6">
      <t>タ</t>
    </rPh>
    <phoneticPr fontId="2"/>
  </si>
  <si>
    <t>欧州</t>
    <rPh sb="0" eb="2">
      <t>オウシュウ</t>
    </rPh>
    <phoneticPr fontId="2"/>
  </si>
  <si>
    <t>北米</t>
    <rPh sb="0" eb="2">
      <t>ホクベイ</t>
    </rPh>
    <phoneticPr fontId="2"/>
  </si>
  <si>
    <t>中東</t>
    <rPh sb="0" eb="2">
      <t>チュウトウ</t>
    </rPh>
    <phoneticPr fontId="2"/>
  </si>
  <si>
    <t>アジア</t>
    <phoneticPr fontId="2"/>
  </si>
  <si>
    <t>＜エリア別輸入額＞</t>
    <rPh sb="4" eb="5">
      <t>ベツ</t>
    </rPh>
    <rPh sb="5" eb="8">
      <t>ユニュウガク</t>
    </rPh>
    <phoneticPr fontId="2"/>
  </si>
  <si>
    <t>輸入額</t>
    <rPh sb="0" eb="2">
      <t>ユニュウ</t>
    </rPh>
    <rPh sb="2" eb="3">
      <t>ガク</t>
    </rPh>
    <phoneticPr fontId="2"/>
  </si>
  <si>
    <t>台湾</t>
  </si>
  <si>
    <t>インドネシア</t>
  </si>
  <si>
    <t>アフリカ</t>
  </si>
  <si>
    <t>アジアエリア上位6ヵ国を表示（以外はアジアその他に含める）</t>
    <rPh sb="6" eb="8">
      <t>ジョウイ</t>
    </rPh>
    <rPh sb="10" eb="11">
      <t>コク</t>
    </rPh>
    <rPh sb="12" eb="14">
      <t>ヒョウジ</t>
    </rPh>
    <rPh sb="15" eb="17">
      <t>イガイ</t>
    </rPh>
    <rPh sb="23" eb="24">
      <t>タ</t>
    </rPh>
    <rPh sb="25" eb="26">
      <t>フク</t>
    </rPh>
    <phoneticPr fontId="2"/>
  </si>
  <si>
    <t>香港</t>
  </si>
  <si>
    <t>アジア構成比</t>
    <rPh sb="3" eb="6">
      <t>コウセイヒ</t>
    </rPh>
    <phoneticPr fontId="2"/>
  </si>
  <si>
    <t>アジア合計</t>
    <rPh sb="3" eb="5">
      <t>ゴウケイ</t>
    </rPh>
    <phoneticPr fontId="2"/>
  </si>
  <si>
    <t>1-6合計</t>
    <rPh sb="3" eb="5">
      <t>ゴウケイ</t>
    </rPh>
    <phoneticPr fontId="2"/>
  </si>
  <si>
    <t>シンガポール</t>
  </si>
  <si>
    <t>オセアニア</t>
    <phoneticPr fontId="2"/>
  </si>
  <si>
    <t>地域</t>
    <rPh sb="0" eb="2">
      <t>チイキ</t>
    </rPh>
    <phoneticPr fontId="2"/>
  </si>
  <si>
    <t>2014年</t>
    <rPh sb="4" eb="5">
      <t>ネン</t>
    </rPh>
    <phoneticPr fontId="2"/>
  </si>
  <si>
    <t>2024年</t>
    <rPh sb="4" eb="5">
      <t>ネン</t>
    </rPh>
    <phoneticPr fontId="2"/>
  </si>
  <si>
    <t>図5－国・地域別輸出入額全体構成比の変化</t>
  </si>
  <si>
    <t>輸出額構成比の変化</t>
    <rPh sb="0" eb="2">
      <t>ユシュツ</t>
    </rPh>
    <rPh sb="2" eb="3">
      <t>ガク</t>
    </rPh>
    <rPh sb="3" eb="6">
      <t>コウセイヒ</t>
    </rPh>
    <rPh sb="7" eb="9">
      <t>ヘンカ</t>
    </rPh>
    <phoneticPr fontId="2"/>
  </si>
  <si>
    <t>輸入額構成比の変化</t>
    <rPh sb="0" eb="2">
      <t>ユニュウ</t>
    </rPh>
    <rPh sb="2" eb="3">
      <t>ガク</t>
    </rPh>
    <rPh sb="3" eb="6">
      <t>コウセイヒ</t>
    </rPh>
    <rPh sb="7" eb="9">
      <t>ヘンカ</t>
    </rPh>
    <phoneticPr fontId="2"/>
  </si>
  <si>
    <t>表4.「Ｐ. 機械類および電気機器ならびにこれらの部分品」の輸出額上位10カ国・地域（単位：千円）</t>
    <rPh sb="43" eb="45">
      <t>タンイ</t>
    </rPh>
    <rPh sb="46" eb="48">
      <t>センエン</t>
    </rPh>
    <phoneticPr fontId="2"/>
  </si>
  <si>
    <t>順位</t>
    <rPh sb="0" eb="2">
      <t>ジュンイ</t>
    </rPh>
    <phoneticPr fontId="2"/>
  </si>
  <si>
    <t>国・地域名</t>
  </si>
  <si>
    <t>2022年</t>
    <rPh sb="4" eb="5">
      <t>ネン</t>
    </rPh>
    <phoneticPr fontId="2"/>
  </si>
  <si>
    <t>2023年</t>
    <rPh sb="4" eb="5">
      <t>ネン</t>
    </rPh>
    <phoneticPr fontId="2"/>
  </si>
  <si>
    <t>米国</t>
  </si>
  <si>
    <t>英国</t>
  </si>
  <si>
    <t>ドイツ</t>
  </si>
  <si>
    <t>カナダ</t>
  </si>
  <si>
    <t>合計</t>
    <rPh sb="0" eb="2">
      <t>ゴウケイ</t>
    </rPh>
    <phoneticPr fontId="2"/>
  </si>
  <si>
    <t>表5.「Ｐ. 機械類および電気機器ならびにこれらの部分品」の輸入額上位10カ国・地域（単位：千円）</t>
    <rPh sb="0" eb="1">
      <t>ヒョウ</t>
    </rPh>
    <rPh sb="7" eb="9">
      <t>キカイ</t>
    </rPh>
    <rPh sb="9" eb="10">
      <t>ルイ</t>
    </rPh>
    <rPh sb="13" eb="15">
      <t>デンキ</t>
    </rPh>
    <rPh sb="15" eb="17">
      <t>キキ</t>
    </rPh>
    <rPh sb="25" eb="28">
      <t>ブブンヒン</t>
    </rPh>
    <rPh sb="30" eb="32">
      <t>ユニュウ</t>
    </rPh>
    <rPh sb="32" eb="33">
      <t>ガク</t>
    </rPh>
    <rPh sb="33" eb="35">
      <t>ジョウイ</t>
    </rPh>
    <rPh sb="38" eb="39">
      <t>コク</t>
    </rPh>
    <rPh sb="40" eb="42">
      <t>チイキ</t>
    </rPh>
    <rPh sb="43" eb="45">
      <t>タンイ</t>
    </rPh>
    <rPh sb="46" eb="48">
      <t>センエン</t>
    </rPh>
    <phoneticPr fontId="2"/>
  </si>
  <si>
    <t>イタリア</t>
  </si>
  <si>
    <t>表6－「50～63. 紡織用繊維およびその製品」の品目別輸出額</t>
    <phoneticPr fontId="2"/>
  </si>
  <si>
    <t>(単位：千円)</t>
    <rPh sb="1" eb="3">
      <t>タンイ</t>
    </rPh>
    <rPh sb="4" eb="6">
      <t>センエン</t>
    </rPh>
    <phoneticPr fontId="2"/>
  </si>
  <si>
    <t>表7－「54. 人造繊維・織物(長繊維・織物)」の輸出額上位10カ国・地域</t>
    <phoneticPr fontId="2"/>
  </si>
  <si>
    <t>品目</t>
    <rPh sb="0" eb="2">
      <t>ヒンモク</t>
    </rPh>
    <phoneticPr fontId="2"/>
  </si>
  <si>
    <t>合成繊維織物</t>
    <rPh sb="0" eb="2">
      <t>ゴウセイ</t>
    </rPh>
    <rPh sb="2" eb="4">
      <t>センイ</t>
    </rPh>
    <rPh sb="4" eb="6">
      <t>オリモノ</t>
    </rPh>
    <phoneticPr fontId="2"/>
  </si>
  <si>
    <t>人絹・アセテート</t>
    <rPh sb="0" eb="2">
      <t>ジンケン</t>
    </rPh>
    <phoneticPr fontId="2"/>
  </si>
  <si>
    <t>50 絹および絹織物</t>
  </si>
  <si>
    <t>51 羊毛、繊獣毛、馬毛ならびにこれらの織物</t>
  </si>
  <si>
    <t>金　額</t>
    <rPh sb="0" eb="1">
      <t>キン</t>
    </rPh>
    <rPh sb="2" eb="3">
      <t>ガク</t>
    </rPh>
    <phoneticPr fontId="2"/>
  </si>
  <si>
    <t>52 綿および綿織物</t>
  </si>
  <si>
    <t>中国</t>
    <phoneticPr fontId="2"/>
  </si>
  <si>
    <t>53 その他の植物性紡織用繊維・織物</t>
  </si>
  <si>
    <t>54 人造繊維・織物(長繊維・織物）</t>
  </si>
  <si>
    <t>サウジアラビア</t>
  </si>
  <si>
    <t>アラブ首長国連邦</t>
  </si>
  <si>
    <t>人絹・アセテート織物</t>
    <rPh sb="0" eb="2">
      <t>ジンケン</t>
    </rPh>
    <rPh sb="8" eb="10">
      <t>オリモノ</t>
    </rPh>
    <phoneticPr fontId="2"/>
  </si>
  <si>
    <t>化合繊糸</t>
    <rPh sb="0" eb="1">
      <t>カ</t>
    </rPh>
    <rPh sb="1" eb="3">
      <t>ゴウセン</t>
    </rPh>
    <rPh sb="3" eb="4">
      <t>イト</t>
    </rPh>
    <phoneticPr fontId="2"/>
  </si>
  <si>
    <t>ミャンマー</t>
  </si>
  <si>
    <t>55 人造繊維・織物（短繊維・織物）</t>
  </si>
  <si>
    <t>韓国</t>
    <phoneticPr fontId="2"/>
  </si>
  <si>
    <t>56 フェルト、不織布、紐等</t>
  </si>
  <si>
    <t>カンボジア</t>
  </si>
  <si>
    <t>スペイン</t>
  </si>
  <si>
    <t>57 じゅうたんその他紡織用繊維</t>
  </si>
  <si>
    <t>58 特殊織物、レース等</t>
  </si>
  <si>
    <t>バングラデシュ</t>
  </si>
  <si>
    <t>59 染め込ませた紡織用繊維製品</t>
  </si>
  <si>
    <t>60 メリヤス編物、クロセ編物</t>
  </si>
  <si>
    <t>61 衣類・同付属品（編物）</t>
  </si>
  <si>
    <t>62 衣類・同付属品（織物）</t>
  </si>
  <si>
    <t>63 その他の繊維製品、中古衣類</t>
  </si>
  <si>
    <t>表8－「50～63. 紡織用繊維およびその製品」の品目別輸入額</t>
    <rPh sb="0" eb="1">
      <t>ヒョウ</t>
    </rPh>
    <rPh sb="11" eb="13">
      <t>ボウショク</t>
    </rPh>
    <rPh sb="13" eb="14">
      <t>ヨウ</t>
    </rPh>
    <rPh sb="14" eb="16">
      <t>センイ</t>
    </rPh>
    <rPh sb="21" eb="23">
      <t>セイヒン</t>
    </rPh>
    <rPh sb="25" eb="27">
      <t>ヒンモク</t>
    </rPh>
    <rPh sb="27" eb="28">
      <t>ベツ</t>
    </rPh>
    <rPh sb="28" eb="31">
      <t>ユニュウガク</t>
    </rPh>
    <phoneticPr fontId="2"/>
  </si>
  <si>
    <t>表9－	「Ｒ. 光学機器(眼鏡、眼鏡フレーム、眼鏡レンズ、眼鏡部分品)」の輸出額上位10カ国･地域</t>
    <phoneticPr fontId="2"/>
  </si>
  <si>
    <t>順位</t>
  </si>
  <si>
    <t>スイス</t>
  </si>
  <si>
    <t>フランス</t>
  </si>
  <si>
    <t>デンマーク</t>
  </si>
  <si>
    <t>表10－「Ｒ. 光学機器(眼鏡、眼鏡フレーム、眼鏡レンズ、眼鏡部分品)」の品目別輸出額</t>
    <phoneticPr fontId="2"/>
  </si>
  <si>
    <t>眼鏡フレーム</t>
    <rPh sb="0" eb="2">
      <t>メガネ</t>
    </rPh>
    <phoneticPr fontId="2"/>
  </si>
  <si>
    <t>プラスチック</t>
    <phoneticPr fontId="2"/>
  </si>
  <si>
    <t>上記以外</t>
    <rPh sb="0" eb="2">
      <t>ジョウキ</t>
    </rPh>
    <rPh sb="2" eb="4">
      <t>イガイ</t>
    </rPh>
    <phoneticPr fontId="2"/>
  </si>
  <si>
    <t>眼鏡(サングラス）</t>
    <rPh sb="0" eb="2">
      <t>ガンキョウ</t>
    </rPh>
    <phoneticPr fontId="2"/>
  </si>
  <si>
    <t>レンズ</t>
    <phoneticPr fontId="2"/>
  </si>
  <si>
    <t>ガラス</t>
    <phoneticPr fontId="2"/>
  </si>
  <si>
    <t>眼鏡部分品</t>
    <rPh sb="0" eb="2">
      <t>ガンキョウ</t>
    </rPh>
    <rPh sb="2" eb="5">
      <t>ブブンヒン</t>
    </rPh>
    <phoneticPr fontId="2"/>
  </si>
  <si>
    <t>合　計</t>
    <rPh sb="0" eb="1">
      <t>ゴウ</t>
    </rPh>
    <rPh sb="2" eb="3">
      <t>ケイ</t>
    </rPh>
    <phoneticPr fontId="2"/>
  </si>
  <si>
    <t>表11－「Ｒ. 光学機器(眼鏡、眼鏡フレーム、眼鏡レンズ、眼鏡部分品)」の輸入額上位10カ国･地域</t>
    <phoneticPr fontId="2"/>
  </si>
  <si>
    <t>表12－「E. 化学工業の生産品」の輸出額上位10カ国・地域</t>
    <phoneticPr fontId="2"/>
  </si>
  <si>
    <t>メキシコ</t>
  </si>
  <si>
    <t>表13－「E. 化学工業の生産品」の輸入額上位10カ国・地域</t>
    <phoneticPr fontId="2"/>
  </si>
  <si>
    <t>インド</t>
  </si>
  <si>
    <t>スロベニア</t>
  </si>
  <si>
    <t>ベルギー</t>
  </si>
  <si>
    <t>表14－「F.プラスチックおよびゴムならびにこれらの製品」輸出順位</t>
    <rPh sb="0" eb="1">
      <t>ヒョウ</t>
    </rPh>
    <rPh sb="26" eb="28">
      <t>セイヒン</t>
    </rPh>
    <rPh sb="29" eb="31">
      <t>ユシュツ</t>
    </rPh>
    <rPh sb="31" eb="33">
      <t>ジュンイ</t>
    </rPh>
    <phoneticPr fontId="2"/>
  </si>
  <si>
    <t>オランダ</t>
  </si>
  <si>
    <t>表15－「F.プラスチックおよびゴムならびにこれらの製品」輸入順位</t>
    <rPh sb="0" eb="1">
      <t>ヒョウ</t>
    </rPh>
    <rPh sb="26" eb="28">
      <t>セイヒン</t>
    </rPh>
    <rPh sb="29" eb="31">
      <t>ユニュウ</t>
    </rPh>
    <rPh sb="31" eb="33">
      <t>ジュンイ</t>
    </rPh>
    <phoneticPr fontId="2"/>
  </si>
  <si>
    <t>表16-輸出額上位10カ国･地域</t>
  </si>
  <si>
    <t>図6輸出額上位10か国・地域　</t>
    <rPh sb="0" eb="1">
      <t>ズ</t>
    </rPh>
    <rPh sb="2" eb="4">
      <t>ユシュツ</t>
    </rPh>
    <rPh sb="4" eb="5">
      <t>ガク</t>
    </rPh>
    <rPh sb="5" eb="7">
      <t>ジョウイ</t>
    </rPh>
    <rPh sb="10" eb="11">
      <t>コク</t>
    </rPh>
    <rPh sb="12" eb="14">
      <t>チイキ</t>
    </rPh>
    <phoneticPr fontId="2"/>
  </si>
  <si>
    <t>（単位：十億円）</t>
    <rPh sb="1" eb="3">
      <t>タンイ</t>
    </rPh>
    <rPh sb="4" eb="6">
      <t>10オク</t>
    </rPh>
    <rPh sb="6" eb="7">
      <t>エン</t>
    </rPh>
    <phoneticPr fontId="2"/>
  </si>
  <si>
    <t>国名</t>
    <rPh sb="0" eb="2">
      <t>コクメイ</t>
    </rPh>
    <phoneticPr fontId="2"/>
  </si>
  <si>
    <t>表17-地域別・国別輸出額とその構成比・伸び率および順位</t>
    <rPh sb="20" eb="21">
      <t>ノ</t>
    </rPh>
    <rPh sb="22" eb="23">
      <t>リツ</t>
    </rPh>
    <phoneticPr fontId="10"/>
  </si>
  <si>
    <t>（単位：千円、％）</t>
    <rPh sb="1" eb="3">
      <t>タンイ</t>
    </rPh>
    <rPh sb="4" eb="5">
      <t>セン</t>
    </rPh>
    <rPh sb="5" eb="6">
      <t>エン</t>
    </rPh>
    <phoneticPr fontId="10"/>
  </si>
  <si>
    <t>地域・相手国</t>
    <rPh sb="0" eb="2">
      <t>チイキ</t>
    </rPh>
    <rPh sb="3" eb="5">
      <t>アイテ</t>
    </rPh>
    <rPh sb="5" eb="6">
      <t>コク</t>
    </rPh>
    <phoneticPr fontId="10"/>
  </si>
  <si>
    <t>2022年 輸出額</t>
  </si>
  <si>
    <t>2023年 輸出額</t>
  </si>
  <si>
    <t>2024年 輸出額</t>
  </si>
  <si>
    <t>増減額</t>
    <rPh sb="0" eb="2">
      <t>ゾウゲン</t>
    </rPh>
    <rPh sb="2" eb="3">
      <t>ガク</t>
    </rPh>
    <phoneticPr fontId="10"/>
  </si>
  <si>
    <t>伸び率</t>
    <rPh sb="0" eb="1">
      <t>ノ</t>
    </rPh>
    <rPh sb="2" eb="3">
      <t>リツ</t>
    </rPh>
    <phoneticPr fontId="10"/>
  </si>
  <si>
    <t>構成比</t>
    <rPh sb="0" eb="2">
      <t>コウセイ</t>
    </rPh>
    <rPh sb="2" eb="3">
      <t>ヒ</t>
    </rPh>
    <phoneticPr fontId="10"/>
  </si>
  <si>
    <t>順位</t>
    <rPh sb="0" eb="2">
      <t>ジュンイ</t>
    </rPh>
    <phoneticPr fontId="1"/>
  </si>
  <si>
    <t>総        額</t>
  </si>
  <si>
    <t>スリランカ</t>
  </si>
  <si>
    <t>モンゴル</t>
  </si>
  <si>
    <t>ラオス</t>
  </si>
  <si>
    <t>カザフスタン</t>
  </si>
  <si>
    <t>マカオ</t>
  </si>
  <si>
    <t>アジア・その他・詳細不明</t>
  </si>
  <si>
    <t>(中国・香港　計)</t>
  </si>
  <si>
    <t>(東南アジア　計)</t>
  </si>
  <si>
    <t>ロシア</t>
  </si>
  <si>
    <t>ポーランド</t>
  </si>
  <si>
    <t>フィンランド</t>
  </si>
  <si>
    <t>アイルランド</t>
  </si>
  <si>
    <t>スウェーデン</t>
  </si>
  <si>
    <t>オーストリア</t>
  </si>
  <si>
    <t>チェコ</t>
  </si>
  <si>
    <t>ギリシャ</t>
  </si>
  <si>
    <t>ルーマニア</t>
  </si>
  <si>
    <t>欧州・その他・詳細不明</t>
  </si>
  <si>
    <t>北米・その他・詳細不明</t>
  </si>
  <si>
    <t>トルコ</t>
  </si>
  <si>
    <t>クウェート</t>
  </si>
  <si>
    <t>カタール</t>
  </si>
  <si>
    <t>イラク</t>
  </si>
  <si>
    <t>イスラエル</t>
  </si>
  <si>
    <t>中東・その他・詳細不明</t>
  </si>
  <si>
    <t>ブラジル</t>
  </si>
  <si>
    <t>コスタリカ</t>
  </si>
  <si>
    <t>ペルー</t>
  </si>
  <si>
    <t>グアテマラ</t>
  </si>
  <si>
    <t>中南米・その他・詳細不明</t>
  </si>
  <si>
    <t>オーストラリア</t>
  </si>
  <si>
    <t>ニュージーランド</t>
  </si>
  <si>
    <t>フィジー</t>
  </si>
  <si>
    <t>エジプト</t>
  </si>
  <si>
    <t>南アフリカ共和国</t>
  </si>
  <si>
    <t>モロッコ</t>
  </si>
  <si>
    <t>チュニジア</t>
  </si>
  <si>
    <t>ナイジェリア</t>
  </si>
  <si>
    <t>タンザニア</t>
  </si>
  <si>
    <t>アフリカ・その他・詳細不明</t>
  </si>
  <si>
    <t>不明・その他・詳細不明</t>
  </si>
  <si>
    <t>表18-輸入額上位10カ国･地域</t>
  </si>
  <si>
    <t>図7輸入額上位10か国・地域　</t>
    <rPh sb="0" eb="1">
      <t>ズ</t>
    </rPh>
    <rPh sb="2" eb="5">
      <t>ユニュウガク</t>
    </rPh>
    <rPh sb="4" eb="5">
      <t>ガク</t>
    </rPh>
    <rPh sb="5" eb="7">
      <t>ジョウイ</t>
    </rPh>
    <rPh sb="10" eb="11">
      <t>コク</t>
    </rPh>
    <rPh sb="12" eb="14">
      <t>チイキ</t>
    </rPh>
    <phoneticPr fontId="2"/>
  </si>
  <si>
    <t>（単位：十億円）</t>
    <rPh sb="1" eb="3">
      <t>タンイ</t>
    </rPh>
    <rPh sb="4" eb="7">
      <t>10オクエン</t>
    </rPh>
    <phoneticPr fontId="2"/>
  </si>
  <si>
    <t>表19-地域別・国別輸入額とその構成比・伸び率および順位</t>
    <rPh sb="20" eb="21">
      <t>ノ</t>
    </rPh>
    <rPh sb="22" eb="23">
      <t>リツ</t>
    </rPh>
    <phoneticPr fontId="10"/>
  </si>
  <si>
    <t>2022年 輸入額</t>
  </si>
  <si>
    <t>2023年 輸入額</t>
  </si>
  <si>
    <t>2024年 輸入額</t>
  </si>
  <si>
    <t>ノルウェー</t>
  </si>
  <si>
    <t>リトアニア</t>
  </si>
  <si>
    <t>マダガスカル</t>
  </si>
  <si>
    <t>チリ</t>
  </si>
  <si>
    <t>表20－船積港・空港別輸出額</t>
  </si>
  <si>
    <t>港湾(空港)名</t>
    <rPh sb="0" eb="2">
      <t>コウワン</t>
    </rPh>
    <rPh sb="3" eb="5">
      <t>クウコウ</t>
    </rPh>
    <rPh sb="6" eb="7">
      <t>メイ</t>
    </rPh>
    <phoneticPr fontId="2"/>
  </si>
  <si>
    <t>図8輸出額上位10か国・地域</t>
    <rPh sb="0" eb="1">
      <t>ズ</t>
    </rPh>
    <rPh sb="2" eb="4">
      <t>ユシュツ</t>
    </rPh>
    <rPh sb="4" eb="5">
      <t>ガク</t>
    </rPh>
    <rPh sb="5" eb="7">
      <t>ジョウイ</t>
    </rPh>
    <rPh sb="10" eb="11">
      <t>コク</t>
    </rPh>
    <rPh sb="12" eb="14">
      <t>チイキ</t>
    </rPh>
    <phoneticPr fontId="2"/>
  </si>
  <si>
    <t>神戸港</t>
  </si>
  <si>
    <t>港湾名</t>
  </si>
  <si>
    <t>2022年</t>
  </si>
  <si>
    <t>2023年</t>
  </si>
  <si>
    <t>2024年</t>
  </si>
  <si>
    <t>関西国際空港</t>
  </si>
  <si>
    <t>名古屋港</t>
  </si>
  <si>
    <t>大阪港</t>
  </si>
  <si>
    <t>成田国際空港</t>
  </si>
  <si>
    <t>福井港</t>
  </si>
  <si>
    <t>敦賀港</t>
  </si>
  <si>
    <t>中部国際空港（セントレア）</t>
  </si>
  <si>
    <t>横浜港</t>
  </si>
  <si>
    <t>中部国際空港</t>
  </si>
  <si>
    <t>東京港</t>
  </si>
  <si>
    <t>その他・不明</t>
    <rPh sb="2" eb="3">
      <t>タ</t>
    </rPh>
    <rPh sb="4" eb="6">
      <t>フメイ</t>
    </rPh>
    <phoneticPr fontId="2"/>
  </si>
  <si>
    <t>表21－荷揚港・空港別輸入額</t>
  </si>
  <si>
    <t>図9輸入額上位10か国・地域　</t>
    <rPh sb="0" eb="1">
      <t>ズ</t>
    </rPh>
    <rPh sb="2" eb="5">
      <t>ユニュウガク</t>
    </rPh>
    <rPh sb="4" eb="5">
      <t>ガク</t>
    </rPh>
    <rPh sb="5" eb="7">
      <t>ジョウイ</t>
    </rPh>
    <rPh sb="10" eb="11">
      <t>コク</t>
    </rPh>
    <rPh sb="12" eb="14">
      <t>チイキ</t>
    </rPh>
    <phoneticPr fontId="2"/>
  </si>
  <si>
    <t>金沢港</t>
  </si>
  <si>
    <t>表22－国・地域別・品目別輸出額</t>
    <phoneticPr fontId="10"/>
  </si>
  <si>
    <t>国・地域名/品名</t>
    <rPh sb="0" eb="1">
      <t>クニ</t>
    </rPh>
    <rPh sb="2" eb="5">
      <t>チイキメイ</t>
    </rPh>
    <rPh sb="6" eb="8">
      <t>ヒンメイ</t>
    </rPh>
    <phoneticPr fontId="10"/>
  </si>
  <si>
    <t>金額(千円)</t>
    <rPh sb="0" eb="2">
      <t>キンガク</t>
    </rPh>
    <rPh sb="3" eb="5">
      <t>センエン</t>
    </rPh>
    <phoneticPr fontId="10"/>
  </si>
  <si>
    <t>Ｂ</t>
  </si>
  <si>
    <t>Ｃ</t>
  </si>
  <si>
    <t>糖類、飲料、アルコールおよび食酢</t>
  </si>
  <si>
    <t>Ｅ</t>
  </si>
  <si>
    <t>化学工業の生産品（無機化学品、有機化学品、医療用品、染料、インキ、化粧品類、洗剤など）</t>
  </si>
  <si>
    <t>Ｆ</t>
  </si>
  <si>
    <t>Ｈ</t>
  </si>
  <si>
    <t>木材およびその製品、木炭、コルクおよびその製品ならびにわら、エスパルトその他の組物材料の製品ならびにかご細工物および枝条細工物</t>
  </si>
  <si>
    <t>Ｊ</t>
  </si>
  <si>
    <t>木材パルプ、繊維素繊維を原料とするその他のパルプ、古紙ならびに紙および板紙ならびにこれらの製品</t>
  </si>
  <si>
    <t>52</t>
  </si>
  <si>
    <t>綿および綿織物</t>
  </si>
  <si>
    <t>54</t>
  </si>
  <si>
    <t>人造繊維・織物(長繊維・織物）</t>
  </si>
  <si>
    <t>55</t>
  </si>
  <si>
    <t>人造繊維・織物（短繊維・織物）</t>
  </si>
  <si>
    <t>56</t>
  </si>
  <si>
    <t>フェルト、不織布、紐等</t>
  </si>
  <si>
    <t>58</t>
  </si>
  <si>
    <t>特殊織物、レース等</t>
  </si>
  <si>
    <t>59</t>
  </si>
  <si>
    <t>染め込ませた紡織用繊維製品</t>
  </si>
  <si>
    <t>60</t>
  </si>
  <si>
    <t>メリヤス編物、クロセ編物</t>
  </si>
  <si>
    <t>Ｌ</t>
  </si>
  <si>
    <t>Ｎ</t>
  </si>
  <si>
    <t>Ｐ</t>
  </si>
  <si>
    <t>Ｑ</t>
  </si>
  <si>
    <t>Ｒ</t>
  </si>
  <si>
    <t>光学機器（眼鏡、眼鏡フレーム、眼鏡レンズ、眼鏡部分品）</t>
  </si>
  <si>
    <t>Ｓ</t>
  </si>
  <si>
    <t>精密機器、楽器ならびにこれらの部分品</t>
  </si>
  <si>
    <t>Ｔ</t>
  </si>
  <si>
    <t>Ａ</t>
  </si>
  <si>
    <t>62</t>
  </si>
  <si>
    <t>衣類・同付属品（織物）</t>
  </si>
  <si>
    <t>63</t>
  </si>
  <si>
    <t>その他の繊維製品、中古衣類</t>
  </si>
  <si>
    <t>Ｄ</t>
  </si>
  <si>
    <t>鉱物性生産品（塩、硫黄、セメント、鉱物性燃料など）</t>
  </si>
  <si>
    <t>61</t>
  </si>
  <si>
    <t>衣類・同付属品（編物）</t>
  </si>
  <si>
    <t>ブルネイ</t>
  </si>
  <si>
    <t>パキスタン</t>
  </si>
  <si>
    <t>東ティモール</t>
  </si>
  <si>
    <t>ネパール</t>
  </si>
  <si>
    <t>キルギス</t>
    <phoneticPr fontId="10"/>
  </si>
  <si>
    <t>ジョージア</t>
  </si>
  <si>
    <t>【地域計】アジア</t>
  </si>
  <si>
    <t>ルクセンブルク</t>
    <phoneticPr fontId="10"/>
  </si>
  <si>
    <t>ポルトガル</t>
  </si>
  <si>
    <t>51</t>
  </si>
  <si>
    <t>羊毛、繊獣毛、馬毛ならびにこれらの織物</t>
  </si>
  <si>
    <t>マルタ</t>
  </si>
  <si>
    <t>エストニア</t>
  </si>
  <si>
    <t>ラトビア</t>
  </si>
  <si>
    <t>ウクライナ</t>
  </si>
  <si>
    <t>スロバキア</t>
  </si>
  <si>
    <t>ハンガリー</t>
  </si>
  <si>
    <t>セルビア</t>
  </si>
  <si>
    <t>北マケドニア</t>
  </si>
  <si>
    <t>ブルガリア</t>
  </si>
  <si>
    <t>キプロス</t>
  </si>
  <si>
    <t>クロアチア</t>
  </si>
  <si>
    <t>【地域計】欧州</t>
  </si>
  <si>
    <t>北アメリカ・その他・詳細不明</t>
  </si>
  <si>
    <t>【地域計】北米</t>
  </si>
  <si>
    <t>エルサルバドル</t>
  </si>
  <si>
    <t>プエルトリコ</t>
  </si>
  <si>
    <t>蘭領アンティル</t>
  </si>
  <si>
    <t>仏領西インド諸島</t>
  </si>
  <si>
    <t>コロンビア</t>
  </si>
  <si>
    <t>ボリビア</t>
  </si>
  <si>
    <t>アルゼンチン</t>
  </si>
  <si>
    <t>南アメリカ・その他・詳細不明</t>
  </si>
  <si>
    <t>【地域計】中南米</t>
  </si>
  <si>
    <t>セウタおよびメリリヤ（西）</t>
  </si>
  <si>
    <t>アルジェリア</t>
  </si>
  <si>
    <t>ガーナ</t>
  </si>
  <si>
    <t>モーリシャス</t>
  </si>
  <si>
    <t>ケニア</t>
  </si>
  <si>
    <t>レユニオン（仏）</t>
  </si>
  <si>
    <t>ザンビア</t>
  </si>
  <si>
    <t>【地域計】アフリカ</t>
  </si>
  <si>
    <t>【地域計】オセアニア</t>
  </si>
  <si>
    <t>Ｇ</t>
  </si>
  <si>
    <t>皮革および毛皮ならびにこれらの製品、ハンドバッグ等これらに類する容器</t>
  </si>
  <si>
    <t>バーレーン</t>
  </si>
  <si>
    <t>イエメン</t>
  </si>
  <si>
    <t>オマーン</t>
  </si>
  <si>
    <t>ヨルダン</t>
  </si>
  <si>
    <t>レバノン</t>
  </si>
  <si>
    <t>【地域計】中東</t>
  </si>
  <si>
    <t>【地域計】不明</t>
  </si>
  <si>
    <t>総　計</t>
  </si>
  <si>
    <t>表23－品目別・国・地域別輸出額</t>
    <phoneticPr fontId="2"/>
  </si>
  <si>
    <t>ルクセンブルク</t>
    <phoneticPr fontId="2"/>
  </si>
  <si>
    <t>キルギス</t>
    <phoneticPr fontId="2"/>
  </si>
  <si>
    <t xml:space="preserve">	表24－国・地域別・品目別輸入額</t>
    <phoneticPr fontId="2"/>
  </si>
  <si>
    <t>50</t>
  </si>
  <si>
    <t>絹および絹織物</t>
  </si>
  <si>
    <t>53</t>
  </si>
  <si>
    <t>その他の植物性紡織用繊維・織物</t>
  </si>
  <si>
    <t>57</t>
  </si>
  <si>
    <t>じゅうたんその他紡織用繊維</t>
  </si>
  <si>
    <t>Ｋ</t>
  </si>
  <si>
    <t>履物、帽子、つえ、および調整羽毛、羽毛製品、造花ならびに人髪製品</t>
  </si>
  <si>
    <t>Ｍ</t>
  </si>
  <si>
    <t>天然または養殖の真珠、貴石、貴金属、およびその貨幣</t>
  </si>
  <si>
    <t>アゼルバイジャン</t>
  </si>
  <si>
    <t>表25－品目別・国・地域別輸入額</t>
    <phoneticPr fontId="2"/>
  </si>
  <si>
    <t>並び順</t>
  </si>
  <si>
    <t>取り扱い商品コード</t>
    <phoneticPr fontId="2"/>
  </si>
  <si>
    <t>商品コード説明</t>
  </si>
  <si>
    <t>化学工業の生産品（無機化学品、有機化学品、医療用品、染料、インキ、化粧品類、洗剤など）</t>
    <phoneticPr fontId="2"/>
  </si>
  <si>
    <t>総        額</t>
    <phoneticPr fontId="10"/>
  </si>
  <si>
    <t/>
  </si>
  <si>
    <t>(中国・香港　計)</t>
    <phoneticPr fontId="2"/>
  </si>
  <si>
    <t>オセアニア・その他・詳細不明</t>
    <phoneticPr fontId="10"/>
  </si>
  <si>
    <t>不明</t>
    <phoneticPr fontId="10"/>
  </si>
  <si>
    <t>不明・その他・詳細不明</t>
    <phoneticPr fontId="10"/>
  </si>
  <si>
    <t>地域・相手国</t>
    <rPh sb="0" eb="2">
      <t>チイキ</t>
    </rPh>
    <rPh sb="3" eb="5">
      <t>アイテ</t>
    </rPh>
    <rPh sb="5" eb="6">
      <t>コク</t>
    </rPh>
    <phoneticPr fontId="4"/>
  </si>
  <si>
    <t>増減額</t>
    <rPh sb="0" eb="2">
      <t>ゾウゲン</t>
    </rPh>
    <rPh sb="2" eb="3">
      <t>ガク</t>
    </rPh>
    <phoneticPr fontId="4"/>
  </si>
  <si>
    <t>伸び率</t>
    <rPh sb="0" eb="1">
      <t>ノ</t>
    </rPh>
    <rPh sb="2" eb="3">
      <t>リツ</t>
    </rPh>
    <phoneticPr fontId="3"/>
  </si>
  <si>
    <t>構成比</t>
    <rPh sb="0" eb="2">
      <t>コウセイ</t>
    </rPh>
    <rPh sb="2" eb="3">
      <t>ヒ</t>
    </rPh>
    <phoneticPr fontId="4"/>
  </si>
  <si>
    <t>順位</t>
    <rPh sb="0" eb="2">
      <t>ジュンイ</t>
    </rPh>
    <phoneticPr fontId="4"/>
  </si>
  <si>
    <t>不明</t>
    <rPh sb="0" eb="2">
      <t>フメイ</t>
    </rPh>
    <phoneticPr fontId="3"/>
  </si>
  <si>
    <t>欧州・その他・詳細不明</t>
    <phoneticPr fontId="10"/>
  </si>
  <si>
    <t>欧州・その他・詳細不明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</si>
</sst>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 &quot;#,##0"/>
    <numFmt numFmtId="177" formatCode="0.0%"/>
    <numFmt numFmtId="178" formatCode="#,##0;&quot;△&quot;\ #,##0"/>
    <numFmt numFmtId="179" formatCode="#,##0.0;&quot;△&quot;\ #,##0.0"/>
    <numFmt numFmtId="180" formatCode="0.0_ "/>
    <numFmt numFmtId="181" formatCode="@&quot;年&quot;"/>
    <numFmt numFmtId="182" formatCode="###0.0%;&quot;△&quot;\ ###0.0%"/>
    <numFmt numFmtId="183" formatCode="#,##0.0;&quot;△ &quot;#,##0.0"/>
    <numFmt numFmtId="184" formatCode="0_);[Red]\(0\)"/>
    <numFmt numFmtId="185" formatCode="###0.0;&quot;△ &quot;###0.0"/>
    <numFmt numFmtId="186" formatCode="0.0_);[Red]\(0.0\)"/>
  </numFmts>
  <fonts count="49">
    <font>
      <sz val="11"/>
      <color theme="1"/>
      <name val="游明朝"/>
      <family val="2"/>
      <charset val="128"/>
    </font>
    <font>
      <sz val="11"/>
      <color theme="1"/>
      <name val="游明朝"/>
      <family val="2"/>
      <charset val="128"/>
    </font>
    <font>
      <sz val="6"/>
      <name val="游明朝"/>
      <family val="2"/>
      <charset val="128"/>
    </font>
    <font>
      <sz val="11"/>
      <color indexed="8"/>
      <name val="ＭＳ Ｐゴシック"/>
      <family val="3"/>
      <charset val="128"/>
    </font>
    <font>
      <sz val="10"/>
      <color theme="1"/>
      <name val="游明朝"/>
      <family val="1"/>
      <charset val="128"/>
    </font>
    <font>
      <sz val="11"/>
      <color theme="1"/>
      <name val="游明朝"/>
      <family val="1"/>
      <charset val="128"/>
    </font>
    <font>
      <b/>
      <sz val="9"/>
      <color indexed="81"/>
      <name val="MS P ゴシック"/>
      <family val="3"/>
      <charset val="128"/>
    </font>
    <font>
      <sz val="11"/>
      <color theme="1"/>
      <name val="游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1"/>
      <color indexed="8"/>
      <name val="游明朝"/>
      <family val="1"/>
      <charset val="128"/>
    </font>
    <font>
      <sz val="10"/>
      <name val="游明朝"/>
      <family val="1"/>
      <charset val="128"/>
    </font>
    <font>
      <sz val="9"/>
      <color indexed="81"/>
      <name val="MS P ゴシック"/>
      <family val="3"/>
      <charset val="128"/>
    </font>
    <font>
      <u/>
      <sz val="11"/>
      <color theme="10"/>
      <name val="游明朝"/>
      <family val="2"/>
      <charset val="128"/>
    </font>
    <font>
      <sz val="10"/>
      <color theme="1"/>
      <name val="ＭＳ 明朝"/>
      <family val="1"/>
      <charset val="128"/>
    </font>
    <font>
      <sz val="10"/>
      <color theme="1"/>
      <name val="游明朝"/>
      <family val="2"/>
      <charset val="128"/>
    </font>
    <font>
      <sz val="11"/>
      <color theme="1"/>
      <name val="ＭＳ Ｐゴシック"/>
      <family val="3"/>
      <charset val="128"/>
    </font>
    <font>
      <sz val="11"/>
      <color theme="1"/>
      <name val="ＭＳ Ｐ明朝"/>
      <family val="1"/>
      <charset val="128"/>
    </font>
    <font>
      <sz val="11"/>
      <color theme="1"/>
      <name val="游ゴシック"/>
      <family val="3"/>
      <charset val="128"/>
      <scheme val="minor"/>
    </font>
    <font>
      <sz val="10"/>
      <color theme="1"/>
      <name val="ＭＳ Ｐ明朝"/>
      <family val="1"/>
      <charset val="128"/>
    </font>
    <font>
      <sz val="7"/>
      <name val="ＭＳ Ｐ明朝"/>
      <family val="1"/>
      <charset val="128"/>
    </font>
    <font>
      <sz val="10"/>
      <name val="ＭＳ Ｐ明朝"/>
      <family val="1"/>
      <charset val="128"/>
    </font>
    <font>
      <sz val="8"/>
      <name val="ＭＳ Ｐ明朝"/>
      <family val="1"/>
      <charset val="128"/>
    </font>
    <font>
      <sz val="9"/>
      <color theme="1"/>
      <name val="ＭＳ Ｐ明朝"/>
      <family val="1"/>
      <charset val="128"/>
    </font>
    <font>
      <b/>
      <sz val="10"/>
      <name val="ＭＳ Ｐ明朝"/>
      <family val="1"/>
      <charset val="128"/>
    </font>
    <font>
      <sz val="10.5"/>
      <name val="游ゴシック"/>
      <family val="3"/>
      <charset val="128"/>
    </font>
    <font>
      <b/>
      <sz val="11"/>
      <color indexed="8"/>
      <name val="ＭＳ 明朝"/>
      <family val="1"/>
      <charset val="128"/>
    </font>
    <font>
      <sz val="11"/>
      <color indexed="8"/>
      <name val="ＭＳ 明朝"/>
      <family val="1"/>
      <charset val="128"/>
    </font>
    <font>
      <b/>
      <sz val="10"/>
      <color indexed="8"/>
      <name val="ＭＳ 明朝"/>
      <family val="1"/>
      <charset val="128"/>
    </font>
    <font>
      <sz val="9"/>
      <color indexed="8"/>
      <name val="ＭＳ 明朝"/>
      <family val="1"/>
      <charset val="128"/>
    </font>
    <font>
      <sz val="9"/>
      <color theme="1"/>
      <name val="ＭＳ 明朝"/>
      <family val="1"/>
      <charset val="128"/>
    </font>
    <font>
      <b/>
      <sz val="10"/>
      <color theme="1"/>
      <name val="ＭＳ 明朝"/>
      <family val="1"/>
      <charset val="128"/>
    </font>
    <font>
      <sz val="10"/>
      <name val="游ゴシック"/>
      <family val="3"/>
      <charset val="128"/>
    </font>
    <font>
      <sz val="10"/>
      <color rgb="FF000000"/>
      <name val="メイリオ"/>
      <family val="3"/>
      <charset val="128"/>
    </font>
    <font>
      <sz val="11"/>
      <color theme="1"/>
      <name val="ＭＳ Ｐ明朝"/>
      <family val="1"/>
    </font>
    <font>
      <b/>
      <sz val="12"/>
      <color theme="1"/>
      <name val="游ゴシック"/>
      <family val="3"/>
      <charset val="128"/>
    </font>
    <font>
      <sz val="11"/>
      <name val="游明朝"/>
      <family val="1"/>
      <charset val="128"/>
    </font>
    <font>
      <b/>
      <sz val="11"/>
      <name val="ＭＳ Ｐ明朝"/>
      <family val="1"/>
      <charset val="128"/>
    </font>
    <font>
      <b/>
      <sz val="11"/>
      <color theme="1"/>
      <name val="游明朝"/>
      <family val="1"/>
      <charset val="128"/>
    </font>
    <font>
      <b/>
      <sz val="11"/>
      <color theme="1"/>
      <name val="游ゴシック"/>
      <family val="3"/>
      <charset val="128"/>
      <scheme val="minor"/>
    </font>
    <font>
      <sz val="11"/>
      <color theme="1"/>
      <name val="游ゴシック"/>
      <family val="3"/>
    </font>
    <font>
      <sz val="11"/>
      <color indexed="8"/>
      <name val="ＭＳ Ｐ明朝"/>
      <family val="1"/>
      <charset val="128"/>
    </font>
    <font>
      <sz val="10"/>
      <color indexed="8"/>
      <name val="ＭＳ Ｐ明朝"/>
      <family val="1"/>
      <charset val="128"/>
    </font>
    <font>
      <sz val="9"/>
      <color indexed="8"/>
      <name val="游明朝"/>
      <family val="1"/>
      <charset val="128"/>
    </font>
    <font>
      <sz val="9"/>
      <color theme="1"/>
      <name val="游明朝"/>
      <family val="2"/>
      <charset val="128"/>
    </font>
    <font>
      <sz val="10"/>
      <color theme="1"/>
      <name val="游ゴシック"/>
      <family val="3"/>
      <charset val="128"/>
    </font>
    <font>
      <sz val="11"/>
      <color rgb="FF000000"/>
      <name val="游ゴシック"/>
      <family val="3"/>
      <charset val="128"/>
    </font>
    <font>
      <sz val="11"/>
      <color rgb="FF000000"/>
      <name val="ＭＳ Ｐ明朝"/>
      <family val="1"/>
      <charset val="128"/>
    </font>
  </fonts>
  <fills count="8">
    <fill>
      <patternFill patternType="none"/>
    </fill>
    <fill>
      <patternFill patternType="gray125"/>
    </fill>
    <fill>
      <patternFill patternType="solid">
        <fgColor indexed="22"/>
        <bgColor indexed="0"/>
      </patternFill>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rgb="FFFFFFFF"/>
        <bgColor indexed="64"/>
      </patternFill>
    </fill>
  </fills>
  <borders count="111">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style="thin">
        <color indexed="64"/>
      </bottom>
      <diagonal/>
    </border>
    <border>
      <left style="medium">
        <color auto="1"/>
      </left>
      <right style="thin">
        <color auto="1"/>
      </right>
      <top style="thin">
        <color indexed="64"/>
      </top>
      <bottom style="medium">
        <color auto="1"/>
      </bottom>
      <diagonal/>
    </border>
    <border>
      <left style="thin">
        <color auto="1"/>
      </left>
      <right style="thin">
        <color auto="1"/>
      </right>
      <top style="thin">
        <color indexed="64"/>
      </top>
      <bottom style="medium">
        <color auto="1"/>
      </bottom>
      <diagonal/>
    </border>
    <border>
      <left style="thin">
        <color auto="1"/>
      </left>
      <right style="medium">
        <color auto="1"/>
      </right>
      <top style="thin">
        <color indexed="64"/>
      </top>
      <bottom style="medium">
        <color auto="1"/>
      </bottom>
      <diagonal/>
    </border>
    <border>
      <left style="thin">
        <color auto="1"/>
      </left>
      <right style="medium">
        <color auto="1"/>
      </right>
      <top style="thin">
        <color indexed="64"/>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auto="1"/>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style="medium">
        <color auto="1"/>
      </right>
      <top/>
      <bottom style="hair">
        <color auto="1"/>
      </bottom>
      <diagonal/>
    </border>
    <border>
      <left style="medium">
        <color auto="1"/>
      </left>
      <right style="thin">
        <color auto="1"/>
      </right>
      <top style="hair">
        <color auto="1"/>
      </top>
      <bottom/>
      <diagonal/>
    </border>
    <border>
      <left style="medium">
        <color auto="1"/>
      </left>
      <right/>
      <top/>
      <bottom style="thin">
        <color indexed="64"/>
      </bottom>
      <diagonal/>
    </border>
    <border>
      <left style="medium">
        <color auto="1"/>
      </left>
      <right/>
      <top/>
      <bottom/>
      <diagonal/>
    </border>
    <border>
      <left/>
      <right/>
      <top style="thin">
        <color indexed="64"/>
      </top>
      <bottom style="thin">
        <color indexed="64"/>
      </bottom>
      <diagonal/>
    </border>
    <border>
      <left/>
      <right/>
      <top style="thin">
        <color indexed="64"/>
      </top>
      <bottom/>
      <diagonal/>
    </border>
    <border>
      <left style="medium">
        <color auto="1"/>
      </left>
      <right/>
      <top style="thin">
        <color indexed="64"/>
      </top>
      <bottom style="thin">
        <color indexed="64"/>
      </bottom>
      <diagonal/>
    </border>
    <border>
      <left style="thin">
        <color auto="1"/>
      </left>
      <right style="medium">
        <color auto="1"/>
      </right>
      <top style="thin">
        <color indexed="64"/>
      </top>
      <bottom style="thin">
        <color indexed="64"/>
      </bottom>
      <diagonal/>
    </border>
    <border>
      <left style="thin">
        <color auto="1"/>
      </left>
      <right style="thin">
        <color auto="1"/>
      </right>
      <top/>
      <bottom style="thin">
        <color indexed="64"/>
      </bottom>
      <diagonal/>
    </border>
    <border>
      <left style="thin">
        <color auto="1"/>
      </left>
      <right style="medium">
        <color auto="1"/>
      </right>
      <top/>
      <bottom style="thin">
        <color indexed="64"/>
      </bottom>
      <diagonal/>
    </border>
    <border>
      <left style="thin">
        <color auto="1"/>
      </left>
      <right style="thin">
        <color auto="1"/>
      </right>
      <top style="thin">
        <color indexed="64"/>
      </top>
      <bottom/>
      <diagonal/>
    </border>
    <border>
      <left style="thin">
        <color auto="1"/>
      </left>
      <right style="medium">
        <color auto="1"/>
      </right>
      <top style="thin">
        <color indexed="64"/>
      </top>
      <bottom/>
      <diagonal/>
    </border>
    <border>
      <left style="thin">
        <color auto="1"/>
      </left>
      <right style="medium">
        <color auto="1"/>
      </right>
      <top/>
      <bottom style="medium">
        <color auto="1"/>
      </bottom>
      <diagonal/>
    </border>
    <border>
      <left style="medium">
        <color auto="1"/>
      </left>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auto="1"/>
      </left>
      <right/>
      <top/>
      <bottom style="hair">
        <color auto="1"/>
      </bottom>
      <diagonal/>
    </border>
    <border>
      <left style="thin">
        <color auto="1"/>
      </left>
      <right style="medium">
        <color auto="1"/>
      </right>
      <top style="hair">
        <color auto="1"/>
      </top>
      <bottom/>
      <diagonal/>
    </border>
    <border>
      <left style="thin">
        <color rgb="FF000000"/>
      </left>
      <right style="thin">
        <color rgb="FF00000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rgb="FF000000"/>
      </left>
      <right/>
      <top style="thin">
        <color rgb="FF000000"/>
      </top>
      <bottom/>
      <diagonal/>
    </border>
    <border>
      <left/>
      <right/>
      <top style="thin">
        <color rgb="FF000000"/>
      </top>
      <bottom/>
      <diagonal/>
    </border>
    <border>
      <left style="medium">
        <color rgb="FF000000"/>
      </left>
      <right style="medium">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indexed="64"/>
      </left>
      <right style="medium">
        <color auto="1"/>
      </right>
      <top style="hair">
        <color indexed="64"/>
      </top>
      <bottom style="thin">
        <color indexed="64"/>
      </bottom>
      <diagonal/>
    </border>
    <border>
      <left style="medium">
        <color indexed="64"/>
      </left>
      <right style="thin">
        <color indexed="64"/>
      </right>
      <top style="medium">
        <color indexed="64"/>
      </top>
      <bottom/>
      <diagonal/>
    </border>
    <border diagonalDown="1">
      <left style="medium">
        <color auto="1"/>
      </left>
      <right/>
      <top style="medium">
        <color auto="1"/>
      </top>
      <bottom style="medium">
        <color auto="1"/>
      </bottom>
      <diagonal style="thin">
        <color auto="1"/>
      </diagonal>
    </border>
    <border diagonalDown="1">
      <left/>
      <right style="thin">
        <color indexed="64"/>
      </right>
      <top style="medium">
        <color auto="1"/>
      </top>
      <bottom style="medium">
        <color auto="1"/>
      </bottom>
      <diagonal style="thin">
        <color auto="1"/>
      </diagonal>
    </border>
    <border>
      <left style="medium">
        <color indexed="64"/>
      </left>
      <right style="thin">
        <color indexed="64"/>
      </right>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auto="1"/>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22"/>
      </left>
      <right style="thin">
        <color indexed="22"/>
      </right>
      <top/>
      <bottom style="thin">
        <color indexed="22"/>
      </bottom>
      <diagonal/>
    </border>
    <border>
      <left/>
      <right/>
      <top/>
      <bottom style="medium">
        <color indexed="64"/>
      </bottom>
      <diagonal/>
    </border>
    <border>
      <left style="thin">
        <color auto="1"/>
      </left>
      <right style="medium">
        <color auto="1"/>
      </right>
      <top/>
      <bottom/>
      <diagonal/>
    </border>
    <border>
      <left style="thin">
        <color auto="1"/>
      </left>
      <right/>
      <top style="medium">
        <color auto="1"/>
      </top>
      <bottom style="thin">
        <color indexed="64"/>
      </bottom>
      <diagonal/>
    </border>
    <border>
      <left style="thin">
        <color auto="1"/>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auto="1"/>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8"/>
      </left>
      <right/>
      <top/>
      <bottom/>
      <diagonal/>
    </border>
    <border>
      <left style="thin">
        <color indexed="22"/>
      </left>
      <right/>
      <top/>
      <bottom/>
      <diagonal/>
    </border>
    <border>
      <left/>
      <right style="medium">
        <color indexed="64"/>
      </right>
      <top style="medium">
        <color indexed="64"/>
      </top>
      <bottom style="thin">
        <color indexed="64"/>
      </bottom>
      <diagonal/>
    </border>
    <border>
      <left/>
      <right style="thin">
        <color auto="1"/>
      </right>
      <top style="medium">
        <color auto="1"/>
      </top>
      <bottom style="thin">
        <color indexed="64"/>
      </bottom>
      <diagonal/>
    </border>
    <border>
      <left style="medium">
        <color auto="1"/>
      </left>
      <right/>
      <top style="hair">
        <color auto="1"/>
      </top>
      <bottom style="medium">
        <color indexed="64"/>
      </bottom>
      <diagonal/>
    </border>
    <border>
      <left/>
      <right style="thin">
        <color indexed="64"/>
      </right>
      <top style="hair">
        <color auto="1"/>
      </top>
      <bottom style="medium">
        <color indexed="64"/>
      </bottom>
      <diagonal/>
    </border>
    <border>
      <left/>
      <right style="thin">
        <color indexed="64"/>
      </right>
      <top style="hair">
        <color auto="1"/>
      </top>
      <bottom style="hair">
        <color indexed="64"/>
      </bottom>
      <diagonal/>
    </border>
    <border>
      <left/>
      <right style="thin">
        <color indexed="64"/>
      </right>
      <top style="medium">
        <color indexed="64"/>
      </top>
      <bottom style="medium">
        <color indexed="64"/>
      </bottom>
      <diagonal/>
    </border>
    <border>
      <left style="medium">
        <color rgb="FF000000"/>
      </left>
      <right/>
      <top style="dotted">
        <color rgb="FF000000"/>
      </top>
      <bottom/>
      <diagonal/>
    </border>
    <border>
      <left/>
      <right/>
      <top style="dotted">
        <color rgb="FF000000"/>
      </top>
      <bottom/>
      <diagonal/>
    </border>
    <border>
      <left style="medium">
        <color rgb="FF000000"/>
      </left>
      <right style="medium">
        <color rgb="FF000000"/>
      </right>
      <top style="dotted">
        <color rgb="FF000000"/>
      </top>
      <bottom/>
      <diagonal/>
    </border>
    <border>
      <left style="medium">
        <color indexed="64"/>
      </left>
      <right/>
      <top style="medium">
        <color indexed="64"/>
      </top>
      <bottom style="thin">
        <color indexed="64"/>
      </bottom>
      <diagonal/>
    </border>
    <border>
      <left style="medium">
        <color auto="1"/>
      </left>
      <right/>
      <top style="thin">
        <color indexed="64"/>
      </top>
      <bottom style="thin">
        <color rgb="FF000000"/>
      </bottom>
      <diagonal/>
    </border>
    <border>
      <left/>
      <right style="medium">
        <color indexed="64"/>
      </right>
      <top style="thin">
        <color indexed="64"/>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auto="1"/>
      </right>
      <top style="thin">
        <color indexed="64"/>
      </top>
      <bottom style="thin">
        <color indexed="64"/>
      </bottom>
      <diagonal/>
    </border>
    <border>
      <left/>
      <right/>
      <top/>
      <bottom style="thin">
        <color indexed="64"/>
      </bottom>
      <diagonal/>
    </border>
    <border>
      <left style="thin">
        <color indexed="64"/>
      </left>
      <right style="thin">
        <color indexed="64"/>
      </right>
      <top style="thin">
        <color rgb="FF000000"/>
      </top>
      <bottom style="hair">
        <color indexed="64"/>
      </bottom>
      <diagonal/>
    </border>
  </borders>
  <cellStyleXfs count="1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xf numFmtId="38" fontId="8" fillId="0" borderId="0" applyFont="0" applyFill="0" applyBorder="0" applyAlignment="0" applyProtection="0"/>
    <xf numFmtId="0" fontId="8" fillId="0" borderId="0"/>
    <xf numFmtId="0" fontId="8" fillId="0" borderId="0"/>
    <xf numFmtId="0" fontId="3" fillId="0" borderId="0"/>
    <xf numFmtId="0" fontId="3" fillId="0" borderId="0"/>
    <xf numFmtId="0" fontId="14" fillId="0" borderId="0" applyNumberFormat="0" applyFill="0" applyBorder="0" applyAlignment="0" applyProtection="0">
      <alignment vertical="center"/>
    </xf>
    <xf numFmtId="0" fontId="3" fillId="0" borderId="0"/>
    <xf numFmtId="0" fontId="17" fillId="0" borderId="0">
      <alignment vertical="center"/>
    </xf>
    <xf numFmtId="0" fontId="19" fillId="0" borderId="0">
      <alignment vertical="center"/>
    </xf>
    <xf numFmtId="38" fontId="19" fillId="0" borderId="0" applyFont="0" applyFill="0" applyBorder="0" applyAlignment="0" applyProtection="0">
      <alignment vertical="center"/>
    </xf>
    <xf numFmtId="9" fontId="8" fillId="0" borderId="0" applyFont="0" applyFill="0" applyBorder="0" applyAlignment="0" applyProtection="0"/>
    <xf numFmtId="0" fontId="3" fillId="0" borderId="0"/>
    <xf numFmtId="0" fontId="3" fillId="0" borderId="0"/>
  </cellStyleXfs>
  <cellXfs count="507">
    <xf numFmtId="0" fontId="0" fillId="0" borderId="0" xfId="0">
      <alignment vertical="center"/>
    </xf>
    <xf numFmtId="3" fontId="0" fillId="0" borderId="0" xfId="0" applyNumberFormat="1">
      <alignment vertical="center"/>
    </xf>
    <xf numFmtId="0" fontId="0" fillId="0" borderId="0" xfId="0" applyAlignment="1">
      <alignment horizontal="center" vertical="center"/>
    </xf>
    <xf numFmtId="38" fontId="0" fillId="0" borderId="0" xfId="1" applyFont="1">
      <alignment vertical="center"/>
    </xf>
    <xf numFmtId="0" fontId="4" fillId="0" borderId="0" xfId="0" applyFont="1">
      <alignment vertical="center"/>
    </xf>
    <xf numFmtId="0" fontId="5" fillId="0" borderId="0" xfId="0" applyFont="1" applyAlignment="1">
      <alignment horizontal="center" vertical="center"/>
    </xf>
    <xf numFmtId="0" fontId="5" fillId="0" borderId="0" xfId="0" applyFont="1">
      <alignment vertical="center"/>
    </xf>
    <xf numFmtId="38" fontId="12" fillId="0" borderId="3" xfId="4" applyFont="1" applyBorder="1" applyAlignment="1">
      <alignment horizontal="center" vertical="top" wrapText="1"/>
    </xf>
    <xf numFmtId="0" fontId="4" fillId="0" borderId="3" xfId="0" applyFont="1" applyBorder="1">
      <alignment vertical="center"/>
    </xf>
    <xf numFmtId="0" fontId="12" fillId="0" borderId="3" xfId="3" applyFont="1" applyBorder="1" applyAlignment="1">
      <alignment horizontal="center" vertical="center" wrapText="1"/>
    </xf>
    <xf numFmtId="177" fontId="4" fillId="0" borderId="0" xfId="2" applyNumberFormat="1" applyFont="1">
      <alignment vertical="center"/>
    </xf>
    <xf numFmtId="0" fontId="3" fillId="0" borderId="2" xfId="8" applyBorder="1" applyAlignment="1">
      <alignment wrapText="1"/>
    </xf>
    <xf numFmtId="38" fontId="0" fillId="0" borderId="0" xfId="0" applyNumberFormat="1">
      <alignment vertical="center"/>
    </xf>
    <xf numFmtId="0" fontId="11" fillId="0" borderId="1" xfId="8" applyFont="1" applyBorder="1" applyAlignment="1">
      <alignment horizontal="center"/>
    </xf>
    <xf numFmtId="0" fontId="11" fillId="0" borderId="2" xfId="8" applyFont="1" applyBorder="1" applyAlignment="1">
      <alignment wrapText="1"/>
    </xf>
    <xf numFmtId="38" fontId="11" fillId="0" borderId="2" xfId="1" applyFont="1" applyFill="1" applyBorder="1" applyAlignment="1">
      <alignment horizontal="right" wrapText="1"/>
    </xf>
    <xf numFmtId="38" fontId="5" fillId="0" borderId="0" xfId="0" applyNumberFormat="1" applyFont="1">
      <alignment vertical="center"/>
    </xf>
    <xf numFmtId="177" fontId="0" fillId="0" borderId="0" xfId="0" applyNumberFormat="1">
      <alignment vertical="center"/>
    </xf>
    <xf numFmtId="0" fontId="0" fillId="0" borderId="0" xfId="0" applyAlignment="1">
      <alignment horizontal="left" vertical="center"/>
    </xf>
    <xf numFmtId="0" fontId="0" fillId="0" borderId="0" xfId="0" applyAlignment="1">
      <alignment vertical="center" shrinkToFit="1"/>
    </xf>
    <xf numFmtId="0" fontId="0" fillId="0" borderId="22" xfId="0" applyBorder="1">
      <alignment vertical="center"/>
    </xf>
    <xf numFmtId="0" fontId="0" fillId="3" borderId="0" xfId="0" applyFill="1">
      <alignment vertical="center"/>
    </xf>
    <xf numFmtId="38" fontId="0" fillId="3" borderId="0" xfId="1" applyFont="1" applyFill="1">
      <alignment vertical="center"/>
    </xf>
    <xf numFmtId="38" fontId="0" fillId="3" borderId="0" xfId="0" applyNumberFormat="1" applyFill="1">
      <alignment vertical="center"/>
    </xf>
    <xf numFmtId="38" fontId="0" fillId="0" borderId="0" xfId="1" applyFont="1" applyBorder="1">
      <alignment vertical="center"/>
    </xf>
    <xf numFmtId="0" fontId="0" fillId="0" borderId="23" xfId="0" applyBorder="1">
      <alignment vertical="center"/>
    </xf>
    <xf numFmtId="0" fontId="0" fillId="0" borderId="3" xfId="0" applyBorder="1">
      <alignment vertical="center"/>
    </xf>
    <xf numFmtId="0" fontId="0" fillId="0" borderId="30" xfId="0" applyBorder="1">
      <alignment vertical="center"/>
    </xf>
    <xf numFmtId="176" fontId="0" fillId="0" borderId="0" xfId="0" applyNumberFormat="1">
      <alignment vertical="center"/>
    </xf>
    <xf numFmtId="0" fontId="0" fillId="0" borderId="3" xfId="0" applyBorder="1" applyAlignment="1">
      <alignment horizontal="center" vertical="center"/>
    </xf>
    <xf numFmtId="38" fontId="0" fillId="0" borderId="3" xfId="0" applyNumberFormat="1" applyBorder="1">
      <alignment vertical="center"/>
    </xf>
    <xf numFmtId="0" fontId="7" fillId="0" borderId="0" xfId="0" applyFont="1" applyAlignment="1">
      <alignment horizontal="center" vertical="center" wrapText="1"/>
    </xf>
    <xf numFmtId="38" fontId="0" fillId="0" borderId="0" xfId="1" applyFont="1" applyFill="1">
      <alignment vertical="center"/>
    </xf>
    <xf numFmtId="0" fontId="17" fillId="4" borderId="0" xfId="11" applyFill="1">
      <alignment vertical="center"/>
    </xf>
    <xf numFmtId="0" fontId="5" fillId="4" borderId="0" xfId="11" applyFont="1" applyFill="1">
      <alignment vertical="center"/>
    </xf>
    <xf numFmtId="0" fontId="11" fillId="4" borderId="0" xfId="11" applyFont="1" applyFill="1">
      <alignment vertical="center"/>
    </xf>
    <xf numFmtId="0" fontId="19" fillId="5" borderId="0" xfId="12" applyFill="1">
      <alignment vertical="center"/>
    </xf>
    <xf numFmtId="38" fontId="19" fillId="5" borderId="0" xfId="13" applyFont="1" applyFill="1">
      <alignment vertical="center"/>
    </xf>
    <xf numFmtId="0" fontId="16" fillId="0" borderId="0" xfId="0" applyFont="1">
      <alignment vertical="center"/>
    </xf>
    <xf numFmtId="0" fontId="20" fillId="0" borderId="58" xfId="0" applyFont="1" applyBorder="1" applyAlignment="1">
      <alignment horizontal="center" vertical="center"/>
    </xf>
    <xf numFmtId="0" fontId="21" fillId="0" borderId="28" xfId="3" applyFont="1" applyBorder="1" applyAlignment="1">
      <alignment horizontal="left" vertical="center" wrapText="1"/>
    </xf>
    <xf numFmtId="38" fontId="22" fillId="0" borderId="28" xfId="1" applyFont="1" applyFill="1" applyBorder="1" applyAlignment="1">
      <alignment horizontal="right" vertical="center" wrapText="1"/>
    </xf>
    <xf numFmtId="177" fontId="22" fillId="0" borderId="28" xfId="2" applyNumberFormat="1" applyFont="1" applyFill="1" applyBorder="1" applyAlignment="1">
      <alignment horizontal="right" vertical="center" wrapText="1"/>
    </xf>
    <xf numFmtId="0" fontId="20" fillId="0" borderId="36" xfId="0" applyFont="1" applyBorder="1" applyAlignment="1">
      <alignment horizontal="center" vertical="center"/>
    </xf>
    <xf numFmtId="177" fontId="22" fillId="0" borderId="3" xfId="2" applyNumberFormat="1" applyFont="1" applyFill="1" applyBorder="1" applyAlignment="1">
      <alignment horizontal="right" vertical="center" wrapText="1"/>
    </xf>
    <xf numFmtId="0" fontId="23" fillId="0" borderId="28" xfId="3" applyFont="1" applyBorder="1" applyAlignment="1">
      <alignment horizontal="left" vertical="center" wrapText="1"/>
    </xf>
    <xf numFmtId="0" fontId="24" fillId="0" borderId="36" xfId="0" applyFont="1" applyBorder="1" applyAlignment="1">
      <alignment horizontal="center" vertical="center"/>
    </xf>
    <xf numFmtId="0" fontId="23" fillId="0" borderId="3" xfId="3" applyFont="1" applyBorder="1" applyAlignment="1">
      <alignment horizontal="left" vertical="center" wrapText="1"/>
    </xf>
    <xf numFmtId="0" fontId="20" fillId="0" borderId="62" xfId="0" applyFont="1" applyBorder="1" applyAlignment="1">
      <alignment horizontal="center" vertical="center"/>
    </xf>
    <xf numFmtId="177" fontId="22" fillId="0" borderId="30" xfId="2" applyNumberFormat="1" applyFont="1" applyFill="1" applyBorder="1" applyAlignment="1">
      <alignment horizontal="right" vertical="center" wrapText="1"/>
    </xf>
    <xf numFmtId="0" fontId="20" fillId="0" borderId="59" xfId="0" applyFont="1" applyBorder="1" applyAlignment="1">
      <alignment horizontal="center" vertical="center"/>
    </xf>
    <xf numFmtId="0" fontId="25" fillId="0" borderId="61" xfId="3" applyFont="1" applyBorder="1" applyAlignment="1">
      <alignment horizontal="center" vertical="center" wrapText="1"/>
    </xf>
    <xf numFmtId="38" fontId="25" fillId="0" borderId="61" xfId="1" applyFont="1" applyBorder="1" applyAlignment="1">
      <alignment horizontal="right" vertical="center" wrapText="1"/>
    </xf>
    <xf numFmtId="177" fontId="25" fillId="0" borderId="61" xfId="2" applyNumberFormat="1" applyFont="1" applyFill="1" applyBorder="1" applyAlignment="1">
      <alignment horizontal="right" vertical="center" wrapText="1"/>
    </xf>
    <xf numFmtId="38" fontId="25" fillId="0" borderId="61" xfId="1" applyFont="1" applyFill="1" applyBorder="1" applyAlignment="1">
      <alignment horizontal="right" vertical="center" wrapText="1"/>
    </xf>
    <xf numFmtId="0" fontId="18" fillId="0" borderId="58" xfId="0" applyFont="1" applyBorder="1" applyAlignment="1">
      <alignment horizontal="center" vertical="center"/>
    </xf>
    <xf numFmtId="0" fontId="18" fillId="0" borderId="36" xfId="0" applyFont="1" applyBorder="1" applyAlignment="1">
      <alignment horizontal="center" vertical="center"/>
    </xf>
    <xf numFmtId="0" fontId="21" fillId="0" borderId="3" xfId="3" applyFont="1" applyBorder="1" applyAlignment="1">
      <alignment vertical="center" wrapText="1"/>
    </xf>
    <xf numFmtId="0" fontId="18" fillId="0" borderId="62" xfId="0" applyFont="1" applyBorder="1" applyAlignment="1">
      <alignment horizontal="center" vertical="center"/>
    </xf>
    <xf numFmtId="0" fontId="18" fillId="0" borderId="59" xfId="0" applyFont="1" applyBorder="1" applyAlignment="1">
      <alignment horizontal="center" vertical="center"/>
    </xf>
    <xf numFmtId="0" fontId="18" fillId="0" borderId="13" xfId="0" applyFont="1" applyBorder="1" applyAlignment="1">
      <alignment horizontal="center" vertical="center"/>
    </xf>
    <xf numFmtId="0" fontId="18" fillId="0" borderId="5" xfId="0" applyFont="1" applyBorder="1">
      <alignment vertical="center"/>
    </xf>
    <xf numFmtId="38" fontId="18" fillId="0" borderId="5" xfId="1" applyFont="1" applyBorder="1">
      <alignment vertical="center"/>
    </xf>
    <xf numFmtId="0" fontId="18" fillId="0" borderId="21" xfId="0" applyFont="1" applyBorder="1" applyAlignment="1">
      <alignment horizontal="center" vertical="center"/>
    </xf>
    <xf numFmtId="38" fontId="18" fillId="0" borderId="5" xfId="1" applyFont="1" applyFill="1" applyBorder="1">
      <alignment vertical="center"/>
    </xf>
    <xf numFmtId="0" fontId="18" fillId="0" borderId="18" xfId="0" applyFont="1" applyBorder="1" applyAlignment="1">
      <alignment horizontal="center" vertical="center"/>
    </xf>
    <xf numFmtId="0" fontId="18" fillId="0" borderId="19" xfId="0" applyFont="1" applyBorder="1">
      <alignment vertical="center"/>
    </xf>
    <xf numFmtId="38" fontId="18" fillId="0" borderId="19" xfId="1" applyFont="1" applyBorder="1">
      <alignment vertical="center"/>
    </xf>
    <xf numFmtId="0" fontId="7" fillId="0" borderId="59" xfId="0" applyFont="1" applyBorder="1" applyAlignment="1">
      <alignment horizontal="center" vertical="center"/>
    </xf>
    <xf numFmtId="0" fontId="7" fillId="0" borderId="61" xfId="0" applyFont="1" applyBorder="1" applyAlignment="1">
      <alignment horizontal="center" vertical="center" wrapText="1"/>
    </xf>
    <xf numFmtId="0" fontId="7" fillId="0" borderId="61" xfId="0" applyFont="1" applyBorder="1" applyAlignment="1">
      <alignment horizontal="center" vertical="center"/>
    </xf>
    <xf numFmtId="0" fontId="7" fillId="0" borderId="60" xfId="0" applyFont="1" applyBorder="1" applyAlignment="1">
      <alignment horizontal="center" vertical="center" wrapText="1"/>
    </xf>
    <xf numFmtId="0" fontId="18" fillId="0" borderId="37" xfId="0" applyFont="1" applyBorder="1">
      <alignment vertical="center"/>
    </xf>
    <xf numFmtId="38" fontId="18" fillId="0" borderId="37" xfId="1" applyFont="1" applyBorder="1">
      <alignment vertical="center"/>
    </xf>
    <xf numFmtId="38" fontId="18" fillId="0" borderId="37" xfId="1" applyFont="1" applyFill="1" applyBorder="1">
      <alignment vertical="center"/>
    </xf>
    <xf numFmtId="38" fontId="18" fillId="0" borderId="61" xfId="0" applyNumberFormat="1" applyFont="1" applyBorder="1">
      <alignment vertical="center"/>
    </xf>
    <xf numFmtId="0" fontId="18" fillId="0" borderId="23" xfId="0" applyFont="1" applyBorder="1" applyAlignment="1">
      <alignment vertical="center" shrinkToFit="1"/>
    </xf>
    <xf numFmtId="0" fontId="18" fillId="0" borderId="5" xfId="0" applyFont="1" applyBorder="1" applyAlignment="1">
      <alignment vertical="center" shrinkToFit="1"/>
    </xf>
    <xf numFmtId="0" fontId="18" fillId="0" borderId="38" xfId="0" applyFont="1" applyBorder="1" applyAlignment="1">
      <alignment vertical="center" shrinkToFit="1"/>
    </xf>
    <xf numFmtId="38" fontId="18" fillId="0" borderId="19" xfId="1" applyFont="1" applyFill="1" applyBorder="1">
      <alignment vertical="center"/>
    </xf>
    <xf numFmtId="38" fontId="18" fillId="0" borderId="28" xfId="1" applyFont="1" applyBorder="1">
      <alignment vertical="center"/>
    </xf>
    <xf numFmtId="38" fontId="18" fillId="0" borderId="30" xfId="1" applyFont="1" applyBorder="1">
      <alignment vertical="center"/>
    </xf>
    <xf numFmtId="38" fontId="18" fillId="0" borderId="3" xfId="1" applyFont="1" applyBorder="1">
      <alignment vertical="center"/>
    </xf>
    <xf numFmtId="38" fontId="18" fillId="0" borderId="19" xfId="1" applyFont="1" applyBorder="1" applyAlignment="1">
      <alignment horizontal="right" vertical="center"/>
    </xf>
    <xf numFmtId="38" fontId="18" fillId="0" borderId="5" xfId="1" applyFont="1" applyBorder="1" applyAlignment="1">
      <alignment horizontal="right" vertical="center"/>
    </xf>
    <xf numFmtId="38" fontId="18" fillId="0" borderId="37" xfId="1" applyFont="1" applyBorder="1" applyAlignment="1">
      <alignment horizontal="right" vertical="center"/>
    </xf>
    <xf numFmtId="38" fontId="18" fillId="0" borderId="61" xfId="0" applyNumberFormat="1" applyFont="1" applyBorder="1" applyAlignment="1">
      <alignment horizontal="right" vertical="center"/>
    </xf>
    <xf numFmtId="38" fontId="18" fillId="0" borderId="16" xfId="1" applyFont="1" applyBorder="1">
      <alignment vertical="center"/>
    </xf>
    <xf numFmtId="0" fontId="18" fillId="0" borderId="15" xfId="0" applyFont="1" applyBorder="1" applyAlignment="1">
      <alignment horizontal="center" vertical="center"/>
    </xf>
    <xf numFmtId="0" fontId="18" fillId="0" borderId="19" xfId="0" applyFont="1" applyBorder="1" applyAlignment="1">
      <alignment horizontal="left" vertical="center"/>
    </xf>
    <xf numFmtId="0" fontId="18" fillId="0" borderId="5" xfId="0" applyFont="1" applyBorder="1" applyAlignment="1">
      <alignment horizontal="left" vertical="center"/>
    </xf>
    <xf numFmtId="0" fontId="18" fillId="0" borderId="37" xfId="0" applyFont="1" applyBorder="1" applyAlignment="1">
      <alignment horizontal="left" vertical="center"/>
    </xf>
    <xf numFmtId="38" fontId="26" fillId="0" borderId="10" xfId="4" applyFont="1" applyBorder="1" applyAlignment="1">
      <alignment horizontal="center" vertical="top" wrapText="1"/>
    </xf>
    <xf numFmtId="0" fontId="26" fillId="0" borderId="10" xfId="5" applyFont="1" applyBorder="1" applyAlignment="1">
      <alignment horizontal="center" vertical="top" wrapText="1"/>
    </xf>
    <xf numFmtId="0" fontId="28" fillId="4" borderId="0" xfId="0" applyFont="1" applyFill="1">
      <alignment vertical="center"/>
    </xf>
    <xf numFmtId="0" fontId="27" fillId="4" borderId="0" xfId="0" applyFont="1" applyFill="1" applyAlignment="1">
      <alignment horizontal="right" vertical="center"/>
    </xf>
    <xf numFmtId="38" fontId="32" fillId="5" borderId="45" xfId="13" applyFont="1" applyFill="1" applyBorder="1">
      <alignment vertical="center"/>
    </xf>
    <xf numFmtId="178" fontId="15" fillId="5" borderId="48" xfId="13" applyNumberFormat="1" applyFont="1" applyFill="1" applyBorder="1" applyAlignment="1">
      <alignment vertical="center" wrapText="1"/>
    </xf>
    <xf numFmtId="178" fontId="32" fillId="5" borderId="48" xfId="13" applyNumberFormat="1" applyFont="1" applyFill="1" applyBorder="1" applyAlignment="1">
      <alignment vertical="center" wrapText="1"/>
    </xf>
    <xf numFmtId="178" fontId="32" fillId="5" borderId="51" xfId="13" applyNumberFormat="1" applyFont="1" applyFill="1" applyBorder="1" applyAlignment="1">
      <alignment vertical="center" wrapText="1"/>
    </xf>
    <xf numFmtId="178" fontId="32" fillId="5" borderId="54" xfId="13" applyNumberFormat="1" applyFont="1" applyFill="1" applyBorder="1" applyAlignment="1">
      <alignment vertical="center" wrapText="1"/>
    </xf>
    <xf numFmtId="38" fontId="32" fillId="5" borderId="57" xfId="13" applyFont="1" applyFill="1" applyBorder="1">
      <alignment vertical="center"/>
    </xf>
    <xf numFmtId="178" fontId="15" fillId="5" borderId="51" xfId="13" applyNumberFormat="1" applyFont="1" applyFill="1" applyBorder="1" applyAlignment="1">
      <alignment vertical="center" wrapText="1"/>
    </xf>
    <xf numFmtId="0" fontId="0" fillId="6" borderId="0" xfId="0" applyFill="1">
      <alignment vertical="center"/>
    </xf>
    <xf numFmtId="38" fontId="0" fillId="6" borderId="0" xfId="1" applyFont="1" applyFill="1">
      <alignment vertical="center"/>
    </xf>
    <xf numFmtId="0" fontId="29" fillId="4" borderId="0" xfId="0" applyFont="1" applyFill="1" applyAlignment="1">
      <alignment horizontal="right" vertical="center"/>
    </xf>
    <xf numFmtId="38" fontId="0" fillId="0" borderId="3" xfId="1" applyFont="1" applyBorder="1">
      <alignment vertical="center"/>
    </xf>
    <xf numFmtId="177" fontId="0" fillId="0" borderId="3" xfId="2" applyNumberFormat="1" applyFont="1" applyBorder="1">
      <alignment vertical="center"/>
    </xf>
    <xf numFmtId="177" fontId="0" fillId="0" borderId="3" xfId="2" applyNumberFormat="1" applyFont="1" applyFill="1" applyBorder="1">
      <alignment vertical="center"/>
    </xf>
    <xf numFmtId="3" fontId="34" fillId="7" borderId="0" xfId="0" applyNumberFormat="1" applyFont="1" applyFill="1" applyAlignment="1">
      <alignment horizontal="right" vertical="center" wrapText="1"/>
    </xf>
    <xf numFmtId="0" fontId="18" fillId="0" borderId="5" xfId="0" applyFont="1" applyBorder="1" applyAlignment="1">
      <alignment horizontal="left" vertical="center" wrapText="1"/>
    </xf>
    <xf numFmtId="0" fontId="7" fillId="5" borderId="59" xfId="0" applyFont="1" applyFill="1" applyBorder="1" applyAlignment="1">
      <alignment horizontal="center" vertical="center"/>
    </xf>
    <xf numFmtId="0" fontId="7" fillId="5" borderId="61" xfId="0" applyFont="1" applyFill="1" applyBorder="1" applyAlignment="1">
      <alignment horizontal="center" vertical="center" wrapText="1"/>
    </xf>
    <xf numFmtId="0" fontId="7" fillId="5" borderId="61" xfId="0" applyFont="1" applyFill="1" applyBorder="1" applyAlignment="1">
      <alignment horizontal="center" vertical="center"/>
    </xf>
    <xf numFmtId="0" fontId="7" fillId="5" borderId="60" xfId="0" applyFont="1" applyFill="1" applyBorder="1" applyAlignment="1">
      <alignment horizontal="center" vertical="center" wrapText="1"/>
    </xf>
    <xf numFmtId="0" fontId="18" fillId="5" borderId="18" xfId="0" applyFont="1" applyFill="1" applyBorder="1" applyAlignment="1">
      <alignment horizontal="center" vertical="center"/>
    </xf>
    <xf numFmtId="0" fontId="18" fillId="5" borderId="19" xfId="0" applyFont="1" applyFill="1" applyBorder="1">
      <alignment vertical="center"/>
    </xf>
    <xf numFmtId="38" fontId="18" fillId="5" borderId="19" xfId="1" applyFont="1" applyFill="1" applyBorder="1">
      <alignment vertical="center"/>
    </xf>
    <xf numFmtId="0" fontId="18" fillId="5" borderId="13" xfId="0" applyFont="1" applyFill="1" applyBorder="1" applyAlignment="1">
      <alignment horizontal="center" vertical="center"/>
    </xf>
    <xf numFmtId="0" fontId="18" fillId="5" borderId="5" xfId="0" applyFont="1" applyFill="1" applyBorder="1">
      <alignment vertical="center"/>
    </xf>
    <xf numFmtId="38" fontId="18" fillId="5" borderId="5" xfId="1" applyFont="1" applyFill="1" applyBorder="1">
      <alignment vertical="center"/>
    </xf>
    <xf numFmtId="0" fontId="18" fillId="5" borderId="21" xfId="0" applyFont="1" applyFill="1" applyBorder="1" applyAlignment="1">
      <alignment horizontal="center" vertical="center"/>
    </xf>
    <xf numFmtId="0" fontId="18" fillId="5" borderId="37" xfId="0" applyFont="1" applyFill="1" applyBorder="1">
      <alignment vertical="center"/>
    </xf>
    <xf numFmtId="38" fontId="18" fillId="5" borderId="37" xfId="1" applyFont="1" applyFill="1" applyBorder="1">
      <alignment vertical="center"/>
    </xf>
    <xf numFmtId="38" fontId="18" fillId="5" borderId="61" xfId="0" applyNumberFormat="1" applyFont="1" applyFill="1" applyBorder="1">
      <alignment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2" fillId="0" borderId="18" xfId="0" applyFont="1" applyBorder="1" applyAlignment="1">
      <alignment horizontal="center" vertical="center"/>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14" fillId="0" borderId="0" xfId="9">
      <alignment vertical="center"/>
    </xf>
    <xf numFmtId="38" fontId="0" fillId="0" borderId="0" xfId="1" applyFont="1" applyFill="1" applyBorder="1">
      <alignment vertical="center"/>
    </xf>
    <xf numFmtId="177" fontId="0" fillId="0" borderId="0" xfId="2" applyNumberFormat="1" applyFont="1" applyFill="1" applyBorder="1">
      <alignment vertical="center"/>
    </xf>
    <xf numFmtId="0" fontId="15" fillId="0" borderId="3" xfId="0" applyFont="1" applyBorder="1" applyAlignment="1">
      <alignment horizontal="left" vertical="center" shrinkToFit="1"/>
    </xf>
    <xf numFmtId="38" fontId="0" fillId="0" borderId="3" xfId="1" applyFont="1" applyFill="1" applyBorder="1">
      <alignment vertical="center"/>
    </xf>
    <xf numFmtId="180" fontId="0" fillId="0" borderId="0" xfId="0" applyNumberFormat="1">
      <alignment vertical="center"/>
    </xf>
    <xf numFmtId="38" fontId="18" fillId="5" borderId="43" xfId="13" applyFont="1" applyFill="1" applyBorder="1" applyAlignment="1">
      <alignment horizontal="center" vertical="center"/>
    </xf>
    <xf numFmtId="178" fontId="15" fillId="5" borderId="46" xfId="0" applyNumberFormat="1" applyFont="1" applyFill="1" applyBorder="1" applyAlignment="1">
      <alignment vertical="center" wrapText="1"/>
    </xf>
    <xf numFmtId="178" fontId="15" fillId="5" borderId="47" xfId="0" applyNumberFormat="1" applyFont="1" applyFill="1" applyBorder="1" applyAlignment="1">
      <alignment vertical="center" wrapText="1"/>
    </xf>
    <xf numFmtId="0" fontId="0" fillId="5" borderId="0" xfId="0" applyFill="1">
      <alignment vertical="center"/>
    </xf>
    <xf numFmtId="0" fontId="32" fillId="5" borderId="56" xfId="0" applyFont="1" applyFill="1" applyBorder="1" applyAlignment="1">
      <alignment vertical="center" wrapText="1"/>
    </xf>
    <xf numFmtId="178" fontId="32" fillId="5" borderId="50" xfId="0" applyNumberFormat="1" applyFont="1" applyFill="1" applyBorder="1" applyAlignment="1">
      <alignment vertical="center" wrapText="1"/>
    </xf>
    <xf numFmtId="178" fontId="15" fillId="5" borderId="49" xfId="0" applyNumberFormat="1" applyFont="1" applyFill="1" applyBorder="1" applyAlignment="1">
      <alignment vertical="center" wrapText="1"/>
    </xf>
    <xf numFmtId="178" fontId="15" fillId="5" borderId="50" xfId="0" applyNumberFormat="1" applyFont="1" applyFill="1" applyBorder="1" applyAlignment="1">
      <alignment vertical="center" wrapText="1"/>
    </xf>
    <xf numFmtId="0" fontId="32" fillId="5" borderId="55" xfId="0" applyFont="1" applyFill="1" applyBorder="1">
      <alignment vertical="center"/>
    </xf>
    <xf numFmtId="38" fontId="18" fillId="0" borderId="10" xfId="1" applyFont="1" applyFill="1" applyBorder="1">
      <alignment vertical="center"/>
    </xf>
    <xf numFmtId="0" fontId="18" fillId="0" borderId="10" xfId="0" applyFont="1" applyBorder="1">
      <alignment vertical="center"/>
    </xf>
    <xf numFmtId="0" fontId="3" fillId="2" borderId="0" xfId="8" applyFill="1" applyAlignment="1">
      <alignment horizontal="center"/>
    </xf>
    <xf numFmtId="0" fontId="3" fillId="0" borderId="0" xfId="8" applyAlignment="1">
      <alignment wrapText="1"/>
    </xf>
    <xf numFmtId="0" fontId="3" fillId="0" borderId="0" xfId="8" applyAlignment="1">
      <alignment horizontal="right" wrapText="1"/>
    </xf>
    <xf numFmtId="178" fontId="32" fillId="5" borderId="49" xfId="0" applyNumberFormat="1" applyFont="1" applyFill="1" applyBorder="1" applyAlignment="1">
      <alignment vertical="center" wrapText="1"/>
    </xf>
    <xf numFmtId="0" fontId="18" fillId="0" borderId="69" xfId="0" applyFont="1" applyBorder="1" applyAlignment="1">
      <alignment vertical="center" shrinkToFit="1"/>
    </xf>
    <xf numFmtId="0" fontId="18" fillId="0" borderId="16" xfId="0" applyFont="1" applyBorder="1" applyAlignment="1">
      <alignment horizontal="left" vertical="center"/>
    </xf>
    <xf numFmtId="0" fontId="0" fillId="0" borderId="3" xfId="0" applyBorder="1" applyAlignment="1">
      <alignment horizontal="center" vertical="center" wrapText="1"/>
    </xf>
    <xf numFmtId="0" fontId="28" fillId="4" borderId="0" xfId="0" applyFont="1" applyFill="1" applyAlignment="1">
      <alignment horizontal="right" vertical="center"/>
    </xf>
    <xf numFmtId="0" fontId="17" fillId="4" borderId="0" xfId="11" applyFill="1" applyAlignment="1">
      <alignment horizontal="right" vertical="center"/>
    </xf>
    <xf numFmtId="0" fontId="18" fillId="5" borderId="0" xfId="12" applyFont="1" applyFill="1">
      <alignment vertical="center"/>
    </xf>
    <xf numFmtId="0" fontId="30" fillId="4" borderId="3" xfId="0" applyFont="1" applyFill="1" applyBorder="1" applyAlignment="1">
      <alignment horizontal="center" vertical="center"/>
    </xf>
    <xf numFmtId="0" fontId="30" fillId="4" borderId="30" xfId="0" applyFont="1" applyFill="1" applyBorder="1" applyAlignment="1">
      <alignment horizontal="center" vertical="center"/>
    </xf>
    <xf numFmtId="178" fontId="30" fillId="4" borderId="30" xfId="0" applyNumberFormat="1" applyFont="1" applyFill="1" applyBorder="1">
      <alignment vertical="center"/>
    </xf>
    <xf numFmtId="178" fontId="30" fillId="4" borderId="30" xfId="0" applyNumberFormat="1" applyFont="1" applyFill="1" applyBorder="1" applyAlignment="1">
      <alignment horizontal="center" vertical="center"/>
    </xf>
    <xf numFmtId="178" fontId="31" fillId="4" borderId="40" xfId="0" applyNumberFormat="1" applyFont="1" applyFill="1" applyBorder="1">
      <alignment vertical="center"/>
    </xf>
    <xf numFmtId="179" fontId="31" fillId="4" borderId="40" xfId="0" applyNumberFormat="1" applyFont="1" applyFill="1" applyBorder="1">
      <alignment vertical="center"/>
    </xf>
    <xf numFmtId="178" fontId="31" fillId="4" borderId="40" xfId="0" applyNumberFormat="1" applyFont="1" applyFill="1" applyBorder="1" applyAlignment="1">
      <alignment horizontal="center" vertical="center"/>
    </xf>
    <xf numFmtId="0" fontId="18" fillId="5" borderId="62" xfId="0" applyFont="1" applyFill="1" applyBorder="1" applyAlignment="1">
      <alignment horizontal="center" vertical="center"/>
    </xf>
    <xf numFmtId="3" fontId="16" fillId="0" borderId="0" xfId="0" applyNumberFormat="1" applyFont="1">
      <alignment vertical="center"/>
    </xf>
    <xf numFmtId="177" fontId="18" fillId="0" borderId="60" xfId="0" applyNumberFormat="1" applyFont="1" applyBorder="1" applyAlignment="1">
      <alignment horizontal="right" vertical="center"/>
    </xf>
    <xf numFmtId="177" fontId="18" fillId="0" borderId="20" xfId="1" applyNumberFormat="1" applyFont="1" applyBorder="1" applyAlignment="1">
      <alignment horizontal="right" vertical="center"/>
    </xf>
    <xf numFmtId="177" fontId="18" fillId="0" borderId="14" xfId="1" applyNumberFormat="1" applyFont="1" applyBorder="1" applyAlignment="1">
      <alignment horizontal="right" vertical="center"/>
    </xf>
    <xf numFmtId="177" fontId="18" fillId="0" borderId="39" xfId="1" applyNumberFormat="1" applyFont="1" applyBorder="1" applyAlignment="1">
      <alignment horizontal="right" vertical="center"/>
    </xf>
    <xf numFmtId="0" fontId="0" fillId="0" borderId="0" xfId="0" applyAlignment="1">
      <alignment horizontal="right" vertical="center"/>
    </xf>
    <xf numFmtId="0" fontId="7" fillId="0" borderId="0" xfId="0" applyFont="1" applyAlignment="1">
      <alignment horizontal="right" vertical="center" wrapText="1"/>
    </xf>
    <xf numFmtId="176" fontId="0" fillId="0" borderId="0" xfId="0" applyNumberFormat="1" applyAlignment="1">
      <alignment horizontal="right" vertical="center"/>
    </xf>
    <xf numFmtId="182" fontId="20" fillId="0" borderId="0" xfId="0" applyNumberFormat="1" applyFont="1" applyAlignment="1">
      <alignment horizontal="right" vertical="center"/>
    </xf>
    <xf numFmtId="182" fontId="22" fillId="0" borderId="29" xfId="6" applyNumberFormat="1" applyFont="1" applyBorder="1" applyAlignment="1">
      <alignment horizontal="right" vertical="center" wrapText="1"/>
    </xf>
    <xf numFmtId="182" fontId="25" fillId="0" borderId="60" xfId="6" applyNumberFormat="1" applyFont="1" applyBorder="1" applyAlignment="1">
      <alignment horizontal="right" vertical="center" wrapText="1"/>
    </xf>
    <xf numFmtId="0" fontId="3" fillId="0" borderId="2" xfId="16" applyBorder="1" applyAlignment="1">
      <alignment wrapText="1"/>
    </xf>
    <xf numFmtId="0" fontId="3" fillId="0" borderId="2" xfId="16" applyBorder="1" applyAlignment="1">
      <alignment horizontal="right" wrapText="1"/>
    </xf>
    <xf numFmtId="0" fontId="3" fillId="0" borderId="74" xfId="8" applyBorder="1" applyAlignment="1">
      <alignment wrapText="1"/>
    </xf>
    <xf numFmtId="0" fontId="3" fillId="0" borderId="74" xfId="16" applyBorder="1" applyAlignment="1">
      <alignment wrapText="1"/>
    </xf>
    <xf numFmtId="0" fontId="3" fillId="0" borderId="74" xfId="16" applyBorder="1" applyAlignment="1">
      <alignment horizontal="right" wrapText="1"/>
    </xf>
    <xf numFmtId="0" fontId="3" fillId="0" borderId="0" xfId="16" applyAlignment="1">
      <alignment horizontal="center"/>
    </xf>
    <xf numFmtId="0" fontId="3" fillId="0" borderId="0" xfId="16" applyAlignment="1">
      <alignment wrapText="1"/>
    </xf>
    <xf numFmtId="0" fontId="3" fillId="0" borderId="0" xfId="16" applyAlignment="1">
      <alignment horizontal="right" wrapText="1"/>
    </xf>
    <xf numFmtId="182" fontId="18" fillId="5" borderId="20" xfId="0" applyNumberFormat="1" applyFont="1" applyFill="1" applyBorder="1">
      <alignment vertical="center"/>
    </xf>
    <xf numFmtId="182" fontId="18" fillId="5" borderId="20" xfId="0" applyNumberFormat="1" applyFont="1" applyFill="1" applyBorder="1" applyAlignment="1">
      <alignment horizontal="right" vertical="center"/>
    </xf>
    <xf numFmtId="182" fontId="18" fillId="5" borderId="60" xfId="0" applyNumberFormat="1" applyFont="1" applyFill="1" applyBorder="1">
      <alignment vertical="center"/>
    </xf>
    <xf numFmtId="182" fontId="0" fillId="0" borderId="0" xfId="0" applyNumberFormat="1">
      <alignment vertical="center"/>
    </xf>
    <xf numFmtId="182" fontId="7" fillId="5" borderId="60" xfId="0" applyNumberFormat="1" applyFont="1" applyFill="1" applyBorder="1" applyAlignment="1">
      <alignment horizontal="center" vertical="center" wrapText="1"/>
    </xf>
    <xf numFmtId="182" fontId="18" fillId="0" borderId="20" xfId="0" applyNumberFormat="1" applyFont="1" applyBorder="1" applyAlignment="1">
      <alignment horizontal="right" vertical="center"/>
    </xf>
    <xf numFmtId="182" fontId="18" fillId="0" borderId="14" xfId="0" applyNumberFormat="1" applyFont="1" applyBorder="1" applyAlignment="1">
      <alignment horizontal="right" vertical="center"/>
    </xf>
    <xf numFmtId="182" fontId="18" fillId="0" borderId="39" xfId="0" applyNumberFormat="1" applyFont="1" applyBorder="1" applyAlignment="1">
      <alignment horizontal="right" vertical="center"/>
    </xf>
    <xf numFmtId="182" fontId="18" fillId="0" borderId="60" xfId="0" applyNumberFormat="1" applyFont="1" applyBorder="1" applyAlignment="1">
      <alignment horizontal="right" vertical="center"/>
    </xf>
    <xf numFmtId="182" fontId="18" fillId="0" borderId="60" xfId="0" applyNumberFormat="1" applyFont="1" applyBorder="1">
      <alignment vertical="center"/>
    </xf>
    <xf numFmtId="182" fontId="18" fillId="0" borderId="20" xfId="1" applyNumberFormat="1" applyFont="1" applyBorder="1" applyAlignment="1">
      <alignment horizontal="right" vertical="center"/>
    </xf>
    <xf numFmtId="182" fontId="18" fillId="0" borderId="14" xfId="1" applyNumberFormat="1" applyFont="1" applyBorder="1" applyAlignment="1">
      <alignment horizontal="right" vertical="center"/>
    </xf>
    <xf numFmtId="182" fontId="18" fillId="0" borderId="39" xfId="1" applyNumberFormat="1" applyFont="1" applyBorder="1" applyAlignment="1">
      <alignment horizontal="right" vertical="center"/>
    </xf>
    <xf numFmtId="0" fontId="36" fillId="0" borderId="0" xfId="0" applyFont="1" applyAlignment="1">
      <alignment horizontal="center" vertical="center"/>
    </xf>
    <xf numFmtId="182" fontId="18" fillId="0" borderId="17" xfId="0" applyNumberFormat="1" applyFont="1" applyBorder="1" applyAlignment="1">
      <alignment horizontal="right" vertical="center"/>
    </xf>
    <xf numFmtId="0" fontId="37" fillId="0" borderId="0" xfId="0" applyFont="1">
      <alignment vertical="center"/>
    </xf>
    <xf numFmtId="182" fontId="18" fillId="0" borderId="65" xfId="0" applyNumberFormat="1" applyFont="1" applyBorder="1" applyAlignment="1">
      <alignment horizontal="right" vertical="center"/>
    </xf>
    <xf numFmtId="0" fontId="3" fillId="0" borderId="0" xfId="15" applyAlignment="1">
      <alignment horizontal="center"/>
    </xf>
    <xf numFmtId="0" fontId="3" fillId="0" borderId="0" xfId="15" applyAlignment="1">
      <alignment wrapText="1"/>
    </xf>
    <xf numFmtId="0" fontId="3" fillId="0" borderId="0" xfId="15" applyAlignment="1">
      <alignment horizontal="right" wrapText="1"/>
    </xf>
    <xf numFmtId="0" fontId="0" fillId="0" borderId="0" xfId="0" applyAlignment="1">
      <alignment vertical="center" wrapText="1"/>
    </xf>
    <xf numFmtId="0" fontId="3" fillId="0" borderId="0" xfId="8" applyAlignment="1">
      <alignment horizontal="center"/>
    </xf>
    <xf numFmtId="38" fontId="3" fillId="0" borderId="0" xfId="1" applyFont="1" applyBorder="1" applyAlignment="1">
      <alignment wrapText="1"/>
    </xf>
    <xf numFmtId="182" fontId="18" fillId="0" borderId="76" xfId="0" applyNumberFormat="1" applyFont="1" applyBorder="1" applyAlignment="1">
      <alignment horizontal="right" vertical="center"/>
    </xf>
    <xf numFmtId="0" fontId="16" fillId="0" borderId="0" xfId="0" applyFont="1" applyAlignment="1">
      <alignment horizontal="right" vertical="center"/>
    </xf>
    <xf numFmtId="182" fontId="16" fillId="0" borderId="0" xfId="0" applyNumberFormat="1" applyFont="1" applyAlignment="1">
      <alignment horizontal="right" vertical="center"/>
    </xf>
    <xf numFmtId="0" fontId="41" fillId="5" borderId="61" xfId="0" applyFont="1" applyFill="1" applyBorder="1" applyAlignment="1">
      <alignment horizontal="center" vertical="center"/>
    </xf>
    <xf numFmtId="182" fontId="18" fillId="0" borderId="0" xfId="1" applyNumberFormat="1" applyFont="1" applyBorder="1" applyAlignment="1">
      <alignment horizontal="right" vertical="center"/>
    </xf>
    <xf numFmtId="177" fontId="18" fillId="0" borderId="0" xfId="1" applyNumberFormat="1" applyFont="1" applyBorder="1" applyAlignment="1">
      <alignment horizontal="right" vertical="center"/>
    </xf>
    <xf numFmtId="0" fontId="21" fillId="0" borderId="88" xfId="3" applyFont="1" applyBorder="1" applyAlignment="1">
      <alignment horizontal="left" vertical="center" wrapText="1"/>
    </xf>
    <xf numFmtId="38" fontId="22" fillId="0" borderId="88" xfId="1" applyFont="1" applyFill="1" applyBorder="1" applyAlignment="1">
      <alignment horizontal="right" vertical="center" wrapText="1"/>
    </xf>
    <xf numFmtId="0" fontId="3" fillId="0" borderId="89" xfId="8" applyBorder="1" applyAlignment="1">
      <alignment horizontal="center"/>
    </xf>
    <xf numFmtId="0" fontId="3" fillId="0" borderId="90" xfId="8" applyBorder="1" applyAlignment="1">
      <alignment wrapText="1"/>
    </xf>
    <xf numFmtId="38" fontId="18" fillId="0" borderId="88" xfId="1" applyFont="1" applyBorder="1">
      <alignment vertical="center"/>
    </xf>
    <xf numFmtId="38" fontId="4" fillId="0" borderId="0" xfId="0" applyNumberFormat="1" applyFont="1">
      <alignment vertical="center"/>
    </xf>
    <xf numFmtId="38" fontId="5" fillId="0" borderId="10" xfId="1"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shrinkToFit="1"/>
    </xf>
    <xf numFmtId="0" fontId="18" fillId="0" borderId="3" xfId="0" applyFont="1" applyBorder="1">
      <alignment vertical="center"/>
    </xf>
    <xf numFmtId="38" fontId="18" fillId="0" borderId="3" xfId="1" applyFont="1" applyFill="1" applyBorder="1">
      <alignment vertical="center"/>
    </xf>
    <xf numFmtId="0" fontId="20" fillId="0" borderId="3" xfId="0" applyFont="1" applyBorder="1">
      <alignment vertical="center"/>
    </xf>
    <xf numFmtId="38" fontId="20" fillId="0" borderId="3" xfId="1" applyFont="1" applyBorder="1">
      <alignment vertical="center"/>
    </xf>
    <xf numFmtId="38" fontId="20" fillId="0" borderId="3" xfId="1" applyFont="1" applyFill="1" applyBorder="1">
      <alignment vertical="center"/>
    </xf>
    <xf numFmtId="38" fontId="22" fillId="0" borderId="3" xfId="1" applyFont="1" applyFill="1" applyBorder="1" applyAlignment="1">
      <alignment horizontal="right" vertical="center" wrapText="1"/>
    </xf>
    <xf numFmtId="38" fontId="18" fillId="0" borderId="3" xfId="0" applyNumberFormat="1" applyFont="1" applyBorder="1">
      <alignment vertical="center"/>
    </xf>
    <xf numFmtId="177" fontId="0" fillId="0" borderId="3" xfId="0" applyNumberFormat="1" applyBorder="1">
      <alignment vertical="center"/>
    </xf>
    <xf numFmtId="0" fontId="18" fillId="0" borderId="0" xfId="0" applyFont="1">
      <alignment vertical="center"/>
    </xf>
    <xf numFmtId="38" fontId="18" fillId="0" borderId="0" xfId="0" applyNumberFormat="1" applyFont="1">
      <alignment vertical="center"/>
    </xf>
    <xf numFmtId="177" fontId="18" fillId="0" borderId="3" xfId="0" applyNumberFormat="1" applyFont="1" applyBorder="1">
      <alignment vertical="center"/>
    </xf>
    <xf numFmtId="0" fontId="11" fillId="0" borderId="3" xfId="8" applyFont="1" applyBorder="1" applyAlignment="1">
      <alignment horizontal="center"/>
    </xf>
    <xf numFmtId="0" fontId="11" fillId="0" borderId="3" xfId="8" applyFont="1" applyBorder="1" applyAlignment="1">
      <alignment wrapText="1"/>
    </xf>
    <xf numFmtId="38" fontId="11" fillId="0" borderId="3" xfId="1" applyFont="1" applyFill="1" applyBorder="1" applyAlignment="1">
      <alignment horizontal="right" wrapText="1"/>
    </xf>
    <xf numFmtId="0" fontId="43" fillId="0" borderId="3" xfId="8" applyFont="1" applyBorder="1" applyAlignment="1">
      <alignment wrapText="1"/>
    </xf>
    <xf numFmtId="38" fontId="43" fillId="0" borderId="3" xfId="1" applyFont="1" applyFill="1" applyBorder="1" applyAlignment="1">
      <alignment horizontal="right" wrapText="1"/>
    </xf>
    <xf numFmtId="0" fontId="12" fillId="0" borderId="0" xfId="0" applyFont="1">
      <alignment vertical="center"/>
    </xf>
    <xf numFmtId="0" fontId="18" fillId="0" borderId="19" xfId="0" applyFont="1" applyBorder="1" applyAlignment="1">
      <alignment horizontal="center" vertical="center"/>
    </xf>
    <xf numFmtId="182" fontId="18" fillId="0" borderId="20" xfId="0" applyNumberFormat="1" applyFont="1" applyBorder="1">
      <alignment vertical="center"/>
    </xf>
    <xf numFmtId="0" fontId="18" fillId="0" borderId="5" xfId="0" applyFont="1" applyBorder="1" applyAlignment="1">
      <alignment horizontal="center" vertical="center"/>
    </xf>
    <xf numFmtId="182" fontId="18" fillId="0" borderId="14" xfId="0" applyNumberFormat="1" applyFont="1" applyBorder="1">
      <alignment vertical="center"/>
    </xf>
    <xf numFmtId="0" fontId="18" fillId="0" borderId="16" xfId="0" applyFont="1" applyBorder="1" applyAlignment="1">
      <alignment horizontal="center" vertical="center"/>
    </xf>
    <xf numFmtId="182" fontId="18" fillId="0" borderId="17" xfId="0" applyNumberFormat="1" applyFont="1" applyBorder="1">
      <alignment vertical="center"/>
    </xf>
    <xf numFmtId="38" fontId="20" fillId="0" borderId="3" xfId="0" applyNumberFormat="1" applyFont="1" applyBorder="1">
      <alignment vertical="center"/>
    </xf>
    <xf numFmtId="0" fontId="20" fillId="0" borderId="0" xfId="0" applyFont="1">
      <alignment vertical="center"/>
    </xf>
    <xf numFmtId="0" fontId="5" fillId="0" borderId="0" xfId="0" applyFont="1" applyAlignment="1">
      <alignment horizontal="left" vertical="center"/>
    </xf>
    <xf numFmtId="0" fontId="11" fillId="2" borderId="3" xfId="7" applyFont="1" applyFill="1" applyBorder="1" applyAlignment="1">
      <alignment horizontal="center" vertical="center"/>
    </xf>
    <xf numFmtId="0" fontId="44" fillId="2" borderId="3" xfId="7" applyFont="1" applyFill="1" applyBorder="1" applyAlignment="1">
      <alignment horizontal="center" vertical="center"/>
    </xf>
    <xf numFmtId="0" fontId="11" fillId="2" borderId="3" xfId="7" applyFont="1" applyFill="1" applyBorder="1" applyAlignment="1">
      <alignment horizontal="left" vertical="center"/>
    </xf>
    <xf numFmtId="0" fontId="42" fillId="0" borderId="3" xfId="7" applyFont="1" applyBorder="1" applyAlignment="1">
      <alignment horizontal="right" vertical="center" wrapText="1"/>
    </xf>
    <xf numFmtId="0" fontId="42" fillId="0" borderId="3" xfId="7" applyFont="1" applyBorder="1" applyAlignment="1">
      <alignment horizontal="center" vertical="center" wrapText="1"/>
    </xf>
    <xf numFmtId="0" fontId="42" fillId="0" borderId="3" xfId="7" applyFont="1" applyBorder="1" applyAlignment="1">
      <alignment horizontal="left" vertical="center" wrapText="1"/>
    </xf>
    <xf numFmtId="0" fontId="42" fillId="0" borderId="3" xfId="7" applyFont="1" applyBorder="1" applyAlignment="1">
      <alignment vertical="center" wrapText="1"/>
    </xf>
    <xf numFmtId="0" fontId="20" fillId="0" borderId="3" xfId="0" applyFont="1" applyBorder="1" applyAlignment="1">
      <alignment horizontal="center" vertical="center"/>
    </xf>
    <xf numFmtId="0" fontId="18" fillId="0" borderId="34" xfId="0" applyFont="1" applyBorder="1" applyAlignment="1">
      <alignment horizontal="center" vertical="center"/>
    </xf>
    <xf numFmtId="0" fontId="20" fillId="0" borderId="4" xfId="0" applyFont="1" applyBorder="1">
      <alignment vertical="center"/>
    </xf>
    <xf numFmtId="38" fontId="18" fillId="0" borderId="4" xfId="1" applyFont="1" applyBorder="1">
      <alignment vertical="center"/>
    </xf>
    <xf numFmtId="182" fontId="18" fillId="0" borderId="79" xfId="1" applyNumberFormat="1" applyFont="1" applyBorder="1">
      <alignment vertical="center"/>
    </xf>
    <xf numFmtId="38" fontId="18" fillId="0" borderId="79" xfId="1" applyFont="1" applyBorder="1">
      <alignment vertical="center"/>
    </xf>
    <xf numFmtId="182" fontId="18" fillId="0" borderId="12" xfId="1" applyNumberFormat="1" applyFont="1" applyBorder="1" applyAlignment="1">
      <alignment horizontal="right" vertical="center"/>
    </xf>
    <xf numFmtId="0" fontId="18" fillId="0" borderId="35" xfId="0" applyFont="1" applyBorder="1" applyAlignment="1">
      <alignment horizontal="center" vertical="center"/>
    </xf>
    <xf numFmtId="0" fontId="20" fillId="0" borderId="5" xfId="0" applyFont="1" applyBorder="1">
      <alignment vertical="center"/>
    </xf>
    <xf numFmtId="182" fontId="18" fillId="0" borderId="80" xfId="1" applyNumberFormat="1" applyFont="1" applyBorder="1">
      <alignment vertical="center"/>
    </xf>
    <xf numFmtId="38" fontId="18" fillId="0" borderId="80" xfId="1" applyFont="1" applyBorder="1">
      <alignment vertical="center"/>
    </xf>
    <xf numFmtId="0" fontId="20" fillId="0" borderId="5" xfId="0" applyFont="1" applyBorder="1" applyAlignment="1">
      <alignment vertical="center" shrinkToFit="1"/>
    </xf>
    <xf numFmtId="38" fontId="18" fillId="0" borderId="80" xfId="1" applyFont="1" applyBorder="1" applyAlignment="1">
      <alignment vertical="center" shrinkToFit="1"/>
    </xf>
    <xf numFmtId="0" fontId="18" fillId="0" borderId="38" xfId="0" applyFont="1" applyBorder="1" applyAlignment="1">
      <alignment horizontal="center" vertical="center"/>
    </xf>
    <xf numFmtId="0" fontId="20" fillId="0" borderId="19" xfId="0" applyFont="1" applyBorder="1" applyAlignment="1">
      <alignment vertical="center" shrinkToFit="1"/>
    </xf>
    <xf numFmtId="182" fontId="18" fillId="0" borderId="81" xfId="1" applyNumberFormat="1" applyFont="1" applyBorder="1">
      <alignment vertical="center"/>
    </xf>
    <xf numFmtId="38" fontId="18" fillId="0" borderId="81" xfId="1" applyFont="1" applyBorder="1" applyAlignment="1">
      <alignment horizontal="right" vertical="center" shrinkToFit="1"/>
    </xf>
    <xf numFmtId="38" fontId="18" fillId="0" borderId="81" xfId="1" applyFont="1" applyBorder="1">
      <alignment vertical="center"/>
    </xf>
    <xf numFmtId="38" fontId="18" fillId="0" borderId="85" xfId="1" applyFont="1" applyBorder="1">
      <alignment vertical="center"/>
    </xf>
    <xf numFmtId="182" fontId="18" fillId="0" borderId="85" xfId="1" applyNumberFormat="1" applyFont="1" applyBorder="1">
      <alignment vertical="center"/>
    </xf>
    <xf numFmtId="182" fontId="18" fillId="0" borderId="84" xfId="1" applyNumberFormat="1" applyFont="1" applyBorder="1">
      <alignment vertical="center"/>
    </xf>
    <xf numFmtId="0" fontId="20" fillId="0" borderId="84" xfId="0" applyFont="1" applyBorder="1">
      <alignment vertical="center"/>
    </xf>
    <xf numFmtId="38" fontId="18" fillId="0" borderId="84" xfId="1" applyFont="1" applyBorder="1">
      <alignment vertical="center"/>
    </xf>
    <xf numFmtId="182" fontId="18" fillId="0" borderId="65" xfId="1" applyNumberFormat="1" applyFont="1" applyBorder="1" applyAlignment="1">
      <alignment horizontal="right" vertical="center"/>
    </xf>
    <xf numFmtId="38" fontId="18" fillId="0" borderId="87" xfId="1" applyFont="1" applyBorder="1">
      <alignment vertical="center"/>
    </xf>
    <xf numFmtId="182" fontId="18" fillId="0" borderId="87" xfId="1" applyNumberFormat="1" applyFont="1" applyBorder="1">
      <alignment vertical="center"/>
    </xf>
    <xf numFmtId="182" fontId="18" fillId="0" borderId="10" xfId="1" applyNumberFormat="1" applyFont="1" applyBorder="1">
      <alignment vertical="center"/>
    </xf>
    <xf numFmtId="38" fontId="18" fillId="0" borderId="87" xfId="0" applyNumberFormat="1" applyFont="1" applyBorder="1">
      <alignment vertical="center"/>
    </xf>
    <xf numFmtId="38" fontId="18" fillId="0" borderId="10" xfId="0" applyNumberFormat="1" applyFont="1" applyBorder="1">
      <alignment vertical="center"/>
    </xf>
    <xf numFmtId="182" fontId="18" fillId="0" borderId="11" xfId="1" applyNumberFormat="1" applyFont="1" applyBorder="1" applyAlignment="1">
      <alignment horizontal="right" vertical="center"/>
    </xf>
    <xf numFmtId="0" fontId="7" fillId="0" borderId="78" xfId="0" applyFont="1" applyBorder="1" applyAlignment="1">
      <alignment horizontal="center" vertical="center"/>
    </xf>
    <xf numFmtId="0" fontId="7" fillId="0" borderId="83" xfId="0" applyFont="1" applyBorder="1" applyAlignment="1">
      <alignment horizontal="center" vertical="center"/>
    </xf>
    <xf numFmtId="0" fontId="7" fillId="0" borderId="28" xfId="0" applyFont="1" applyBorder="1" applyAlignment="1">
      <alignment horizontal="center" vertical="center"/>
    </xf>
    <xf numFmtId="0" fontId="7" fillId="0" borderId="82" xfId="0" applyFont="1" applyBorder="1" applyAlignment="1">
      <alignment horizontal="center" vertical="center"/>
    </xf>
    <xf numFmtId="0" fontId="7" fillId="0" borderId="3" xfId="0" applyFont="1" applyBorder="1" applyAlignment="1">
      <alignment horizontal="center" vertical="center"/>
    </xf>
    <xf numFmtId="0" fontId="7" fillId="0" borderId="27" xfId="0" applyFont="1" applyBorder="1" applyAlignment="1">
      <alignment horizontal="center" vertical="center"/>
    </xf>
    <xf numFmtId="0" fontId="45" fillId="0" borderId="0" xfId="0" applyFont="1">
      <alignment vertical="center"/>
    </xf>
    <xf numFmtId="0" fontId="46" fillId="0" borderId="24" xfId="0" applyFont="1" applyBorder="1" applyAlignment="1">
      <alignment horizontal="center" vertical="center"/>
    </xf>
    <xf numFmtId="0" fontId="22" fillId="0" borderId="3" xfId="3" applyFont="1" applyBorder="1" applyAlignment="1">
      <alignment vertical="center" wrapText="1"/>
    </xf>
    <xf numFmtId="177" fontId="4" fillId="0" borderId="0" xfId="2" applyNumberFormat="1" applyFont="1" applyBorder="1">
      <alignment vertical="center"/>
    </xf>
    <xf numFmtId="0" fontId="47" fillId="0" borderId="59" xfId="0" applyFont="1" applyBorder="1" applyAlignment="1">
      <alignment horizontal="center" vertical="center"/>
    </xf>
    <xf numFmtId="0" fontId="47" fillId="0" borderId="61" xfId="0" applyFont="1" applyBorder="1" applyAlignment="1">
      <alignment horizontal="center" vertical="center"/>
    </xf>
    <xf numFmtId="0" fontId="47" fillId="0" borderId="61" xfId="0" applyFont="1" applyBorder="1" applyAlignment="1">
      <alignment horizontal="center" vertical="center" wrapText="1"/>
    </xf>
    <xf numFmtId="0" fontId="48" fillId="0" borderId="18" xfId="0" applyFont="1" applyBorder="1" applyAlignment="1">
      <alignment horizontal="center" vertical="center"/>
    </xf>
    <xf numFmtId="0" fontId="48" fillId="0" borderId="19" xfId="0" applyFont="1" applyBorder="1">
      <alignment vertical="center"/>
    </xf>
    <xf numFmtId="3" fontId="48" fillId="0" borderId="19" xfId="0" applyNumberFormat="1" applyFont="1" applyBorder="1">
      <alignment vertical="center"/>
    </xf>
    <xf numFmtId="0" fontId="48" fillId="0" borderId="13" xfId="0" applyFont="1" applyBorder="1" applyAlignment="1">
      <alignment horizontal="center" vertical="center"/>
    </xf>
    <xf numFmtId="0" fontId="48" fillId="0" borderId="5" xfId="0" applyFont="1" applyBorder="1">
      <alignment vertical="center"/>
    </xf>
    <xf numFmtId="3" fontId="48" fillId="0" borderId="5" xfId="0" applyNumberFormat="1" applyFont="1" applyBorder="1">
      <alignment vertical="center"/>
    </xf>
    <xf numFmtId="0" fontId="48" fillId="0" borderId="21" xfId="0" applyFont="1" applyBorder="1" applyAlignment="1">
      <alignment horizontal="center" vertical="center"/>
    </xf>
    <xf numFmtId="0" fontId="48" fillId="0" borderId="62" xfId="0" applyFont="1" applyBorder="1" applyAlignment="1">
      <alignment horizontal="center" vertical="center"/>
    </xf>
    <xf numFmtId="0" fontId="48" fillId="0" borderId="37" xfId="0" applyFont="1" applyBorder="1">
      <alignment vertical="center"/>
    </xf>
    <xf numFmtId="3" fontId="48" fillId="0" borderId="37" xfId="0" applyNumberFormat="1" applyFont="1" applyBorder="1">
      <alignment vertical="center"/>
    </xf>
    <xf numFmtId="3" fontId="48" fillId="0" borderId="61" xfId="0" applyNumberFormat="1" applyFont="1" applyBorder="1">
      <alignment vertical="center"/>
    </xf>
    <xf numFmtId="0" fontId="18" fillId="0" borderId="63" xfId="0" applyFont="1" applyBorder="1" applyAlignment="1">
      <alignment horizontal="center" vertical="center"/>
    </xf>
    <xf numFmtId="0" fontId="18" fillId="0" borderId="96" xfId="0" applyFont="1" applyBorder="1" applyAlignment="1">
      <alignment horizontal="center" vertical="center"/>
    </xf>
    <xf numFmtId="0" fontId="18" fillId="0" borderId="19" xfId="0" applyFont="1" applyBorder="1" applyAlignment="1">
      <alignment vertical="center" shrinkToFit="1"/>
    </xf>
    <xf numFmtId="0" fontId="18" fillId="0" borderId="37" xfId="0" applyFont="1" applyBorder="1" applyAlignment="1">
      <alignment vertical="center" shrinkToFit="1"/>
    </xf>
    <xf numFmtId="182" fontId="18" fillId="0" borderId="29" xfId="0" applyNumberFormat="1" applyFont="1" applyBorder="1" applyAlignment="1">
      <alignment horizontal="right" vertical="center"/>
    </xf>
    <xf numFmtId="182" fontId="18" fillId="0" borderId="31" xfId="0" applyNumberFormat="1" applyFont="1" applyBorder="1" applyAlignment="1">
      <alignment horizontal="right" vertical="center"/>
    </xf>
    <xf numFmtId="182" fontId="18" fillId="0" borderId="27" xfId="0" applyNumberFormat="1" applyFont="1" applyBorder="1" applyAlignment="1">
      <alignment horizontal="right" vertical="center"/>
    </xf>
    <xf numFmtId="182" fontId="35" fillId="0" borderId="14" xfId="0" applyNumberFormat="1" applyFont="1" applyBorder="1" applyAlignment="1">
      <alignment horizontal="right" vertical="center"/>
    </xf>
    <xf numFmtId="178" fontId="15" fillId="5" borderId="97" xfId="0" applyNumberFormat="1" applyFont="1" applyFill="1" applyBorder="1" applyAlignment="1">
      <alignment vertical="center" wrapText="1"/>
    </xf>
    <xf numFmtId="178" fontId="15" fillId="5" borderId="98" xfId="0" applyNumberFormat="1" applyFont="1" applyFill="1" applyBorder="1" applyAlignment="1">
      <alignment vertical="center" wrapText="1"/>
    </xf>
    <xf numFmtId="178" fontId="15" fillId="5" borderId="99" xfId="13" applyNumberFormat="1" applyFont="1" applyFill="1" applyBorder="1" applyAlignment="1">
      <alignment vertical="center" wrapText="1"/>
    </xf>
    <xf numFmtId="38" fontId="26" fillId="0" borderId="10" xfId="1" applyFont="1" applyBorder="1" applyAlignment="1">
      <alignment horizontal="center" vertical="center"/>
    </xf>
    <xf numFmtId="38" fontId="22" fillId="0" borderId="19" xfId="1" applyFont="1" applyBorder="1">
      <alignment vertical="center"/>
    </xf>
    <xf numFmtId="183" fontId="22" fillId="0" borderId="19" xfId="1" applyNumberFormat="1" applyFont="1" applyBorder="1">
      <alignment vertical="center"/>
    </xf>
    <xf numFmtId="176" fontId="22" fillId="0" borderId="19" xfId="1" applyNumberFormat="1" applyFont="1" applyBorder="1">
      <alignment vertical="center"/>
    </xf>
    <xf numFmtId="38" fontId="22" fillId="0" borderId="20" xfId="1" applyFont="1" applyBorder="1">
      <alignment vertical="center"/>
    </xf>
    <xf numFmtId="38" fontId="22" fillId="0" borderId="5" xfId="1" applyFont="1" applyBorder="1">
      <alignment vertical="center"/>
    </xf>
    <xf numFmtId="183" fontId="22" fillId="0" borderId="5" xfId="1" applyNumberFormat="1" applyFont="1" applyBorder="1">
      <alignment vertical="center"/>
    </xf>
    <xf numFmtId="176" fontId="22" fillId="0" borderId="5" xfId="1" applyNumberFormat="1" applyFont="1" applyBorder="1">
      <alignment vertical="center"/>
    </xf>
    <xf numFmtId="38" fontId="22" fillId="0" borderId="14" xfId="1" applyFont="1" applyBorder="1">
      <alignment vertical="center"/>
    </xf>
    <xf numFmtId="38" fontId="22" fillId="0" borderId="5" xfId="1" applyFont="1" applyFill="1" applyBorder="1">
      <alignment vertical="center"/>
    </xf>
    <xf numFmtId="183" fontId="22" fillId="0" borderId="5" xfId="1" applyNumberFormat="1" applyFont="1" applyFill="1" applyBorder="1">
      <alignment vertical="center"/>
    </xf>
    <xf numFmtId="176" fontId="22" fillId="0" borderId="5" xfId="1" applyNumberFormat="1" applyFont="1" applyFill="1" applyBorder="1">
      <alignment vertical="center"/>
    </xf>
    <xf numFmtId="183" fontId="22" fillId="0" borderId="5" xfId="1" applyNumberFormat="1" applyFont="1" applyFill="1" applyBorder="1" applyAlignment="1">
      <alignment horizontal="right" vertical="center"/>
    </xf>
    <xf numFmtId="38" fontId="22" fillId="0" borderId="39" xfId="1" applyFont="1" applyFill="1" applyBorder="1">
      <alignment vertical="center"/>
    </xf>
    <xf numFmtId="38" fontId="22" fillId="0" borderId="16" xfId="1" applyFont="1" applyFill="1" applyBorder="1">
      <alignment vertical="center"/>
    </xf>
    <xf numFmtId="183" fontId="22" fillId="0" borderId="16" xfId="1" applyNumberFormat="1" applyFont="1" applyBorder="1">
      <alignment vertical="center"/>
    </xf>
    <xf numFmtId="176" fontId="22" fillId="0" borderId="16" xfId="1" applyNumberFormat="1" applyFont="1" applyBorder="1">
      <alignment vertical="center"/>
    </xf>
    <xf numFmtId="183" fontId="22" fillId="0" borderId="16" xfId="1" applyNumberFormat="1" applyFont="1" applyFill="1" applyBorder="1">
      <alignment vertical="center"/>
    </xf>
    <xf numFmtId="3" fontId="20" fillId="0" borderId="17" xfId="0" applyNumberFormat="1" applyFont="1" applyBorder="1" applyAlignment="1">
      <alignment horizontal="right" vertical="center"/>
    </xf>
    <xf numFmtId="0" fontId="22" fillId="0" borderId="0" xfId="0" applyFont="1" applyAlignment="1">
      <alignment horizontal="center" vertical="center"/>
    </xf>
    <xf numFmtId="38" fontId="22" fillId="0" borderId="0" xfId="1" applyFont="1" applyFill="1" applyBorder="1">
      <alignment vertical="center"/>
    </xf>
    <xf numFmtId="183" fontId="22" fillId="0" borderId="0" xfId="1" applyNumberFormat="1" applyFont="1" applyBorder="1">
      <alignment vertical="center"/>
    </xf>
    <xf numFmtId="176" fontId="22" fillId="0" borderId="0" xfId="1" applyNumberFormat="1" applyFont="1" applyBorder="1">
      <alignment vertical="center"/>
    </xf>
    <xf numFmtId="183" fontId="22" fillId="0" borderId="0" xfId="1" applyNumberFormat="1" applyFont="1" applyFill="1" applyBorder="1">
      <alignment vertical="center"/>
    </xf>
    <xf numFmtId="3" fontId="20" fillId="0" borderId="0" xfId="0" applyNumberFormat="1" applyFont="1" applyAlignment="1">
      <alignment horizontal="right" vertical="center"/>
    </xf>
    <xf numFmtId="10" fontId="4" fillId="0" borderId="0" xfId="0" applyNumberFormat="1" applyFont="1">
      <alignment vertical="center"/>
    </xf>
    <xf numFmtId="0" fontId="20" fillId="0" borderId="5" xfId="0" applyFont="1" applyBorder="1" applyAlignment="1">
      <alignment horizontal="left" vertical="center" shrinkToFit="1"/>
    </xf>
    <xf numFmtId="0" fontId="20" fillId="0" borderId="19" xfId="0" applyFont="1" applyBorder="1" applyAlignment="1">
      <alignment horizontal="left" vertical="center" shrinkToFit="1"/>
    </xf>
    <xf numFmtId="182" fontId="18" fillId="0" borderId="0" xfId="0" applyNumberFormat="1" applyFont="1" applyAlignment="1">
      <alignment horizontal="right" vertical="center"/>
    </xf>
    <xf numFmtId="177" fontId="18" fillId="0" borderId="0" xfId="0" applyNumberFormat="1" applyFont="1" applyAlignment="1">
      <alignment horizontal="right" vertical="center"/>
    </xf>
    <xf numFmtId="0" fontId="20" fillId="0" borderId="4" xfId="0" applyFont="1" applyBorder="1" applyAlignment="1">
      <alignment horizontal="left" vertical="center" shrinkToFit="1"/>
    </xf>
    <xf numFmtId="0" fontId="20" fillId="0" borderId="37" xfId="0" applyFont="1" applyBorder="1" applyAlignment="1">
      <alignment horizontal="left" vertical="center" shrinkToFit="1"/>
    </xf>
    <xf numFmtId="182" fontId="18" fillId="0" borderId="23" xfId="1" applyNumberFormat="1" applyFont="1" applyBorder="1" applyAlignment="1">
      <alignment horizontal="right" vertical="center"/>
    </xf>
    <xf numFmtId="184" fontId="30" fillId="4" borderId="3" xfId="0" applyNumberFormat="1" applyFont="1" applyFill="1" applyBorder="1" applyAlignment="1">
      <alignment horizontal="center" vertical="center"/>
    </xf>
    <xf numFmtId="0" fontId="30" fillId="0" borderId="3" xfId="0" applyFont="1" applyBorder="1" applyAlignment="1">
      <alignment horizontal="center" vertical="center"/>
    </xf>
    <xf numFmtId="178" fontId="31" fillId="0" borderId="3" xfId="0" applyNumberFormat="1" applyFont="1" applyBorder="1">
      <alignment vertical="center"/>
    </xf>
    <xf numFmtId="185" fontId="31" fillId="0" borderId="3" xfId="0" applyNumberFormat="1" applyFont="1" applyBorder="1" applyAlignment="1">
      <alignment horizontal="right" vertical="center"/>
    </xf>
    <xf numFmtId="178" fontId="31" fillId="0" borderId="3" xfId="11" applyNumberFormat="1" applyFont="1" applyBorder="1" applyAlignment="1">
      <alignment horizontal="right" vertical="center"/>
    </xf>
    <xf numFmtId="178" fontId="31" fillId="4" borderId="3" xfId="11" applyNumberFormat="1" applyFont="1" applyFill="1" applyBorder="1">
      <alignment vertical="center"/>
    </xf>
    <xf numFmtId="0" fontId="31" fillId="0" borderId="4" xfId="0" applyFont="1" applyBorder="1" applyAlignment="1">
      <alignment vertical="center" shrinkToFit="1"/>
    </xf>
    <xf numFmtId="178" fontId="31" fillId="0" borderId="4" xfId="0" applyNumberFormat="1" applyFont="1" applyBorder="1">
      <alignment vertical="center"/>
    </xf>
    <xf numFmtId="185" fontId="31" fillId="0" borderId="4" xfId="0" applyNumberFormat="1" applyFont="1" applyBorder="1" applyAlignment="1">
      <alignment horizontal="right" vertical="center"/>
    </xf>
    <xf numFmtId="180" fontId="31" fillId="0" borderId="4" xfId="11" applyNumberFormat="1" applyFont="1" applyBorder="1">
      <alignment vertical="center"/>
    </xf>
    <xf numFmtId="178" fontId="31" fillId="4" borderId="4" xfId="11" applyNumberFormat="1" applyFont="1" applyFill="1" applyBorder="1">
      <alignment vertical="center"/>
    </xf>
    <xf numFmtId="178" fontId="31" fillId="0" borderId="88" xfId="0" applyNumberFormat="1" applyFont="1" applyBorder="1" applyAlignment="1">
      <alignment horizontal="right" vertical="center"/>
    </xf>
    <xf numFmtId="178" fontId="31" fillId="0" borderId="88" xfId="0" applyNumberFormat="1" applyFont="1" applyBorder="1">
      <alignment vertical="center"/>
    </xf>
    <xf numFmtId="178" fontId="31" fillId="0" borderId="88" xfId="1" applyNumberFormat="1" applyFont="1" applyFill="1" applyBorder="1">
      <alignment vertical="center"/>
    </xf>
    <xf numFmtId="185" fontId="31" fillId="0" borderId="88" xfId="0" applyNumberFormat="1" applyFont="1" applyBorder="1" applyAlignment="1">
      <alignment horizontal="right" vertical="center"/>
    </xf>
    <xf numFmtId="180" fontId="31" fillId="0" borderId="88" xfId="11" applyNumberFormat="1" applyFont="1" applyBorder="1">
      <alignment vertical="center"/>
    </xf>
    <xf numFmtId="178" fontId="31" fillId="4" borderId="88" xfId="11" applyNumberFormat="1" applyFont="1" applyFill="1" applyBorder="1">
      <alignment vertical="center"/>
    </xf>
    <xf numFmtId="185" fontId="31" fillId="0" borderId="88" xfId="11" applyNumberFormat="1" applyFont="1" applyBorder="1" applyAlignment="1">
      <alignment horizontal="right" vertical="center"/>
    </xf>
    <xf numFmtId="0" fontId="31" fillId="0" borderId="88" xfId="11" applyFont="1" applyBorder="1" applyAlignment="1">
      <alignment horizontal="right" vertical="center"/>
    </xf>
    <xf numFmtId="0" fontId="31" fillId="0" borderId="4" xfId="11" applyFont="1" applyBorder="1">
      <alignment vertical="center"/>
    </xf>
    <xf numFmtId="178" fontId="31" fillId="0" borderId="110" xfId="0" applyNumberFormat="1" applyFont="1" applyBorder="1">
      <alignment vertical="center"/>
    </xf>
    <xf numFmtId="0" fontId="31" fillId="0" borderId="88" xfId="0" applyFont="1" applyBorder="1" applyAlignment="1">
      <alignment horizontal="right" vertical="center" shrinkToFit="1"/>
    </xf>
    <xf numFmtId="0" fontId="31" fillId="0" borderId="4" xfId="11" applyFont="1" applyBorder="1" applyAlignment="1">
      <alignment horizontal="right" vertical="center"/>
    </xf>
    <xf numFmtId="0" fontId="31" fillId="0" borderId="84" xfId="11" applyFont="1" applyBorder="1" applyAlignment="1">
      <alignment horizontal="right" vertical="center"/>
    </xf>
    <xf numFmtId="178" fontId="31" fillId="0" borderId="84" xfId="0" applyNumberFormat="1" applyFont="1" applyBorder="1">
      <alignment vertical="center"/>
    </xf>
    <xf numFmtId="185" fontId="31" fillId="0" borderId="84" xfId="0" applyNumberFormat="1" applyFont="1" applyBorder="1" applyAlignment="1">
      <alignment horizontal="right" vertical="center"/>
    </xf>
    <xf numFmtId="180" fontId="31" fillId="0" borderId="84" xfId="11" applyNumberFormat="1" applyFont="1" applyBorder="1">
      <alignment vertical="center"/>
    </xf>
    <xf numFmtId="178" fontId="31" fillId="4" borderId="84" xfId="11" applyNumberFormat="1" applyFont="1" applyFill="1" applyBorder="1">
      <alignment vertical="center"/>
    </xf>
    <xf numFmtId="38" fontId="30" fillId="4" borderId="3" xfId="1" applyFont="1" applyFill="1" applyBorder="1" applyAlignment="1">
      <alignment horizontal="center" vertical="center"/>
    </xf>
    <xf numFmtId="178" fontId="30" fillId="4" borderId="3" xfId="1" applyNumberFormat="1" applyFont="1" applyFill="1" applyBorder="1" applyAlignment="1">
      <alignment horizontal="center" vertical="center"/>
    </xf>
    <xf numFmtId="185" fontId="30" fillId="4" borderId="3" xfId="0" applyNumberFormat="1" applyFont="1" applyFill="1" applyBorder="1" applyAlignment="1">
      <alignment horizontal="center" vertical="center"/>
    </xf>
    <xf numFmtId="186" fontId="30" fillId="4" borderId="3" xfId="0" applyNumberFormat="1" applyFont="1" applyFill="1" applyBorder="1" applyAlignment="1">
      <alignment horizontal="center" vertical="center"/>
    </xf>
    <xf numFmtId="38" fontId="30" fillId="4" borderId="30" xfId="1" applyFont="1" applyFill="1" applyBorder="1">
      <alignment vertical="center"/>
    </xf>
    <xf numFmtId="185" fontId="30" fillId="4" borderId="30" xfId="0" applyNumberFormat="1" applyFont="1" applyFill="1" applyBorder="1">
      <alignment vertical="center"/>
    </xf>
    <xf numFmtId="184" fontId="30" fillId="4" borderId="30" xfId="0" applyNumberFormat="1" applyFont="1" applyFill="1" applyBorder="1" applyAlignment="1">
      <alignment horizontal="right" vertical="center"/>
    </xf>
    <xf numFmtId="0" fontId="31" fillId="4" borderId="110" xfId="0" applyFont="1" applyFill="1" applyBorder="1" applyAlignment="1">
      <alignment vertical="center" shrinkToFit="1"/>
    </xf>
    <xf numFmtId="38" fontId="31" fillId="4" borderId="110" xfId="1" applyFont="1" applyFill="1" applyBorder="1">
      <alignment vertical="center"/>
    </xf>
    <xf numFmtId="178" fontId="30" fillId="4" borderId="4" xfId="0" applyNumberFormat="1" applyFont="1" applyFill="1" applyBorder="1">
      <alignment vertical="center"/>
    </xf>
    <xf numFmtId="185" fontId="31" fillId="4" borderId="110" xfId="0" applyNumberFormat="1" applyFont="1" applyFill="1" applyBorder="1">
      <alignment vertical="center"/>
    </xf>
    <xf numFmtId="186" fontId="31" fillId="4" borderId="110" xfId="0" applyNumberFormat="1" applyFont="1" applyFill="1" applyBorder="1">
      <alignment vertical="center"/>
    </xf>
    <xf numFmtId="178" fontId="31" fillId="4" borderId="110" xfId="0" applyNumberFormat="1" applyFont="1" applyFill="1" applyBorder="1" applyAlignment="1">
      <alignment horizontal="center" vertical="center"/>
    </xf>
    <xf numFmtId="0" fontId="31" fillId="0" borderId="88" xfId="0" applyFont="1" applyBorder="1" applyAlignment="1">
      <alignment horizontal="right" vertical="center"/>
    </xf>
    <xf numFmtId="38" fontId="31" fillId="0" borderId="88" xfId="1" applyFont="1" applyBorder="1">
      <alignment vertical="center"/>
    </xf>
    <xf numFmtId="178" fontId="31" fillId="0" borderId="88" xfId="1" applyNumberFormat="1" applyFont="1" applyBorder="1">
      <alignment vertical="center"/>
    </xf>
    <xf numFmtId="185" fontId="31" fillId="0" borderId="88" xfId="0" applyNumberFormat="1" applyFont="1" applyBorder="1">
      <alignment vertical="center"/>
    </xf>
    <xf numFmtId="186" fontId="31" fillId="0" borderId="88" xfId="0" applyNumberFormat="1" applyFont="1" applyBorder="1">
      <alignment vertical="center"/>
    </xf>
    <xf numFmtId="0" fontId="45" fillId="0" borderId="88" xfId="0" applyFont="1" applyBorder="1" applyAlignment="1">
      <alignment horizontal="center" vertical="center"/>
    </xf>
    <xf numFmtId="0" fontId="31" fillId="4" borderId="88" xfId="0" applyFont="1" applyFill="1" applyBorder="1" applyAlignment="1">
      <alignment horizontal="right" vertical="center" shrinkToFit="1"/>
    </xf>
    <xf numFmtId="0" fontId="31" fillId="4" borderId="88" xfId="0" applyFont="1" applyFill="1" applyBorder="1" applyAlignment="1">
      <alignment horizontal="center" vertical="center" shrinkToFit="1"/>
    </xf>
    <xf numFmtId="0" fontId="45" fillId="0" borderId="88" xfId="0" applyFont="1" applyBorder="1" applyAlignment="1">
      <alignment horizontal="right" vertical="center"/>
    </xf>
    <xf numFmtId="0" fontId="31" fillId="4" borderId="40" xfId="0" applyFont="1" applyFill="1" applyBorder="1" applyAlignment="1">
      <alignment vertical="center" shrinkToFit="1"/>
    </xf>
    <xf numFmtId="185" fontId="31" fillId="4" borderId="110" xfId="0" applyNumberFormat="1" applyFont="1" applyFill="1" applyBorder="1" applyAlignment="1">
      <alignment horizontal="right" vertical="center"/>
    </xf>
    <xf numFmtId="0" fontId="31" fillId="0" borderId="28" xfId="0" applyFont="1" applyBorder="1" applyAlignment="1">
      <alignment horizontal="right" vertical="center"/>
    </xf>
    <xf numFmtId="38" fontId="31" fillId="0" borderId="28" xfId="1" applyFont="1" applyBorder="1">
      <alignment vertical="center"/>
    </xf>
    <xf numFmtId="178" fontId="31" fillId="0" borderId="28" xfId="1" applyNumberFormat="1" applyFont="1" applyBorder="1">
      <alignment vertical="center"/>
    </xf>
    <xf numFmtId="185" fontId="31" fillId="0" borderId="28" xfId="0" applyNumberFormat="1" applyFont="1" applyBorder="1" applyAlignment="1">
      <alignment horizontal="right" vertical="center"/>
    </xf>
    <xf numFmtId="186" fontId="31" fillId="0" borderId="28" xfId="0" applyNumberFormat="1" applyFont="1" applyBorder="1">
      <alignment vertical="center"/>
    </xf>
    <xf numFmtId="0" fontId="45" fillId="0" borderId="28" xfId="0" applyFont="1" applyBorder="1" applyAlignment="1">
      <alignment horizontal="center" vertical="center"/>
    </xf>
    <xf numFmtId="0" fontId="16" fillId="0" borderId="75" xfId="0" applyFont="1" applyBorder="1" applyAlignment="1">
      <alignment horizontal="right" vertical="center"/>
    </xf>
    <xf numFmtId="0" fontId="0" fillId="0" borderId="109" xfId="0" applyBorder="1" applyAlignment="1">
      <alignment horizontal="right" vertical="center"/>
    </xf>
    <xf numFmtId="0" fontId="26" fillId="0" borderId="7" xfId="0" applyFont="1" applyBorder="1" applyAlignment="1">
      <alignment horizontal="center" vertical="center"/>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6" fillId="0" borderId="8" xfId="0" applyFont="1" applyBorder="1" applyAlignment="1">
      <alignment horizontal="center" vertical="center"/>
    </xf>
    <xf numFmtId="0" fontId="33" fillId="0" borderId="6" xfId="3" applyFont="1" applyBorder="1" applyAlignment="1">
      <alignment horizontal="center" vertical="center" wrapText="1"/>
    </xf>
    <xf numFmtId="0" fontId="33" fillId="0" borderId="9" xfId="3" applyFont="1" applyBorder="1" applyAlignment="1">
      <alignment horizontal="center" vertical="center" wrapText="1"/>
    </xf>
    <xf numFmtId="0" fontId="26" fillId="0" borderId="7" xfId="3" applyFont="1" applyBorder="1" applyAlignment="1">
      <alignment horizontal="center" vertical="center" wrapText="1"/>
    </xf>
    <xf numFmtId="0" fontId="26" fillId="0" borderId="10" xfId="3" applyFont="1" applyBorder="1" applyAlignment="1">
      <alignment horizontal="center" vertical="center" wrapText="1"/>
    </xf>
    <xf numFmtId="181" fontId="33" fillId="0" borderId="7" xfId="1" applyNumberFormat="1" applyFont="1" applyBorder="1" applyAlignment="1">
      <alignment horizontal="center" vertical="top" wrapText="1"/>
    </xf>
    <xf numFmtId="0" fontId="26" fillId="0" borderId="71" xfId="6" applyFont="1" applyBorder="1" applyAlignment="1">
      <alignment horizontal="center" vertical="center" wrapText="1"/>
    </xf>
    <xf numFmtId="0" fontId="26" fillId="0" borderId="32" xfId="6" applyFont="1" applyBorder="1" applyAlignment="1">
      <alignment horizontal="center" vertical="center" wrapText="1"/>
    </xf>
    <xf numFmtId="0" fontId="26" fillId="0" borderId="8" xfId="6" applyFont="1" applyBorder="1" applyAlignment="1">
      <alignment horizontal="center" vertical="center" wrapText="1"/>
    </xf>
    <xf numFmtId="0" fontId="26" fillId="0" borderId="11" xfId="6" applyFont="1" applyBorder="1" applyAlignment="1">
      <alignment horizontal="center" vertical="center" wrapText="1"/>
    </xf>
    <xf numFmtId="0" fontId="0" fillId="0" borderId="0" xfId="0" applyAlignment="1">
      <alignment horizontal="center" vertical="center" wrapText="1"/>
    </xf>
    <xf numFmtId="0" fontId="18" fillId="5" borderId="63" xfId="0" applyFont="1" applyFill="1" applyBorder="1" applyAlignment="1">
      <alignment horizontal="center" vertical="center"/>
    </xf>
    <xf numFmtId="0" fontId="18" fillId="5" borderId="96" xfId="0" applyFont="1" applyFill="1" applyBorder="1" applyAlignment="1">
      <alignment horizontal="center" vertical="center"/>
    </xf>
    <xf numFmtId="0" fontId="18" fillId="5" borderId="59" xfId="0" applyFont="1" applyFill="1" applyBorder="1" applyAlignment="1">
      <alignment horizontal="center" vertical="center"/>
    </xf>
    <xf numFmtId="0" fontId="18" fillId="5" borderId="61" xfId="0" applyFont="1" applyFill="1" applyBorder="1" applyAlignment="1">
      <alignment horizontal="center" vertical="center"/>
    </xf>
    <xf numFmtId="0" fontId="18" fillId="0" borderId="13" xfId="0" applyFont="1" applyBorder="1" applyAlignment="1">
      <alignment horizontal="left" vertical="center" shrinkToFit="1"/>
    </xf>
    <xf numFmtId="0" fontId="18" fillId="0" borderId="5" xfId="0" applyFont="1" applyBorder="1" applyAlignment="1">
      <alignment horizontal="left" vertical="center" shrinkToFit="1"/>
    </xf>
    <xf numFmtId="0" fontId="18" fillId="0" borderId="21" xfId="0" applyFont="1" applyBorder="1" applyAlignment="1">
      <alignment horizontal="left" vertical="center" shrinkToFit="1"/>
    </xf>
    <xf numFmtId="0" fontId="18" fillId="0" borderId="37" xfId="0" applyFont="1" applyBorder="1" applyAlignment="1">
      <alignment horizontal="left" vertical="center" shrinkToFit="1"/>
    </xf>
    <xf numFmtId="0" fontId="18" fillId="0" borderId="59" xfId="0" applyFont="1" applyBorder="1" applyAlignment="1">
      <alignment horizontal="center" vertical="center" shrinkToFit="1"/>
    </xf>
    <xf numFmtId="0" fontId="18" fillId="0" borderId="61" xfId="0" applyFont="1" applyBorder="1" applyAlignment="1">
      <alignment horizontal="center" vertical="center" shrinkToFit="1"/>
    </xf>
    <xf numFmtId="0" fontId="7" fillId="0" borderId="66" xfId="0" applyFont="1" applyBorder="1" applyAlignment="1">
      <alignment horizontal="center" vertical="center"/>
    </xf>
    <xf numFmtId="0" fontId="7" fillId="0" borderId="69" xfId="0" applyFont="1" applyBorder="1" applyAlignment="1">
      <alignment horizontal="center" vertical="center"/>
    </xf>
    <xf numFmtId="0" fontId="7" fillId="0" borderId="58" xfId="0" applyFont="1" applyBorder="1" applyAlignment="1">
      <alignment horizontal="center" vertical="center"/>
    </xf>
    <xf numFmtId="0" fontId="5" fillId="0" borderId="86" xfId="0" applyFont="1" applyBorder="1" applyAlignment="1">
      <alignment horizontal="center" vertical="center"/>
    </xf>
    <xf numFmtId="0" fontId="5" fillId="0" borderId="87" xfId="0" applyFont="1" applyBorder="1" applyAlignment="1">
      <alignment horizontal="center" vertical="center"/>
    </xf>
    <xf numFmtId="0" fontId="18" fillId="0" borderId="35" xfId="0" applyFont="1" applyBorder="1" applyAlignment="1">
      <alignment horizontal="left" vertical="center" shrinkToFit="1"/>
    </xf>
    <xf numFmtId="0" fontId="18" fillId="0" borderId="95" xfId="0" applyFont="1" applyBorder="1" applyAlignment="1">
      <alignment horizontal="left" vertical="center" shrinkToFit="1"/>
    </xf>
    <xf numFmtId="0" fontId="7" fillId="0" borderId="59" xfId="0" applyFont="1" applyBorder="1" applyAlignment="1">
      <alignment horizontal="center" vertical="center"/>
    </xf>
    <xf numFmtId="0" fontId="7" fillId="0" borderId="61" xfId="0" applyFont="1" applyBorder="1" applyAlignment="1">
      <alignment horizontal="center" vertical="center"/>
    </xf>
    <xf numFmtId="0" fontId="18" fillId="0" borderId="72" xfId="0" applyFont="1" applyBorder="1" applyAlignment="1">
      <alignment horizontal="left" vertical="center" shrinkToFit="1"/>
    </xf>
    <xf numFmtId="0" fontId="18" fillId="0" borderId="73" xfId="0" applyFont="1" applyBorder="1" applyAlignment="1">
      <alignment horizontal="left" vertical="center" shrinkToFit="1"/>
    </xf>
    <xf numFmtId="0" fontId="18" fillId="0" borderId="63" xfId="0" applyFont="1" applyBorder="1" applyAlignment="1">
      <alignment horizontal="center" vertical="center" shrinkToFit="1"/>
    </xf>
    <xf numFmtId="0" fontId="18" fillId="0" borderId="96" xfId="0" applyFont="1" applyBorder="1" applyAlignment="1">
      <alignment horizontal="center" vertical="center" shrinkToFit="1"/>
    </xf>
    <xf numFmtId="0" fontId="18" fillId="0" borderId="93" xfId="0" applyFont="1" applyBorder="1" applyAlignment="1">
      <alignment horizontal="left" vertical="center" shrinkToFit="1"/>
    </xf>
    <xf numFmtId="0" fontId="18" fillId="0" borderId="94" xfId="0" applyFont="1" applyBorder="1" applyAlignment="1">
      <alignment horizontal="left" vertical="center" shrinkToFit="1"/>
    </xf>
    <xf numFmtId="0" fontId="7" fillId="0" borderId="77" xfId="0" applyFont="1" applyBorder="1" applyAlignment="1">
      <alignment horizontal="center" vertical="center"/>
    </xf>
    <xf numFmtId="0" fontId="7" fillId="0" borderId="70" xfId="0" applyFont="1" applyBorder="1" applyAlignment="1">
      <alignment horizontal="center" vertical="center"/>
    </xf>
    <xf numFmtId="0" fontId="7" fillId="0" borderId="91" xfId="0" applyFont="1" applyBorder="1" applyAlignment="1">
      <alignment horizontal="center" vertical="center"/>
    </xf>
    <xf numFmtId="0" fontId="46" fillId="0" borderId="78" xfId="0" applyFont="1" applyBorder="1" applyAlignment="1">
      <alignment horizontal="center" vertical="center"/>
    </xf>
    <xf numFmtId="0" fontId="46" fillId="0" borderId="24" xfId="0" applyFont="1" applyBorder="1" applyAlignment="1">
      <alignment horizontal="center" vertical="center"/>
    </xf>
    <xf numFmtId="0" fontId="46" fillId="0" borderId="83" xfId="0" applyFont="1" applyBorder="1" applyAlignment="1">
      <alignment horizontal="center" vertical="center"/>
    </xf>
    <xf numFmtId="0" fontId="46" fillId="0" borderId="108" xfId="0" applyFont="1" applyBorder="1" applyAlignment="1">
      <alignment horizontal="center" vertical="center"/>
    </xf>
    <xf numFmtId="0" fontId="0" fillId="0" borderId="75" xfId="0" applyBorder="1" applyAlignment="1">
      <alignment horizontal="left" vertical="center" shrinkToFit="1"/>
    </xf>
    <xf numFmtId="0" fontId="7" fillId="0" borderId="30" xfId="0" applyFont="1" applyBorder="1" applyAlignment="1">
      <alignment horizontal="center" vertical="center"/>
    </xf>
    <xf numFmtId="0" fontId="7" fillId="0" borderId="28" xfId="0" applyFont="1" applyBorder="1" applyAlignment="1">
      <alignment horizontal="center" vertical="center"/>
    </xf>
    <xf numFmtId="0" fontId="7" fillId="0" borderId="92" xfId="0" applyFont="1" applyBorder="1" applyAlignment="1">
      <alignment horizontal="center" vertical="center"/>
    </xf>
    <xf numFmtId="0" fontId="18" fillId="0" borderId="18" xfId="0" applyFont="1" applyBorder="1" applyAlignment="1">
      <alignment horizontal="left" vertical="center" shrinkToFit="1"/>
    </xf>
    <xf numFmtId="0" fontId="18" fillId="0" borderId="19" xfId="0" applyFont="1" applyBorder="1" applyAlignment="1">
      <alignment horizontal="left" vertical="center" shrinkToFit="1"/>
    </xf>
    <xf numFmtId="0" fontId="0" fillId="0" borderId="3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63" xfId="0" applyBorder="1" applyAlignment="1">
      <alignment horizontal="center" vertical="center"/>
    </xf>
    <xf numFmtId="0" fontId="0" fillId="0" borderId="64" xfId="0" applyBorder="1" applyAlignment="1">
      <alignment horizontal="center" vertical="center"/>
    </xf>
    <xf numFmtId="0" fontId="48" fillId="0" borderId="63" xfId="0" applyFont="1" applyBorder="1" applyAlignment="1">
      <alignment horizontal="center" vertical="center"/>
    </xf>
    <xf numFmtId="0" fontId="48" fillId="0" borderId="96" xfId="0" applyFont="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26" xfId="0" applyBorder="1" applyAlignment="1">
      <alignment horizontal="left" vertical="center"/>
    </xf>
    <xf numFmtId="0" fontId="0" fillId="0" borderId="23" xfId="0" applyBorder="1" applyAlignment="1">
      <alignment horizontal="left" vertical="center"/>
    </xf>
    <xf numFmtId="0" fontId="0" fillId="0" borderId="0" xfId="0" applyAlignment="1">
      <alignment horizontal="left" vertical="center"/>
    </xf>
    <xf numFmtId="0" fontId="18" fillId="0" borderId="59" xfId="0" applyFont="1" applyBorder="1" applyAlignment="1">
      <alignment horizontal="center" vertical="center"/>
    </xf>
    <xf numFmtId="0" fontId="18" fillId="0" borderId="61" xfId="0" applyFont="1" applyBorder="1" applyAlignment="1">
      <alignment horizontal="center" vertical="center"/>
    </xf>
    <xf numFmtId="0" fontId="0" fillId="0" borderId="0" xfId="0" applyAlignment="1">
      <alignment horizontal="center" vertical="center"/>
    </xf>
    <xf numFmtId="0" fontId="27" fillId="4" borderId="0" xfId="0" applyFont="1" applyFill="1" applyAlignment="1">
      <alignment horizontal="center" vertical="center"/>
    </xf>
    <xf numFmtId="0" fontId="18" fillId="0" borderId="63" xfId="0" applyFont="1" applyBorder="1" applyAlignment="1">
      <alignment horizontal="center" vertical="center"/>
    </xf>
    <xf numFmtId="0" fontId="18" fillId="0" borderId="96" xfId="0" applyFont="1" applyBorder="1" applyAlignment="1">
      <alignment horizontal="center" vertical="center"/>
    </xf>
    <xf numFmtId="0" fontId="38" fillId="5" borderId="75" xfId="12" applyFont="1" applyFill="1" applyBorder="1" applyAlignment="1">
      <alignment horizontal="center" vertical="center"/>
    </xf>
    <xf numFmtId="178" fontId="32" fillId="5" borderId="46" xfId="0" applyNumberFormat="1" applyFont="1" applyFill="1" applyBorder="1" applyAlignment="1">
      <alignment vertical="center" wrapText="1"/>
    </xf>
    <xf numFmtId="178" fontId="32" fillId="0" borderId="47" xfId="0" applyNumberFormat="1" applyFont="1" applyBorder="1" applyAlignment="1">
      <alignment vertical="center" wrapText="1"/>
    </xf>
    <xf numFmtId="0" fontId="32" fillId="5" borderId="33" xfId="0" applyFont="1" applyFill="1" applyBorder="1" applyAlignment="1">
      <alignment horizontal="left" vertical="center"/>
    </xf>
    <xf numFmtId="0" fontId="32" fillId="5" borderId="44" xfId="0" applyFont="1" applyFill="1" applyBorder="1" applyAlignment="1">
      <alignment horizontal="left" vertical="center"/>
    </xf>
    <xf numFmtId="0" fontId="18" fillId="5" borderId="41" xfId="0" applyFont="1" applyFill="1" applyBorder="1" applyAlignment="1">
      <alignment horizontal="center" vertical="center"/>
    </xf>
    <xf numFmtId="0" fontId="18" fillId="5" borderId="42" xfId="0" applyFont="1" applyFill="1" applyBorder="1" applyAlignment="1">
      <alignment horizontal="center" vertical="center"/>
    </xf>
    <xf numFmtId="178" fontId="32" fillId="5" borderId="49" xfId="0" applyNumberFormat="1" applyFont="1" applyFill="1" applyBorder="1" applyAlignment="1">
      <alignment horizontal="center" vertical="center" wrapText="1"/>
    </xf>
    <xf numFmtId="178" fontId="32" fillId="0" borderId="50" xfId="0" applyNumberFormat="1" applyFont="1" applyBorder="1" applyAlignment="1">
      <alignment horizontal="center" vertical="center" wrapText="1"/>
    </xf>
    <xf numFmtId="178" fontId="32" fillId="5" borderId="49" xfId="0" applyNumberFormat="1" applyFont="1" applyFill="1" applyBorder="1" applyAlignment="1">
      <alignment vertical="center" wrapText="1"/>
    </xf>
    <xf numFmtId="178" fontId="32" fillId="0" borderId="50" xfId="0" applyNumberFormat="1" applyFont="1" applyBorder="1" applyAlignment="1">
      <alignment vertical="center" wrapText="1"/>
    </xf>
    <xf numFmtId="178" fontId="32" fillId="5" borderId="52" xfId="0" applyNumberFormat="1" applyFont="1" applyFill="1" applyBorder="1" applyAlignment="1">
      <alignment horizontal="center" vertical="center" wrapText="1"/>
    </xf>
    <xf numFmtId="178" fontId="32" fillId="0" borderId="53" xfId="0" applyNumberFormat="1" applyFont="1" applyBorder="1" applyAlignment="1">
      <alignment horizontal="center" vertical="center" wrapText="1"/>
    </xf>
    <xf numFmtId="0" fontId="39" fillId="5" borderId="75" xfId="0" applyFont="1" applyFill="1" applyBorder="1" applyAlignment="1">
      <alignment horizontal="center" vertical="center"/>
    </xf>
    <xf numFmtId="0" fontId="40" fillId="5" borderId="75" xfId="12" applyFont="1" applyFill="1" applyBorder="1" applyAlignment="1">
      <alignment horizontal="center" vertical="center"/>
    </xf>
    <xf numFmtId="178" fontId="32" fillId="5" borderId="106" xfId="0" applyNumberFormat="1" applyFont="1" applyFill="1" applyBorder="1" applyAlignment="1">
      <alignment vertical="center" wrapText="1"/>
    </xf>
    <xf numFmtId="178" fontId="32" fillId="5" borderId="107" xfId="0" applyNumberFormat="1" applyFont="1" applyFill="1" applyBorder="1" applyAlignment="1">
      <alignment vertical="center" wrapText="1"/>
    </xf>
    <xf numFmtId="178" fontId="32" fillId="5" borderId="103" xfId="0" applyNumberFormat="1" applyFont="1" applyFill="1" applyBorder="1" applyAlignment="1">
      <alignment vertical="center" wrapText="1"/>
    </xf>
    <xf numFmtId="178" fontId="32" fillId="5" borderId="104" xfId="0" applyNumberFormat="1" applyFont="1" applyFill="1" applyBorder="1" applyAlignment="1">
      <alignment vertical="center" wrapText="1"/>
    </xf>
    <xf numFmtId="0" fontId="18" fillId="5" borderId="100" xfId="0" applyFont="1" applyFill="1" applyBorder="1" applyAlignment="1">
      <alignment horizontal="center" vertical="center"/>
    </xf>
    <xf numFmtId="0" fontId="18" fillId="5" borderId="91" xfId="0" applyFont="1" applyFill="1" applyBorder="1" applyAlignment="1">
      <alignment horizontal="center" vertical="center"/>
    </xf>
    <xf numFmtId="0" fontId="32" fillId="5" borderId="101" xfId="0" applyFont="1" applyFill="1" applyBorder="1" applyAlignment="1">
      <alignment horizontal="left" vertical="center"/>
    </xf>
    <xf numFmtId="0" fontId="32" fillId="5" borderId="102" xfId="0" applyFont="1" applyFill="1" applyBorder="1" applyAlignment="1">
      <alignment horizontal="left" vertical="center"/>
    </xf>
    <xf numFmtId="178" fontId="32" fillId="5" borderId="105" xfId="0" applyNumberFormat="1" applyFont="1" applyFill="1" applyBorder="1" applyAlignment="1">
      <alignment horizontal="center" vertical="center" wrapText="1"/>
    </xf>
  </cellXfs>
  <cellStyles count="17">
    <cellStyle name="パーセント" xfId="2" builtinId="5"/>
    <cellStyle name="パーセント 2" xfId="14" xr:uid="{00000000-0005-0000-0000-000001000000}"/>
    <cellStyle name="ハイパーリンク" xfId="9" builtinId="8"/>
    <cellStyle name="桁区切り" xfId="1" builtinId="6"/>
    <cellStyle name="桁区切り 2" xfId="13" xr:uid="{00000000-0005-0000-0000-000004000000}"/>
    <cellStyle name="桁区切り 4" xfId="4" xr:uid="{00000000-0005-0000-0000-000005000000}"/>
    <cellStyle name="標準" xfId="0" builtinId="0"/>
    <cellStyle name="標準 2" xfId="11" xr:uid="{00000000-0005-0000-0000-000007000000}"/>
    <cellStyle name="標準 3" xfId="3" xr:uid="{00000000-0005-0000-0000-000008000000}"/>
    <cellStyle name="標準 3 2" xfId="10" xr:uid="{00000000-0005-0000-0000-000009000000}"/>
    <cellStyle name="標準 4" xfId="5" xr:uid="{00000000-0005-0000-0000-00000A000000}"/>
    <cellStyle name="標準 5" xfId="6" xr:uid="{00000000-0005-0000-0000-00000B000000}"/>
    <cellStyle name="標準 6" xfId="12" xr:uid="{00000000-0005-0000-0000-00000C000000}"/>
    <cellStyle name="標準_Cd" xfId="7" xr:uid="{00000000-0005-0000-0000-00000F000000}"/>
    <cellStyle name="標準_図4" xfId="15" xr:uid="{00000000-0005-0000-0000-000014000000}"/>
    <cellStyle name="標準_図4_過去" xfId="16" xr:uid="{04D02FAC-5B52-4F01-B5E5-EA7483B02ED7}"/>
    <cellStyle name="標準_図表4" xfId="8" xr:uid="{00000000-0005-0000-0000-000017000000}"/>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855722222222229"/>
          <c:y val="0.10785702614379085"/>
          <c:w val="0.36757092592592594"/>
          <c:h val="0.81081821895424833"/>
        </c:manualLayout>
      </c:layout>
      <c:pieChart>
        <c:varyColors val="1"/>
        <c:ser>
          <c:idx val="0"/>
          <c:order val="0"/>
          <c:spPr>
            <a:ln>
              <a:solidFill>
                <a:sysClr val="windowText" lastClr="000000"/>
              </a:solidFill>
            </a:ln>
          </c:spPr>
          <c:dPt>
            <c:idx val="0"/>
            <c:bubble3D val="0"/>
            <c:spPr>
              <a:pattFill prst="pct5">
                <a:fgClr>
                  <a:schemeClr val="accent1">
                    <a:lumMod val="75000"/>
                  </a:schemeClr>
                </a:fgClr>
                <a:bgClr>
                  <a:schemeClr val="bg1"/>
                </a:bgClr>
              </a:pattFill>
              <a:ln>
                <a:solidFill>
                  <a:schemeClr val="tx1">
                    <a:lumMod val="85000"/>
                    <a:lumOff val="15000"/>
                  </a:schemeClr>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7D6-4138-ADFC-9517BB9189D6}"/>
              </c:ext>
            </c:extLst>
          </c:dPt>
          <c:dPt>
            <c:idx val="1"/>
            <c:bubble3D val="0"/>
            <c:spPr>
              <a:pattFill prst="pct40">
                <a:fgClr>
                  <a:schemeClr val="accent2"/>
                </a:fgClr>
                <a:bgClr>
                  <a:schemeClr val="bg1"/>
                </a:bgClr>
              </a:pattFill>
              <a:ln>
                <a:solidFill>
                  <a:sysClr val="windowText" lastClr="000000"/>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7D6-4138-ADFC-9517BB9189D6}"/>
              </c:ext>
            </c:extLst>
          </c:dPt>
          <c:dPt>
            <c:idx val="2"/>
            <c:bubble3D val="0"/>
            <c:spPr>
              <a:pattFill prst="ltHorz">
                <a:fgClr>
                  <a:schemeClr val="accent5"/>
                </a:fgClr>
                <a:bgClr>
                  <a:schemeClr val="bg1"/>
                </a:bgClr>
              </a:pattFill>
              <a:ln>
                <a:solidFill>
                  <a:sysClr val="windowText" lastClr="000000"/>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7D6-4138-ADFC-9517BB9189D6}"/>
              </c:ext>
            </c:extLst>
          </c:dPt>
          <c:dPt>
            <c:idx val="3"/>
            <c:bubble3D val="0"/>
            <c:spPr>
              <a:pattFill prst="sphere">
                <a:fgClr>
                  <a:schemeClr val="accent4">
                    <a:lumMod val="60000"/>
                    <a:lumOff val="40000"/>
                  </a:schemeClr>
                </a:fgClr>
                <a:bgClr>
                  <a:schemeClr val="bg1"/>
                </a:bgClr>
              </a:pattFill>
              <a:ln>
                <a:solidFill>
                  <a:sysClr val="windowText" lastClr="000000"/>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7D6-4138-ADFC-9517BB9189D6}"/>
              </c:ext>
            </c:extLst>
          </c:dPt>
          <c:dPt>
            <c:idx val="4"/>
            <c:bubble3D val="0"/>
            <c:spPr>
              <a:pattFill prst="pct90">
                <a:fgClr>
                  <a:schemeClr val="accent5"/>
                </a:fgClr>
                <a:bgClr>
                  <a:schemeClr val="bg1"/>
                </a:bgClr>
              </a:pattFill>
              <a:ln>
                <a:solidFill>
                  <a:schemeClr val="tx1"/>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7D6-4138-ADFC-9517BB9189D6}"/>
              </c:ext>
            </c:extLst>
          </c:dPt>
          <c:dPt>
            <c:idx val="5"/>
            <c:bubble3D val="0"/>
            <c:spPr>
              <a:pattFill prst="plaid">
                <a:fgClr>
                  <a:schemeClr val="accent6"/>
                </a:fgClr>
                <a:bgClr>
                  <a:schemeClr val="bg1"/>
                </a:bgClr>
              </a:pattFill>
              <a:ln>
                <a:solidFill>
                  <a:sysClr val="windowText" lastClr="000000"/>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7D6-4138-ADFC-9517BB9189D6}"/>
              </c:ext>
            </c:extLst>
          </c:dPt>
          <c:dPt>
            <c:idx val="6"/>
            <c:bubble3D val="0"/>
            <c:spPr>
              <a:solidFill>
                <a:schemeClr val="accent5">
                  <a:lumMod val="75000"/>
                </a:schemeClr>
              </a:solidFill>
              <a:ln>
                <a:solidFill>
                  <a:srgbClr val="002060"/>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7D6-4138-ADFC-9517BB9189D6}"/>
              </c:ext>
            </c:extLst>
          </c:dPt>
          <c:dLbls>
            <c:dLbl>
              <c:idx val="0"/>
              <c:layout>
                <c:manualLayout>
                  <c:x val="3.7981700438719096E-2"/>
                  <c:y val="3.6315359477124186E-2"/>
                </c:manualLayout>
              </c:layout>
              <c:numFmt formatCode="0.0%" sourceLinked="0"/>
              <c:spPr>
                <a:noFill/>
                <a:ln>
                  <a:noFill/>
                </a:ln>
                <a:effectLst/>
              </c:spPr>
              <c:txPr>
                <a:bodyPr rot="0" spcFirstLastPara="1" vertOverflow="ellipsis" vert="horz" wrap="square" lIns="38100" tIns="19050" rIns="38100" bIns="19050" anchor="t" anchorCtr="0">
                  <a:noAutofit/>
                </a:bodyPr>
                <a:lstStyle/>
                <a:p>
                  <a:pPr algn="ctr">
                    <a:defRPr sz="900" b="0" i="0" u="none" strike="noStrike" kern="1200" spc="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2481210458114184"/>
                      <c:h val="0.35820996732026145"/>
                    </c:manualLayout>
                  </c15:layout>
                </c:ext>
                <c:ext xmlns:c16="http://schemas.microsoft.com/office/drawing/2014/chart" uri="{C3380CC4-5D6E-409C-BE32-E72D297353CC}">
                  <c16:uniqueId val="{00000001-C7D6-4138-ADFC-9517BB9189D6}"/>
                </c:ext>
              </c:extLst>
            </c:dLbl>
            <c:dLbl>
              <c:idx val="1"/>
              <c:layout>
                <c:manualLayout>
                  <c:x val="0.15264842954029967"/>
                  <c:y val="-7.2097300039440121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spc="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3663617653784583"/>
                      <c:h val="0.32986223932354758"/>
                    </c:manualLayout>
                  </c15:layout>
                </c:ext>
                <c:ext xmlns:c16="http://schemas.microsoft.com/office/drawing/2014/chart" uri="{C3380CC4-5D6E-409C-BE32-E72D297353CC}">
                  <c16:uniqueId val="{00000003-C7D6-4138-ADFC-9517BB9189D6}"/>
                </c:ext>
              </c:extLst>
            </c:dLbl>
            <c:dLbl>
              <c:idx val="2"/>
              <c:layout>
                <c:manualLayout>
                  <c:x val="-0.12795363594786185"/>
                  <c:y val="-3.3623105790698779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spc="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16868339812485705"/>
                      <c:h val="0.25400978575839628"/>
                    </c:manualLayout>
                  </c15:layout>
                </c:ext>
                <c:ext xmlns:c16="http://schemas.microsoft.com/office/drawing/2014/chart" uri="{C3380CC4-5D6E-409C-BE32-E72D297353CC}">
                  <c16:uniqueId val="{00000005-C7D6-4138-ADFC-9517BB9189D6}"/>
                </c:ext>
              </c:extLst>
            </c:dLbl>
            <c:dLbl>
              <c:idx val="3"/>
              <c:layout>
                <c:manualLayout>
                  <c:x val="-9.6204741215031628E-2"/>
                  <c:y val="9.6595411144363694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spc="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3596710877353458"/>
                      <c:h val="0.20525675739869839"/>
                    </c:manualLayout>
                  </c15:layout>
                </c:ext>
                <c:ext xmlns:c16="http://schemas.microsoft.com/office/drawing/2014/chart" uri="{C3380CC4-5D6E-409C-BE32-E72D297353CC}">
                  <c16:uniqueId val="{00000007-C7D6-4138-ADFC-9517BB9189D6}"/>
                </c:ext>
              </c:extLst>
            </c:dLbl>
            <c:dLbl>
              <c:idx val="4"/>
              <c:layout>
                <c:manualLayout>
                  <c:x val="-8.878391740986355E-2"/>
                  <c:y val="0.27529010463384446"/>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algn="ctr">
                    <a:defRPr sz="900" b="0" i="0" u="none" strike="noStrike" kern="1200" spc="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6317383184693954"/>
                      <c:h val="0.29190537266638161"/>
                    </c:manualLayout>
                  </c15:layout>
                </c:ext>
                <c:ext xmlns:c16="http://schemas.microsoft.com/office/drawing/2014/chart" uri="{C3380CC4-5D6E-409C-BE32-E72D297353CC}">
                  <c16:uniqueId val="{00000009-C7D6-4138-ADFC-9517BB9189D6}"/>
                </c:ext>
              </c:extLst>
            </c:dLbl>
            <c:dLbl>
              <c:idx val="5"/>
              <c:layout>
                <c:manualLayout>
                  <c:x val="-0.15492396524125313"/>
                  <c:y val="2.7629884670841397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spc="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9319174479762178"/>
                      <c:h val="0.30722483492470665"/>
                    </c:manualLayout>
                  </c15:layout>
                </c:ext>
                <c:ext xmlns:c16="http://schemas.microsoft.com/office/drawing/2014/chart" uri="{C3380CC4-5D6E-409C-BE32-E72D297353CC}">
                  <c16:uniqueId val="{0000000B-C7D6-4138-ADFC-9517BB9189D6}"/>
                </c:ext>
              </c:extLst>
            </c:dLbl>
            <c:dLbl>
              <c:idx val="6"/>
              <c:layout>
                <c:manualLayout>
                  <c:x val="-0.12029785044591813"/>
                  <c:y val="-1.104199325447721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spc="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12100769875752725"/>
                      <c:h val="0.19293952781340554"/>
                    </c:manualLayout>
                  </c15:layout>
                </c:ext>
                <c:ext xmlns:c16="http://schemas.microsoft.com/office/drawing/2014/chart" uri="{C3380CC4-5D6E-409C-BE32-E72D297353CC}">
                  <c16:uniqueId val="{0000000D-C7D6-4138-ADFC-9517BB9189D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spc="0" baseline="0">
                    <a:solidFill>
                      <a:schemeClr val="tx1"/>
                    </a:solidFill>
                    <a:latin typeface="+mn-lt"/>
                    <a:ea typeface="+mn-ea"/>
                    <a:cs typeface="+mn-cs"/>
                  </a:defRPr>
                </a:pPr>
                <a:endParaRPr lang="ja-JP"/>
              </a:p>
            </c:txPr>
            <c:dLblPos val="outEnd"/>
            <c:showLegendKey val="0"/>
            <c:showVal val="0"/>
            <c:showCatName val="1"/>
            <c:showSerName val="0"/>
            <c:showPercent val="1"/>
            <c:showBubbleSize val="0"/>
            <c:showLeaderLines val="1"/>
            <c:leaderLines>
              <c:spPr>
                <a:ln w="6350" cap="flat" cmpd="sng" algn="ctr">
                  <a:solidFill>
                    <a:schemeClr val="tx1"/>
                  </a:solidFill>
                  <a:round/>
                </a:ln>
                <a:effectLst/>
              </c:spPr>
            </c:leaderLines>
            <c:extLst>
              <c:ext xmlns:c15="http://schemas.microsoft.com/office/drawing/2012/chart" uri="{CE6537A1-D6FC-4f65-9D91-7224C49458BB}"/>
            </c:extLst>
          </c:dLbls>
          <c:cat>
            <c:strRef>
              <c:f>図表2!$J$3:$J$9</c:f>
              <c:strCache>
                <c:ptCount val="7"/>
                <c:pt idx="0">
                  <c:v>P.機械類および電気機器ならびにこれらの部分品</c:v>
                </c:pt>
                <c:pt idx="1">
                  <c:v>50～63.紡織用繊維およびその製品</c:v>
                </c:pt>
                <c:pt idx="2">
                  <c:v>R.光学機器</c:v>
                </c:pt>
                <c:pt idx="3">
                  <c:v>E.化学工業の生産品</c:v>
                </c:pt>
                <c:pt idx="4">
                  <c:v>F.プラスチックおよびゴムならびにこれらの製品</c:v>
                </c:pt>
                <c:pt idx="5">
                  <c:v>N.卑金属およびその製品</c:v>
                </c:pt>
                <c:pt idx="6">
                  <c:v>その他</c:v>
                </c:pt>
              </c:strCache>
            </c:strRef>
          </c:cat>
          <c:val>
            <c:numRef>
              <c:f>図表2!$K$3:$K$9</c:f>
              <c:numCache>
                <c:formatCode>#,##0_);[Red]\(#,##0\)</c:formatCode>
                <c:ptCount val="7"/>
                <c:pt idx="0">
                  <c:v>99086738</c:v>
                </c:pt>
                <c:pt idx="1">
                  <c:v>47835262</c:v>
                </c:pt>
                <c:pt idx="2">
                  <c:v>41180854</c:v>
                </c:pt>
                <c:pt idx="3">
                  <c:v>38752097</c:v>
                </c:pt>
                <c:pt idx="4">
                  <c:v>28868171</c:v>
                </c:pt>
                <c:pt idx="5">
                  <c:v>16242659</c:v>
                </c:pt>
                <c:pt idx="6">
                  <c:v>9225056</c:v>
                </c:pt>
              </c:numCache>
            </c:numRef>
          </c:val>
          <c:extLst>
            <c:ext xmlns:c16="http://schemas.microsoft.com/office/drawing/2014/chart" uri="{C3380CC4-5D6E-409C-BE32-E72D297353CC}">
              <c16:uniqueId val="{0000000E-C7D6-4138-ADFC-9517BB9189D6}"/>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solidFill>
              <a:schemeClr val="bg2"/>
            </a:solidFill>
            <a:ln w="6350">
              <a:solidFill>
                <a:schemeClr val="tx1"/>
              </a:solidFill>
            </a:ln>
          </c:spPr>
          <c:dPt>
            <c:idx val="0"/>
            <c:bubble3D val="0"/>
            <c:explosion val="1"/>
            <c:spPr>
              <a:solidFill>
                <a:schemeClr val="accent1"/>
              </a:solidFill>
              <a:ln w="6350">
                <a:solidFill>
                  <a:schemeClr val="tx1"/>
                </a:solidFill>
              </a:ln>
              <a:effectLst/>
            </c:spPr>
            <c:extLst>
              <c:ext xmlns:c16="http://schemas.microsoft.com/office/drawing/2014/chart" uri="{C3380CC4-5D6E-409C-BE32-E72D297353CC}">
                <c16:uniqueId val="{00000001-0BBC-4098-B208-80152110680F}"/>
              </c:ext>
            </c:extLst>
          </c:dPt>
          <c:dPt>
            <c:idx val="1"/>
            <c:bubble3D val="0"/>
            <c:spPr>
              <a:pattFill prst="pct60">
                <a:fgClr>
                  <a:schemeClr val="accent2">
                    <a:lumMod val="60000"/>
                    <a:lumOff val="40000"/>
                  </a:schemeClr>
                </a:fgClr>
                <a:bgClr>
                  <a:schemeClr val="bg1"/>
                </a:bgClr>
              </a:pattFill>
              <a:ln w="6350">
                <a:solidFill>
                  <a:schemeClr val="tx1"/>
                </a:solidFill>
              </a:ln>
              <a:effectLst/>
            </c:spPr>
            <c:extLst>
              <c:ext xmlns:c16="http://schemas.microsoft.com/office/drawing/2014/chart" uri="{C3380CC4-5D6E-409C-BE32-E72D297353CC}">
                <c16:uniqueId val="{00000003-0BBC-4098-B208-80152110680F}"/>
              </c:ext>
            </c:extLst>
          </c:dPt>
          <c:dPt>
            <c:idx val="2"/>
            <c:bubble3D val="0"/>
            <c:spPr>
              <a:pattFill prst="ltHorz">
                <a:fgClr>
                  <a:schemeClr val="accent1">
                    <a:lumMod val="75000"/>
                  </a:schemeClr>
                </a:fgClr>
                <a:bgClr>
                  <a:schemeClr val="bg1"/>
                </a:bgClr>
              </a:pattFill>
              <a:ln w="6350">
                <a:solidFill>
                  <a:schemeClr val="tx1"/>
                </a:solidFill>
              </a:ln>
              <a:effectLst/>
            </c:spPr>
            <c:extLst>
              <c:ext xmlns:c16="http://schemas.microsoft.com/office/drawing/2014/chart" uri="{C3380CC4-5D6E-409C-BE32-E72D297353CC}">
                <c16:uniqueId val="{00000005-0BBC-4098-B208-80152110680F}"/>
              </c:ext>
            </c:extLst>
          </c:dPt>
          <c:dPt>
            <c:idx val="3"/>
            <c:bubble3D val="0"/>
            <c:spPr>
              <a:pattFill prst="smGrid">
                <a:fgClr>
                  <a:srgbClr val="00B0F0"/>
                </a:fgClr>
                <a:bgClr>
                  <a:schemeClr val="bg1"/>
                </a:bgClr>
              </a:pattFill>
              <a:ln w="6350">
                <a:solidFill>
                  <a:schemeClr val="tx1"/>
                </a:solidFill>
              </a:ln>
              <a:effectLst/>
            </c:spPr>
            <c:extLst>
              <c:ext xmlns:c16="http://schemas.microsoft.com/office/drawing/2014/chart" uri="{C3380CC4-5D6E-409C-BE32-E72D297353CC}">
                <c16:uniqueId val="{00000007-0BBC-4098-B208-80152110680F}"/>
              </c:ext>
            </c:extLst>
          </c:dPt>
          <c:dPt>
            <c:idx val="4"/>
            <c:bubble3D val="0"/>
            <c:spPr>
              <a:solidFill>
                <a:schemeClr val="bg2"/>
              </a:solidFill>
              <a:ln w="6350">
                <a:solidFill>
                  <a:schemeClr val="tx1"/>
                </a:solidFill>
              </a:ln>
              <a:effectLst/>
            </c:spPr>
            <c:extLst>
              <c:ext xmlns:c16="http://schemas.microsoft.com/office/drawing/2014/chart" uri="{C3380CC4-5D6E-409C-BE32-E72D297353CC}">
                <c16:uniqueId val="{00000009-0BBC-4098-B208-80152110680F}"/>
              </c:ext>
            </c:extLst>
          </c:dPt>
          <c:dPt>
            <c:idx val="5"/>
            <c:bubble3D val="0"/>
            <c:spPr>
              <a:pattFill prst="dashHorz">
                <a:fgClr>
                  <a:schemeClr val="bg2">
                    <a:lumMod val="75000"/>
                  </a:schemeClr>
                </a:fgClr>
                <a:bgClr>
                  <a:schemeClr val="bg1"/>
                </a:bgClr>
              </a:pattFill>
              <a:ln w="6350">
                <a:solidFill>
                  <a:schemeClr val="tx1"/>
                </a:solidFill>
              </a:ln>
              <a:effectLst/>
            </c:spPr>
            <c:extLst>
              <c:ext xmlns:c16="http://schemas.microsoft.com/office/drawing/2014/chart" uri="{C3380CC4-5D6E-409C-BE32-E72D297353CC}">
                <c16:uniqueId val="{0000000B-0BBC-4098-B208-80152110680F}"/>
              </c:ext>
            </c:extLst>
          </c:dPt>
          <c:dPt>
            <c:idx val="6"/>
            <c:bubble3D val="0"/>
            <c:spPr>
              <a:solidFill>
                <a:schemeClr val="bg2"/>
              </a:solidFill>
              <a:ln w="6350">
                <a:solidFill>
                  <a:schemeClr val="tx1"/>
                </a:solidFill>
              </a:ln>
              <a:effectLst/>
            </c:spPr>
            <c:extLst>
              <c:ext xmlns:c16="http://schemas.microsoft.com/office/drawing/2014/chart" uri="{C3380CC4-5D6E-409C-BE32-E72D297353CC}">
                <c16:uniqueId val="{0000000D-0BBC-4098-B208-80152110680F}"/>
              </c:ext>
            </c:extLst>
          </c:dPt>
          <c:dPt>
            <c:idx val="7"/>
            <c:bubble3D val="0"/>
            <c:spPr>
              <a:solidFill>
                <a:schemeClr val="bg2"/>
              </a:solidFill>
              <a:ln w="6350">
                <a:solidFill>
                  <a:schemeClr val="tx1"/>
                </a:solidFill>
              </a:ln>
              <a:effectLst/>
            </c:spPr>
            <c:extLst>
              <c:ext xmlns:c16="http://schemas.microsoft.com/office/drawing/2014/chart" uri="{C3380CC4-5D6E-409C-BE32-E72D297353CC}">
                <c16:uniqueId val="{0000000F-0BBC-4098-B208-80152110680F}"/>
              </c:ext>
            </c:extLst>
          </c:dPt>
          <c:dPt>
            <c:idx val="8"/>
            <c:bubble3D val="0"/>
            <c:spPr>
              <a:solidFill>
                <a:schemeClr val="bg2"/>
              </a:solidFill>
              <a:ln w="6350">
                <a:solidFill>
                  <a:schemeClr val="tx1"/>
                </a:solidFill>
              </a:ln>
              <a:effectLst/>
            </c:spPr>
            <c:extLst>
              <c:ext xmlns:c16="http://schemas.microsoft.com/office/drawing/2014/chart" uri="{C3380CC4-5D6E-409C-BE32-E72D297353CC}">
                <c16:uniqueId val="{00000011-0BBC-4098-B208-80152110680F}"/>
              </c:ext>
            </c:extLst>
          </c:dPt>
          <c:dPt>
            <c:idx val="9"/>
            <c:bubble3D val="0"/>
            <c:spPr>
              <a:solidFill>
                <a:schemeClr val="bg2"/>
              </a:solidFill>
              <a:ln w="6350">
                <a:solidFill>
                  <a:schemeClr val="tx1"/>
                </a:solidFill>
              </a:ln>
              <a:effectLst/>
            </c:spPr>
            <c:extLst>
              <c:ext xmlns:c16="http://schemas.microsoft.com/office/drawing/2014/chart" uri="{C3380CC4-5D6E-409C-BE32-E72D297353CC}">
                <c16:uniqueId val="{00000013-0BBC-4098-B208-80152110680F}"/>
              </c:ext>
            </c:extLst>
          </c:dPt>
          <c:dPt>
            <c:idx val="10"/>
            <c:bubble3D val="0"/>
            <c:spPr>
              <a:pattFill prst="ltHorz">
                <a:fgClr>
                  <a:schemeClr val="tx1"/>
                </a:fgClr>
                <a:bgClr>
                  <a:schemeClr val="bg1"/>
                </a:bgClr>
              </a:pattFill>
              <a:ln w="6350">
                <a:solidFill>
                  <a:schemeClr val="tx1"/>
                </a:solidFill>
              </a:ln>
              <a:effectLst/>
            </c:spPr>
            <c:extLst>
              <c:ext xmlns:c16="http://schemas.microsoft.com/office/drawing/2014/chart" uri="{C3380CC4-5D6E-409C-BE32-E72D297353CC}">
                <c16:uniqueId val="{00000015-0BBC-4098-B208-80152110680F}"/>
              </c:ext>
            </c:extLst>
          </c:dPt>
          <c:dLbls>
            <c:dLbl>
              <c:idx val="0"/>
              <c:layout>
                <c:manualLayout>
                  <c:x val="8.2468865740740624E-2"/>
                  <c:y val="-6.6100925925925924E-2"/>
                </c:manualLayout>
              </c:layout>
              <c:tx>
                <c:rich>
                  <a:bodyPr/>
                  <a:lstStyle/>
                  <a:p>
                    <a:fld id="{46BA4A43-1B25-40FD-825D-D763FFFCEAA7}" type="CATEGORYNAME">
                      <a:rPr lang="ja-JP" altLang="en-US"/>
                      <a:pPr/>
                      <a:t>[分類名]</a:t>
                    </a:fld>
                    <a:r>
                      <a:rPr lang="ja-JP" altLang="en-US" baseline="0"/>
                      <a:t> </a:t>
                    </a:r>
                    <a:fld id="{09C4E4A7-9565-4DE0-A15E-74822F557D48}" type="PERCENTAGE">
                      <a:rPr lang="en-US" altLang="ja-JP" baseline="0"/>
                      <a:pPr/>
                      <a:t>[パーセンテージ]</a:t>
                    </a:fld>
                    <a:endParaRPr lang="ja-JP" altLang="en-US" baseline="0"/>
                  </a:p>
                </c:rich>
              </c:tx>
              <c:showLegendKey val="0"/>
              <c:showVal val="0"/>
              <c:showCatName val="1"/>
              <c:showSerName val="0"/>
              <c:showPercent val="1"/>
              <c:showBubbleSize val="0"/>
              <c:extLst>
                <c:ext xmlns:c15="http://schemas.microsoft.com/office/drawing/2012/chart" uri="{CE6537A1-D6FC-4f65-9D91-7224C49458BB}">
                  <c15:layout>
                    <c:manualLayout>
                      <c:w val="0.14095949074074074"/>
                      <c:h val="9.9656790123456795E-2"/>
                    </c:manualLayout>
                  </c15:layout>
                  <c15:dlblFieldTable/>
                  <c15:showDataLabelsRange val="0"/>
                </c:ext>
                <c:ext xmlns:c16="http://schemas.microsoft.com/office/drawing/2014/chart" uri="{C3380CC4-5D6E-409C-BE32-E72D297353CC}">
                  <c16:uniqueId val="{00000001-0BBC-4098-B208-80152110680F}"/>
                </c:ext>
              </c:extLst>
            </c:dLbl>
            <c:dLbl>
              <c:idx val="1"/>
              <c:layout>
                <c:manualLayout>
                  <c:x val="-6.9886856125833492E-3"/>
                  <c:y val="7.3621482680997538E-2"/>
                </c:manualLayout>
              </c:layout>
              <c:tx>
                <c:rich>
                  <a:bodyPr/>
                  <a:lstStyle/>
                  <a:p>
                    <a:r>
                      <a:rPr lang="ja-JP" altLang="en-US"/>
                      <a:t>ベトナム </a:t>
                    </a:r>
                    <a:fld id="{8D6C22AD-1A21-4879-867A-CE9A66F76366}" type="PERCENTAGE">
                      <a:rPr lang="en-US" altLang="ja-JP"/>
                      <a:pPr/>
                      <a:t>[パーセンテージ]</a:t>
                    </a:fld>
                    <a:endParaRPr lang="ja-JP" altLang="en-US"/>
                  </a:p>
                </c:rich>
              </c:tx>
              <c:showLegendKey val="0"/>
              <c:showVal val="0"/>
              <c:showCatName val="1"/>
              <c:showSerName val="0"/>
              <c:showPercent val="1"/>
              <c:showBubbleSize val="0"/>
              <c:extLst>
                <c:ext xmlns:c15="http://schemas.microsoft.com/office/drawing/2012/chart" uri="{CE6537A1-D6FC-4f65-9D91-7224C49458BB}">
                  <c15:layout>
                    <c:manualLayout>
                      <c:w val="0.16030185185185186"/>
                      <c:h val="0.12709506172839508"/>
                    </c:manualLayout>
                  </c15:layout>
                  <c15:dlblFieldTable/>
                  <c15:showDataLabelsRange val="0"/>
                </c:ext>
                <c:ext xmlns:c16="http://schemas.microsoft.com/office/drawing/2014/chart" uri="{C3380CC4-5D6E-409C-BE32-E72D297353CC}">
                  <c16:uniqueId val="{00000003-0BBC-4098-B208-80152110680F}"/>
                </c:ext>
              </c:extLst>
            </c:dLbl>
            <c:dLbl>
              <c:idx val="2"/>
              <c:layout>
                <c:manualLayout>
                  <c:x val="1.4092710945716362E-3"/>
                  <c:y val="5.4021304007512609E-3"/>
                </c:manualLayout>
              </c:layout>
              <c:tx>
                <c:rich>
                  <a:bodyPr/>
                  <a:lstStyle/>
                  <a:p>
                    <a:fld id="{4D8078D6-8865-46C6-BC3C-3029E60FC5A5}" type="CATEGORYNAME">
                      <a:rPr lang="ja-JP" altLang="en-US"/>
                      <a:pPr/>
                      <a:t>[分類名]</a:t>
                    </a:fld>
                    <a:r>
                      <a:rPr lang="ja-JP" altLang="en-US" baseline="0"/>
                      <a:t> </a:t>
                    </a:r>
                    <a:fld id="{4EE25384-3EB9-4921-BB87-D45062B05BE8}" type="PERCENTAGE">
                      <a:rPr lang="en-US" altLang="ja-JP" baseline="0"/>
                      <a:pPr/>
                      <a:t>[パーセンテージ]</a:t>
                    </a:fld>
                    <a:endParaRPr lang="ja-JP" altLang="en-US" baseline="0"/>
                  </a:p>
                </c:rich>
              </c:tx>
              <c:showLegendKey val="0"/>
              <c:showVal val="0"/>
              <c:showCatName val="1"/>
              <c:showSerName val="0"/>
              <c:showPercent val="1"/>
              <c:showBubbleSize val="0"/>
              <c:extLst>
                <c:ext xmlns:c15="http://schemas.microsoft.com/office/drawing/2012/chart" uri="{CE6537A1-D6FC-4f65-9D91-7224C49458BB}">
                  <c15:layout>
                    <c:manualLayout>
                      <c:w val="0.20795046296296296"/>
                      <c:h val="0.10809125323769675"/>
                    </c:manualLayout>
                  </c15:layout>
                  <c15:dlblFieldTable/>
                  <c15:showDataLabelsRange val="0"/>
                </c:ext>
                <c:ext xmlns:c16="http://schemas.microsoft.com/office/drawing/2014/chart" uri="{C3380CC4-5D6E-409C-BE32-E72D297353CC}">
                  <c16:uniqueId val="{00000005-0BBC-4098-B208-80152110680F}"/>
                </c:ext>
              </c:extLst>
            </c:dLbl>
            <c:dLbl>
              <c:idx val="3"/>
              <c:layout>
                <c:manualLayout>
                  <c:x val="7.6403897049474357E-4"/>
                  <c:y val="7.1707394112790635E-3"/>
                </c:manualLayout>
              </c:layout>
              <c:tx>
                <c:rich>
                  <a:bodyPr/>
                  <a:lstStyle/>
                  <a:p>
                    <a:fld id="{1A1886CF-E427-4D61-A7F4-600B7B633C6F}" type="CATEGORYNAME">
                      <a:rPr lang="ja-JP" altLang="en-US"/>
                      <a:pPr/>
                      <a:t>[分類名]</a:t>
                    </a:fld>
                    <a:fld id="{FA39BBD1-F29E-47D5-BA0E-E78756C10030}" type="PERCENTAGE">
                      <a:rPr lang="en-US" altLang="ja-JP" baseline="0"/>
                      <a:pPr/>
                      <a:t>[パーセンテージ]</a:t>
                    </a:fld>
                    <a:endParaRPr lang="ja-JP" altLang="en-US"/>
                  </a:p>
                </c:rich>
              </c:tx>
              <c:showLegendKey val="0"/>
              <c:showVal val="0"/>
              <c:showCatName val="1"/>
              <c:showSerName val="0"/>
              <c:showPercent val="1"/>
              <c:showBubbleSize val="0"/>
              <c:extLst>
                <c:ext xmlns:c15="http://schemas.microsoft.com/office/drawing/2012/chart" uri="{CE6537A1-D6FC-4f65-9D91-7224C49458BB}">
                  <c15:layout>
                    <c:manualLayout>
                      <c:w val="0.20846712962962963"/>
                      <c:h val="7.1387062495849099E-2"/>
                    </c:manualLayout>
                  </c15:layout>
                  <c15:dlblFieldTable/>
                  <c15:showDataLabelsRange val="0"/>
                </c:ext>
                <c:ext xmlns:c16="http://schemas.microsoft.com/office/drawing/2014/chart" uri="{C3380CC4-5D6E-409C-BE32-E72D297353CC}">
                  <c16:uniqueId val="{00000007-0BBC-4098-B208-80152110680F}"/>
                </c:ext>
              </c:extLst>
            </c:dLbl>
            <c:dLbl>
              <c:idx val="4"/>
              <c:layout>
                <c:manualLayout>
                  <c:x val="-4.8237659921180669E-2"/>
                  <c:y val="1.3949960706333987E-2"/>
                </c:manualLayout>
              </c:layout>
              <c:tx>
                <c:rich>
                  <a:bodyPr/>
                  <a:lstStyle/>
                  <a:p>
                    <a:fld id="{6EAB1B5A-05AD-48F1-9E50-5E423DA4A5B8}" type="CATEGORYNAME">
                      <a:rPr lang="ja-JP" altLang="en-US"/>
                      <a:pPr/>
                      <a:t>[分類名]</a:t>
                    </a:fld>
                    <a:fld id="{1BDE5B68-3052-4566-A40A-5B9FC69889CF}" type="PERCENTAGE">
                      <a:rPr lang="en-US" altLang="ja-JP" baseline="0"/>
                      <a:pPr/>
                      <a:t>[パーセンテージ]</a:t>
                    </a:fld>
                    <a:endParaRPr lang="ja-JP" altLang="en-US"/>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0BBC-4098-B208-80152110680F}"/>
                </c:ext>
              </c:extLst>
            </c:dLbl>
            <c:dLbl>
              <c:idx val="5"/>
              <c:layout>
                <c:manualLayout>
                  <c:x val="-8.057669860274827E-2"/>
                  <c:y val="-4.4707775228251631E-2"/>
                </c:manualLayout>
              </c:layout>
              <c:tx>
                <c:rich>
                  <a:bodyPr/>
                  <a:lstStyle/>
                  <a:p>
                    <a:fld id="{29B1D0D5-8AD2-4C2C-A02F-718FBCBEF2B0}" type="CATEGORYNAME">
                      <a:rPr lang="ja-JP" altLang="en-US"/>
                      <a:pPr/>
                      <a:t>[分類名]</a:t>
                    </a:fld>
                    <a:fld id="{987C6C5E-93F2-461B-B470-B07173389788}" type="PERCENTAGE">
                      <a:rPr lang="en-US" altLang="ja-JP" baseline="0"/>
                      <a:pPr/>
                      <a:t>[パーセンテージ]</a:t>
                    </a:fld>
                    <a:endParaRPr lang="ja-JP" altLang="en-US"/>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0BBC-4098-B208-80152110680F}"/>
                </c:ext>
              </c:extLst>
            </c:dLbl>
            <c:dLbl>
              <c:idx val="6"/>
              <c:layout>
                <c:manualLayout>
                  <c:x val="-0.36625473907416611"/>
                  <c:y val="-2.8994217309225224E-2"/>
                </c:manualLayout>
              </c:layout>
              <c:tx>
                <c:rich>
                  <a:bodyPr rot="0" spcFirstLastPara="1" vertOverflow="clip" horzOverflow="clip" vert="horz" wrap="square" lIns="0" tIns="0" rIns="0" bIns="0" anchor="ctr" anchorCtr="1">
                    <a:no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fld id="{AD7D77E6-51DD-441A-B344-5FA11C369504}" type="CATEGORYNAME">
                      <a:rPr lang="ja-JP" altLang="en-US"/>
                      <a:pPr>
                        <a:defRPr>
                          <a:solidFill>
                            <a:sysClr val="windowText" lastClr="000000"/>
                          </a:solidFill>
                          <a:latin typeface="游ゴシック" panose="020B0400000000000000" pitchFamily="50" charset="-128"/>
                          <a:ea typeface="游ゴシック" panose="020B0400000000000000" pitchFamily="50" charset="-128"/>
                        </a:defRPr>
                      </a:pPr>
                      <a:t>[分類名]</a:t>
                    </a:fld>
                    <a:r>
                      <a:rPr lang="ja-JP" altLang="en-US" baseline="0"/>
                      <a:t> </a:t>
                    </a:r>
                    <a:fld id="{65BCF253-9338-41CD-94F1-78EB1FE74219}" type="PERCENTAGE">
                      <a:rPr lang="en-US" altLang="ja-JP" baseline="0"/>
                      <a:pPr>
                        <a:defRPr>
                          <a:solidFill>
                            <a:sysClr val="windowText" lastClr="000000"/>
                          </a:solidFill>
                          <a:latin typeface="游ゴシック" panose="020B0400000000000000" pitchFamily="50" charset="-128"/>
                          <a:ea typeface="游ゴシック" panose="020B0400000000000000" pitchFamily="50" charset="-128"/>
                        </a:defRPr>
                      </a:pPr>
                      <a:t>[パーセンテージ]</a:t>
                    </a:fld>
                    <a:endParaRPr lang="ja-JP" altLang="en-US" baseline="0"/>
                  </a:p>
                </c:rich>
              </c:tx>
              <c:numFmt formatCode="0.0%" sourceLinked="0"/>
              <c:spPr>
                <a:noFill/>
                <a:ln>
                  <a:noFill/>
                </a:ln>
                <a:effectLst/>
              </c:spPr>
              <c:txPr>
                <a:bodyPr rot="0" spcFirstLastPara="1" vertOverflow="clip" horzOverflow="clip" vert="horz" wrap="square" lIns="0" tIns="0" rIns="0" bIns="0" anchor="ctr" anchorCtr="1">
                  <a:no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endParaRPr lang="ja-JP" altLang="en-US"/>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3205323193916349"/>
                      <c:h val="0.10953558119022806"/>
                    </c:manualLayout>
                  </c15:layout>
                  <c15:dlblFieldTable/>
                  <c15:showDataLabelsRange val="0"/>
                </c:ext>
                <c:ext xmlns:c16="http://schemas.microsoft.com/office/drawing/2014/chart" uri="{C3380CC4-5D6E-409C-BE32-E72D297353CC}">
                  <c16:uniqueId val="{0000000D-0BBC-4098-B208-80152110680F}"/>
                </c:ext>
              </c:extLst>
            </c:dLbl>
            <c:dLbl>
              <c:idx val="10"/>
              <c:layout>
                <c:manualLayout>
                  <c:x val="-3.9199768518518495E-2"/>
                  <c:y val="5.213580246913576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0BBC-4098-B208-80152110680F}"/>
                </c:ext>
              </c:extLst>
            </c:dLbl>
            <c:numFmt formatCode="0.0%" sourceLinked="0"/>
            <c:spPr>
              <a:noFill/>
              <a:ln>
                <a:noFill/>
              </a:ln>
              <a:effectLst/>
            </c:spPr>
            <c:txPr>
              <a:bodyPr rot="0" spcFirstLastPara="1" vertOverflow="clip" horzOverflow="clip" vert="horz" wrap="square" lIns="0" tIns="0" rIns="0" bIns="0" anchor="ctr" anchorCtr="1">
                <a:sp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endParaRPr lang="ja-JP"/>
              </a:p>
            </c:txPr>
            <c:showLegendKey val="0"/>
            <c:showVal val="0"/>
            <c:showCatName val="1"/>
            <c:showSerName val="0"/>
            <c:showPercent val="1"/>
            <c:showBubbleSize val="0"/>
            <c:showLeaderLines val="1"/>
            <c:leaderLines>
              <c:spPr>
                <a:ln w="3175" cap="flat" cmpd="sng" algn="ctr">
                  <a:solidFill>
                    <a:schemeClr val="tx1"/>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図4_過去!$A$48:$A$58</c:f>
              <c:strCache>
                <c:ptCount val="11"/>
                <c:pt idx="0">
                  <c:v>中国</c:v>
                </c:pt>
                <c:pt idx="1">
                  <c:v>ベトナム</c:v>
                </c:pt>
                <c:pt idx="2">
                  <c:v>韓国</c:v>
                </c:pt>
                <c:pt idx="3">
                  <c:v>タイ</c:v>
                </c:pt>
                <c:pt idx="4">
                  <c:v>シンガポール</c:v>
                </c:pt>
                <c:pt idx="5">
                  <c:v>香港</c:v>
                </c:pt>
                <c:pt idx="6">
                  <c:v>アジアその他</c:v>
                </c:pt>
                <c:pt idx="7">
                  <c:v>北米</c:v>
                </c:pt>
                <c:pt idx="8">
                  <c:v>欧州</c:v>
                </c:pt>
                <c:pt idx="9">
                  <c:v>オセアニア</c:v>
                </c:pt>
                <c:pt idx="10">
                  <c:v>その他</c:v>
                </c:pt>
              </c:strCache>
            </c:strRef>
          </c:cat>
          <c:val>
            <c:numRef>
              <c:f>図4_過去!$B$48:$B$58</c:f>
              <c:numCache>
                <c:formatCode>#,##0_);[Red]\(#,##0\)</c:formatCode>
                <c:ptCount val="11"/>
                <c:pt idx="0">
                  <c:v>72140940</c:v>
                </c:pt>
                <c:pt idx="1">
                  <c:v>4337128</c:v>
                </c:pt>
                <c:pt idx="2">
                  <c:v>4303622</c:v>
                </c:pt>
                <c:pt idx="3">
                  <c:v>3131274</c:v>
                </c:pt>
                <c:pt idx="4">
                  <c:v>1755827</c:v>
                </c:pt>
                <c:pt idx="5">
                  <c:v>1175301</c:v>
                </c:pt>
                <c:pt idx="6">
                  <c:v>4397518</c:v>
                </c:pt>
                <c:pt idx="7">
                  <c:v>4070447</c:v>
                </c:pt>
                <c:pt idx="8">
                  <c:v>3927438</c:v>
                </c:pt>
                <c:pt idx="9">
                  <c:v>2449931</c:v>
                </c:pt>
                <c:pt idx="10">
                  <c:v>1796394</c:v>
                </c:pt>
              </c:numCache>
            </c:numRef>
          </c:val>
          <c:extLst>
            <c:ext xmlns:c16="http://schemas.microsoft.com/office/drawing/2014/chart" uri="{C3380CC4-5D6E-409C-BE32-E72D297353CC}">
              <c16:uniqueId val="{00000016-0BBC-4098-B208-80152110680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12336623532968"/>
          <c:y val="3.2606419246663347E-2"/>
          <c:w val="0.65550383970366455"/>
          <c:h val="0.93944522139905384"/>
        </c:manualLayout>
      </c:layout>
      <c:pieChart>
        <c:varyColors val="1"/>
        <c:ser>
          <c:idx val="0"/>
          <c:order val="0"/>
          <c:spPr>
            <a:noFill/>
            <a:ln w="28575">
              <a:solidFill>
                <a:schemeClr val="bg1"/>
              </a:solidFill>
            </a:ln>
          </c:spPr>
          <c:dPt>
            <c:idx val="0"/>
            <c:bubble3D val="0"/>
            <c:spPr>
              <a:noFill/>
              <a:ln w="38100">
                <a:solidFill>
                  <a:srgbClr val="FFFF00"/>
                </a:solidFill>
              </a:ln>
              <a:effectLst/>
            </c:spPr>
            <c:extLst>
              <c:ext xmlns:c16="http://schemas.microsoft.com/office/drawing/2014/chart" uri="{C3380CC4-5D6E-409C-BE32-E72D297353CC}">
                <c16:uniqueId val="{00000001-E391-4BEF-A218-E5499011D121}"/>
              </c:ext>
            </c:extLst>
          </c:dPt>
          <c:dPt>
            <c:idx val="1"/>
            <c:bubble3D val="0"/>
            <c:spPr>
              <a:noFill/>
              <a:ln w="28575">
                <a:solidFill>
                  <a:schemeClr val="bg1"/>
                </a:solidFill>
              </a:ln>
              <a:effectLst/>
            </c:spPr>
            <c:extLst>
              <c:ext xmlns:c16="http://schemas.microsoft.com/office/drawing/2014/chart" uri="{C3380CC4-5D6E-409C-BE32-E72D297353CC}">
                <c16:uniqueId val="{00000003-E391-4BEF-A218-E5499011D121}"/>
              </c:ext>
            </c:extLst>
          </c:dPt>
          <c:val>
            <c:numRef>
              <c:f>図4_過去!$B$61:$B$62</c:f>
              <c:numCache>
                <c:formatCode>0.0%</c:formatCode>
                <c:ptCount val="2"/>
                <c:pt idx="0">
                  <c:v>0.88168224400212514</c:v>
                </c:pt>
                <c:pt idx="1">
                  <c:v>0.11831775599787488</c:v>
                </c:pt>
              </c:numCache>
            </c:numRef>
          </c:val>
          <c:extLst>
            <c:ext xmlns:c16="http://schemas.microsoft.com/office/drawing/2014/chart" uri="{C3380CC4-5D6E-409C-BE32-E72D297353CC}">
              <c16:uniqueId val="{00000004-E391-4BEF-A218-E5499011D12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353314853991713"/>
          <c:y val="0.10077733810925865"/>
          <c:w val="0.54697944808105903"/>
          <c:h val="0.78143309909152037"/>
        </c:manualLayout>
      </c:layout>
      <c:pieChart>
        <c:varyColors val="1"/>
        <c:ser>
          <c:idx val="0"/>
          <c:order val="0"/>
          <c:spPr>
            <a:ln w="6350">
              <a:solidFill>
                <a:schemeClr val="tx1"/>
              </a:solidFill>
            </a:ln>
          </c:spPr>
          <c:dPt>
            <c:idx val="0"/>
            <c:bubble3D val="0"/>
            <c:spPr>
              <a:solidFill>
                <a:schemeClr val="accent1"/>
              </a:solidFill>
              <a:ln w="6350">
                <a:solidFill>
                  <a:schemeClr val="tx1"/>
                </a:solidFill>
              </a:ln>
              <a:effectLst/>
            </c:spPr>
            <c:extLst>
              <c:ext xmlns:c16="http://schemas.microsoft.com/office/drawing/2014/chart" uri="{C3380CC4-5D6E-409C-BE32-E72D297353CC}">
                <c16:uniqueId val="{00000001-3658-407D-90F3-D6C3FB58FA30}"/>
              </c:ext>
            </c:extLst>
          </c:dPt>
          <c:dPt>
            <c:idx val="1"/>
            <c:bubble3D val="0"/>
            <c:spPr>
              <a:pattFill prst="pct40">
                <a:fgClr>
                  <a:schemeClr val="accent2"/>
                </a:fgClr>
                <a:bgClr>
                  <a:schemeClr val="bg1"/>
                </a:bgClr>
              </a:pattFill>
              <a:ln w="6350">
                <a:solidFill>
                  <a:schemeClr val="tx1"/>
                </a:solidFill>
              </a:ln>
              <a:effectLst/>
            </c:spPr>
            <c:extLst>
              <c:ext xmlns:c16="http://schemas.microsoft.com/office/drawing/2014/chart" uri="{C3380CC4-5D6E-409C-BE32-E72D297353CC}">
                <c16:uniqueId val="{00000003-3658-407D-90F3-D6C3FB58FA30}"/>
              </c:ext>
            </c:extLst>
          </c:dPt>
          <c:dPt>
            <c:idx val="2"/>
            <c:bubble3D val="0"/>
            <c:spPr>
              <a:noFill/>
              <a:ln w="6350">
                <a:solidFill>
                  <a:schemeClr val="tx1"/>
                </a:solidFill>
              </a:ln>
              <a:effectLst/>
            </c:spPr>
            <c:extLst>
              <c:ext xmlns:c16="http://schemas.microsoft.com/office/drawing/2014/chart" uri="{C3380CC4-5D6E-409C-BE32-E72D297353CC}">
                <c16:uniqueId val="{00000005-3658-407D-90F3-D6C3FB58FA30}"/>
              </c:ext>
            </c:extLst>
          </c:dPt>
          <c:dPt>
            <c:idx val="3"/>
            <c:bubble3D val="0"/>
            <c:spPr>
              <a:pattFill prst="lgGrid">
                <a:fgClr>
                  <a:schemeClr val="accent4"/>
                </a:fgClr>
                <a:bgClr>
                  <a:schemeClr val="bg1"/>
                </a:bgClr>
              </a:pattFill>
              <a:ln w="6350">
                <a:solidFill>
                  <a:schemeClr val="tx1"/>
                </a:solidFill>
              </a:ln>
              <a:effectLst/>
            </c:spPr>
            <c:extLst>
              <c:ext xmlns:c16="http://schemas.microsoft.com/office/drawing/2014/chart" uri="{C3380CC4-5D6E-409C-BE32-E72D297353CC}">
                <c16:uniqueId val="{00000007-3658-407D-90F3-D6C3FB58FA30}"/>
              </c:ext>
            </c:extLst>
          </c:dPt>
          <c:dPt>
            <c:idx val="4"/>
            <c:bubble3D val="0"/>
            <c:spPr>
              <a:pattFill prst="dashVert">
                <a:fgClr>
                  <a:schemeClr val="accent5">
                    <a:lumMod val="50000"/>
                  </a:schemeClr>
                </a:fgClr>
                <a:bgClr>
                  <a:schemeClr val="bg1"/>
                </a:bgClr>
              </a:pattFill>
              <a:ln w="6350">
                <a:solidFill>
                  <a:schemeClr val="tx1"/>
                </a:solidFill>
              </a:ln>
              <a:effectLst/>
            </c:spPr>
            <c:extLst>
              <c:ext xmlns:c16="http://schemas.microsoft.com/office/drawing/2014/chart" uri="{C3380CC4-5D6E-409C-BE32-E72D297353CC}">
                <c16:uniqueId val="{00000009-3658-407D-90F3-D6C3FB58FA30}"/>
              </c:ext>
            </c:extLst>
          </c:dPt>
          <c:dPt>
            <c:idx val="5"/>
            <c:bubble3D val="0"/>
            <c:spPr>
              <a:solidFill>
                <a:schemeClr val="accent2"/>
              </a:solidFill>
              <a:ln w="6350">
                <a:solidFill>
                  <a:schemeClr val="accent6"/>
                </a:solidFill>
              </a:ln>
              <a:effectLst/>
            </c:spPr>
            <c:extLst>
              <c:ext xmlns:c16="http://schemas.microsoft.com/office/drawing/2014/chart" uri="{C3380CC4-5D6E-409C-BE32-E72D297353CC}">
                <c16:uniqueId val="{0000000B-3658-407D-90F3-D6C3FB58FA30}"/>
              </c:ext>
            </c:extLst>
          </c:dPt>
          <c:dPt>
            <c:idx val="6"/>
            <c:bubble3D val="0"/>
            <c:spPr>
              <a:pattFill prst="wdDnDiag">
                <a:fgClr>
                  <a:schemeClr val="accent1">
                    <a:lumMod val="50000"/>
                  </a:schemeClr>
                </a:fgClr>
                <a:bgClr>
                  <a:schemeClr val="bg1"/>
                </a:bgClr>
              </a:pattFill>
              <a:ln w="6350">
                <a:solidFill>
                  <a:schemeClr val="tx1"/>
                </a:solidFill>
              </a:ln>
              <a:effectLst/>
            </c:spPr>
            <c:extLst>
              <c:ext xmlns:c16="http://schemas.microsoft.com/office/drawing/2014/chart" uri="{C3380CC4-5D6E-409C-BE32-E72D297353CC}">
                <c16:uniqueId val="{0000000D-3658-407D-90F3-D6C3FB58FA30}"/>
              </c:ext>
            </c:extLst>
          </c:dPt>
          <c:dPt>
            <c:idx val="7"/>
            <c:bubble3D val="0"/>
            <c:spPr>
              <a:pattFill prst="ltHorz">
                <a:fgClr>
                  <a:schemeClr val="accent5"/>
                </a:fgClr>
                <a:bgClr>
                  <a:schemeClr val="bg1"/>
                </a:bgClr>
              </a:pattFill>
              <a:ln w="6350">
                <a:solidFill>
                  <a:schemeClr val="tx1"/>
                </a:solidFill>
              </a:ln>
              <a:effectLst/>
            </c:spPr>
            <c:extLst>
              <c:ext xmlns:c16="http://schemas.microsoft.com/office/drawing/2014/chart" uri="{C3380CC4-5D6E-409C-BE32-E72D297353CC}">
                <c16:uniqueId val="{0000000F-3658-407D-90F3-D6C3FB58FA30}"/>
              </c:ext>
            </c:extLst>
          </c:dPt>
          <c:dPt>
            <c:idx val="8"/>
            <c:bubble3D val="0"/>
            <c:spPr>
              <a:pattFill prst="pct20">
                <a:fgClr>
                  <a:schemeClr val="accent2"/>
                </a:fgClr>
                <a:bgClr>
                  <a:schemeClr val="bg1"/>
                </a:bgClr>
              </a:pattFill>
              <a:ln w="6350">
                <a:solidFill>
                  <a:schemeClr val="tx1"/>
                </a:solidFill>
              </a:ln>
              <a:effectLst/>
            </c:spPr>
            <c:extLst>
              <c:ext xmlns:c16="http://schemas.microsoft.com/office/drawing/2014/chart" uri="{C3380CC4-5D6E-409C-BE32-E72D297353CC}">
                <c16:uniqueId val="{00000011-3658-407D-90F3-D6C3FB58FA30}"/>
              </c:ext>
            </c:extLst>
          </c:dPt>
          <c:dPt>
            <c:idx val="9"/>
            <c:bubble3D val="0"/>
            <c:spPr>
              <a:pattFill prst="pct5">
                <a:fgClr>
                  <a:schemeClr val="accent4">
                    <a:lumMod val="50000"/>
                  </a:schemeClr>
                </a:fgClr>
                <a:bgClr>
                  <a:schemeClr val="bg1"/>
                </a:bgClr>
              </a:pattFill>
              <a:ln w="6350">
                <a:solidFill>
                  <a:schemeClr val="tx1"/>
                </a:solidFill>
              </a:ln>
              <a:effectLst/>
            </c:spPr>
            <c:extLst>
              <c:ext xmlns:c16="http://schemas.microsoft.com/office/drawing/2014/chart" uri="{C3380CC4-5D6E-409C-BE32-E72D297353CC}">
                <c16:uniqueId val="{00000013-3658-407D-90F3-D6C3FB58FA30}"/>
              </c:ext>
            </c:extLst>
          </c:dPt>
          <c:dPt>
            <c:idx val="10"/>
            <c:bubble3D val="0"/>
            <c:spPr>
              <a:pattFill prst="smConfetti">
                <a:fgClr>
                  <a:schemeClr val="accent6">
                    <a:lumMod val="50000"/>
                  </a:schemeClr>
                </a:fgClr>
                <a:bgClr>
                  <a:schemeClr val="bg1"/>
                </a:bgClr>
              </a:pattFill>
              <a:ln w="6350">
                <a:solidFill>
                  <a:schemeClr val="tx1"/>
                </a:solidFill>
              </a:ln>
              <a:effectLst/>
            </c:spPr>
            <c:extLst>
              <c:ext xmlns:c16="http://schemas.microsoft.com/office/drawing/2014/chart" uri="{C3380CC4-5D6E-409C-BE32-E72D297353CC}">
                <c16:uniqueId val="{00000015-3658-407D-90F3-D6C3FB58FA30}"/>
              </c:ext>
            </c:extLst>
          </c:dPt>
          <c:dLbls>
            <c:dLbl>
              <c:idx val="0"/>
              <c:layout>
                <c:manualLayout>
                  <c:x val="0.11346523421860404"/>
                  <c:y val="-8.8617330699682778E-2"/>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r>
                      <a:rPr lang="ja-JP" altLang="en-US" b="0">
                        <a:solidFill>
                          <a:sysClr val="windowText" lastClr="000000"/>
                        </a:solidFill>
                      </a:rPr>
                      <a:t>中国 </a:t>
                    </a:r>
                    <a:r>
                      <a:rPr lang="en-US" altLang="ja-JP" b="0" baseline="0">
                        <a:solidFill>
                          <a:sysClr val="windowText" lastClr="000000"/>
                        </a:solidFill>
                      </a:rPr>
                      <a:t>20.6%</a:t>
                    </a:r>
                  </a:p>
                </c:rich>
              </c:tx>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endParaRPr lang="ja-JP"/>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14844632768361582"/>
                      <c:h val="0.11563703003587418"/>
                    </c:manualLayout>
                  </c15:layout>
                  <c15:showDataLabelsRange val="0"/>
                </c:ext>
                <c:ext xmlns:c16="http://schemas.microsoft.com/office/drawing/2014/chart" uri="{C3380CC4-5D6E-409C-BE32-E72D297353CC}">
                  <c16:uniqueId val="{00000001-3658-407D-90F3-D6C3FB58FA30}"/>
                </c:ext>
              </c:extLst>
            </c:dLbl>
            <c:dLbl>
              <c:idx val="1"/>
              <c:layout>
                <c:manualLayout>
                  <c:x val="3.8799095469341807E-2"/>
                  <c:y val="-0.11419513482997745"/>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r>
                      <a:rPr lang="ja-JP" altLang="en-US" b="0" baseline="0">
                        <a:solidFill>
                          <a:sysClr val="windowText" lastClr="000000"/>
                        </a:solidFill>
                      </a:rPr>
                      <a:t>フィリピン </a:t>
                    </a:r>
                    <a:r>
                      <a:rPr lang="en-US" altLang="ja-JP" b="0" baseline="0">
                        <a:solidFill>
                          <a:sysClr val="windowText" lastClr="000000"/>
                        </a:solidFill>
                      </a:rPr>
                      <a:t>13.4%</a:t>
                    </a:r>
                  </a:p>
                </c:rich>
              </c:tx>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endParaRPr lang="ja-JP"/>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17231642563637331"/>
                      <c:h val="0.13703899270027889"/>
                    </c:manualLayout>
                  </c15:layout>
                  <c15:showDataLabelsRange val="0"/>
                </c:ext>
                <c:ext xmlns:c16="http://schemas.microsoft.com/office/drawing/2014/chart" uri="{C3380CC4-5D6E-409C-BE32-E72D297353CC}">
                  <c16:uniqueId val="{00000003-3658-407D-90F3-D6C3FB58FA30}"/>
                </c:ext>
              </c:extLst>
            </c:dLbl>
            <c:dLbl>
              <c:idx val="2"/>
              <c:layout>
                <c:manualLayout>
                  <c:x val="0.12346792323703674"/>
                  <c:y val="-0.11875178883413874"/>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r>
                      <a:rPr lang="ja-JP" altLang="en-US" b="0" baseline="0">
                        <a:solidFill>
                          <a:sysClr val="windowText" lastClr="000000"/>
                        </a:solidFill>
                        <a:latin typeface="游ゴシック" panose="020B0400000000000000" pitchFamily="50" charset="-128"/>
                        <a:ea typeface="游ゴシック" panose="020B0400000000000000" pitchFamily="50" charset="-128"/>
                      </a:rPr>
                      <a:t>韓国 </a:t>
                    </a:r>
                    <a:r>
                      <a:rPr lang="en-US" altLang="ja-JP" b="0" baseline="0">
                        <a:solidFill>
                          <a:sysClr val="windowText" lastClr="000000"/>
                        </a:solidFill>
                        <a:latin typeface="游ゴシック" panose="020B0400000000000000" pitchFamily="50" charset="-128"/>
                        <a:ea typeface="游ゴシック" panose="020B0400000000000000" pitchFamily="50" charset="-128"/>
                      </a:rPr>
                      <a:t>9.7%</a:t>
                    </a: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endParaRPr lang="ja-JP"/>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17738891390761352"/>
                      <c:h val="7.7356923658360582E-2"/>
                    </c:manualLayout>
                  </c15:layout>
                  <c15:showDataLabelsRange val="0"/>
                </c:ext>
                <c:ext xmlns:c16="http://schemas.microsoft.com/office/drawing/2014/chart" uri="{C3380CC4-5D6E-409C-BE32-E72D297353CC}">
                  <c16:uniqueId val="{00000005-3658-407D-90F3-D6C3FB58FA30}"/>
                </c:ext>
              </c:extLst>
            </c:dLbl>
            <c:dLbl>
              <c:idx val="3"/>
              <c:layout>
                <c:manualLayout>
                  <c:x val="0.21223507239079326"/>
                  <c:y val="4.8907692290689926E-3"/>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r>
                      <a:rPr lang="ja-JP" altLang="en-US" b="0" baseline="0">
                        <a:solidFill>
                          <a:sysClr val="windowText" lastClr="000000"/>
                        </a:solidFill>
                      </a:rPr>
                      <a:t>ベトナム </a:t>
                    </a:r>
                    <a:r>
                      <a:rPr lang="en-US" altLang="ja-JP" b="0" baseline="0">
                        <a:solidFill>
                          <a:sysClr val="windowText" lastClr="000000"/>
                        </a:solidFill>
                      </a:rPr>
                      <a:t>7.6%</a:t>
                    </a:r>
                  </a:p>
                </c:rich>
              </c:tx>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endParaRPr lang="ja-JP"/>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2308159078901178"/>
                      <c:h val="6.6691880709765186E-2"/>
                    </c:manualLayout>
                  </c15:layout>
                  <c15:showDataLabelsRange val="0"/>
                </c:ext>
                <c:ext xmlns:c16="http://schemas.microsoft.com/office/drawing/2014/chart" uri="{C3380CC4-5D6E-409C-BE32-E72D297353CC}">
                  <c16:uniqueId val="{00000007-3658-407D-90F3-D6C3FB58FA30}"/>
                </c:ext>
              </c:extLst>
            </c:dLbl>
            <c:dLbl>
              <c:idx val="4"/>
              <c:layout>
                <c:manualLayout>
                  <c:x val="0.13164167422665737"/>
                  <c:y val="4.7107074747009474E-2"/>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r>
                      <a:rPr lang="ja-JP" altLang="en-US" b="0" baseline="0">
                        <a:solidFill>
                          <a:sysClr val="windowText" lastClr="000000"/>
                        </a:solidFill>
                      </a:rPr>
                      <a:t>タイ </a:t>
                    </a:r>
                    <a:r>
                      <a:rPr lang="en-US" altLang="ja-JP" b="0" baseline="0">
                        <a:solidFill>
                          <a:sysClr val="windowText" lastClr="000000"/>
                        </a:solidFill>
                      </a:rPr>
                      <a:t>5.4%</a:t>
                    </a:r>
                  </a:p>
                </c:rich>
              </c:tx>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endParaRPr lang="ja-JP"/>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23163841807909605"/>
                      <c:h val="8.0733006481429809E-2"/>
                    </c:manualLayout>
                  </c15:layout>
                  <c15:showDataLabelsRange val="0"/>
                </c:ext>
                <c:ext xmlns:c16="http://schemas.microsoft.com/office/drawing/2014/chart" uri="{C3380CC4-5D6E-409C-BE32-E72D297353CC}">
                  <c16:uniqueId val="{00000009-3658-407D-90F3-D6C3FB58FA30}"/>
                </c:ext>
              </c:extLst>
            </c:dLbl>
            <c:dLbl>
              <c:idx val="5"/>
              <c:layout>
                <c:manualLayout>
                  <c:x val="-3.3041264347844594E-2"/>
                  <c:y val="7.4446304033841698E-2"/>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r>
                      <a:rPr lang="ja-JP" altLang="en-US" b="0" baseline="0">
                        <a:solidFill>
                          <a:sysClr val="windowText" lastClr="000000"/>
                        </a:solidFill>
                        <a:latin typeface="游ゴシック" panose="020B0400000000000000" pitchFamily="50" charset="-128"/>
                        <a:ea typeface="游ゴシック" panose="020B0400000000000000" pitchFamily="50" charset="-128"/>
                      </a:rPr>
                      <a:t>マレーシア </a:t>
                    </a:r>
                    <a:r>
                      <a:rPr lang="en-US" altLang="ja-JP" b="0" baseline="0">
                        <a:solidFill>
                          <a:sysClr val="windowText" lastClr="000000"/>
                        </a:solidFill>
                        <a:latin typeface="游ゴシック" panose="020B0400000000000000" pitchFamily="50" charset="-128"/>
                        <a:ea typeface="游ゴシック" panose="020B0400000000000000" pitchFamily="50" charset="-128"/>
                      </a:rPr>
                      <a:t>5.1%</a:t>
                    </a:r>
                  </a:p>
                </c:rich>
              </c:tx>
              <c:numFmt formatCode="0.0%" sourceLinked="0"/>
              <c:spPr>
                <a:noFill/>
                <a:ln w="9525" cap="flat" cmpd="sng" algn="ctr">
                  <a:noFill/>
                  <a:prstDash val="solid"/>
                  <a:round/>
                  <a:headEnd type="none" w="med" len="med"/>
                  <a:tailEnd type="none" w="med" len="med"/>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endParaRPr lang="ja-JP"/>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25885230446306279"/>
                      <c:h val="8.0410683039312883E-2"/>
                    </c:manualLayout>
                  </c15:layout>
                  <c15:showDataLabelsRange val="0"/>
                </c:ext>
                <c:ext xmlns:c16="http://schemas.microsoft.com/office/drawing/2014/chart" uri="{C3380CC4-5D6E-409C-BE32-E72D297353CC}">
                  <c16:uniqueId val="{0000000B-3658-407D-90F3-D6C3FB58FA30}"/>
                </c:ext>
              </c:extLst>
            </c:dLbl>
            <c:dLbl>
              <c:idx val="6"/>
              <c:layout>
                <c:manualLayout>
                  <c:x val="-4.0946121536310727E-2"/>
                  <c:y val="4.77733971494817E-2"/>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r>
                      <a:rPr lang="ja-JP" altLang="en-US" b="0">
                        <a:solidFill>
                          <a:sysClr val="windowText" lastClr="000000"/>
                        </a:solidFill>
                        <a:latin typeface="游ゴシック" panose="020B0400000000000000" pitchFamily="50" charset="-128"/>
                        <a:ea typeface="游ゴシック" panose="020B0400000000000000" pitchFamily="50" charset="-128"/>
                      </a:rPr>
                      <a:t>アジアその他 </a:t>
                    </a:r>
                  </a:p>
                  <a:p>
                    <a:pPr>
                      <a:defRPr>
                        <a:solidFill>
                          <a:sysClr val="windowText" lastClr="000000"/>
                        </a:solidFill>
                        <a:latin typeface="游ゴシック" panose="020B0400000000000000" pitchFamily="50" charset="-128"/>
                        <a:ea typeface="游ゴシック" panose="020B0400000000000000" pitchFamily="50" charset="-128"/>
                      </a:defRPr>
                    </a:pPr>
                    <a:r>
                      <a:rPr lang="en-US" altLang="ja-JP" b="0" baseline="0">
                        <a:solidFill>
                          <a:sysClr val="windowText" lastClr="000000"/>
                        </a:solidFill>
                        <a:latin typeface="游ゴシック" panose="020B0400000000000000" pitchFamily="50" charset="-128"/>
                        <a:ea typeface="游ゴシック" panose="020B0400000000000000" pitchFamily="50" charset="-128"/>
                      </a:rPr>
                      <a:t>9.7%</a:t>
                    </a:r>
                  </a:p>
                </c:rich>
              </c:tx>
              <c:numFmt formatCode="0.0%" sourceLinked="0"/>
              <c:spPr>
                <a:noFill/>
                <a:ln w="9525" cap="flat" cmpd="sng" algn="ctr">
                  <a:noFill/>
                  <a:prstDash val="solid"/>
                  <a:round/>
                  <a:headEnd type="none" w="med" len="med"/>
                  <a:tailEnd type="none" w="med" len="med"/>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endParaRPr lang="ja-JP"/>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20906798655211054"/>
                      <c:h val="0.17627604685977177"/>
                    </c:manualLayout>
                  </c15:layout>
                  <c15:showDataLabelsRange val="0"/>
                </c:ext>
                <c:ext xmlns:c16="http://schemas.microsoft.com/office/drawing/2014/chart" uri="{C3380CC4-5D6E-409C-BE32-E72D297353CC}">
                  <c16:uniqueId val="{0000000D-3658-407D-90F3-D6C3FB58FA30}"/>
                </c:ext>
              </c:extLst>
            </c:dLbl>
            <c:dLbl>
              <c:idx val="7"/>
              <c:layout>
                <c:manualLayout>
                  <c:x val="-3.1830006937403274E-2"/>
                  <c:y val="3.8092803918649817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r>
                      <a:rPr lang="ja-JP" altLang="en-US" b="0" baseline="0">
                        <a:solidFill>
                          <a:sysClr val="windowText" lastClr="000000"/>
                        </a:solidFill>
                        <a:latin typeface="游ゴシック" panose="020B0400000000000000" pitchFamily="50" charset="-128"/>
                        <a:ea typeface="游ゴシック" panose="020B0400000000000000" pitchFamily="50" charset="-128"/>
                      </a:rPr>
                      <a:t>北米</a:t>
                    </a:r>
                    <a:r>
                      <a:rPr lang="en-US" altLang="ja-JP" b="0" baseline="0">
                        <a:solidFill>
                          <a:sysClr val="windowText" lastClr="000000"/>
                        </a:solidFill>
                        <a:latin typeface="游ゴシック" panose="020B0400000000000000" pitchFamily="50" charset="-128"/>
                        <a:ea typeface="游ゴシック" panose="020B0400000000000000" pitchFamily="50" charset="-128"/>
                      </a:rPr>
                      <a:t>15.6%</a:t>
                    </a:r>
                  </a:p>
                </c:rich>
              </c:tx>
              <c:numFmt formatCode="0.0%" sourceLinked="0"/>
              <c:spPr>
                <a:xfrm>
                  <a:off x="190114" y="864180"/>
                  <a:ext cx="549227" cy="504051"/>
                </a:xfrm>
                <a:noFill/>
                <a:ln w="9525" cap="flat" cmpd="sng" algn="ctr">
                  <a:noFill/>
                  <a:prstDash val="solid"/>
                  <a:round/>
                  <a:headEnd type="none" w="med" len="med"/>
                  <a:tailEnd type="none" w="med" len="med"/>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endParaRPr lang="ja-JP"/>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18793336535211769"/>
                      <c:h val="0.12595347165073686"/>
                    </c:manualLayout>
                  </c15:layout>
                  <c15:showDataLabelsRange val="0"/>
                </c:ext>
                <c:ext xmlns:c16="http://schemas.microsoft.com/office/drawing/2014/chart" uri="{C3380CC4-5D6E-409C-BE32-E72D297353CC}">
                  <c16:uniqueId val="{0000000F-3658-407D-90F3-D6C3FB58FA30}"/>
                </c:ext>
              </c:extLst>
            </c:dLbl>
            <c:dLbl>
              <c:idx val="8"/>
              <c:layout>
                <c:manualLayout>
                  <c:x val="-0.1523698347474963"/>
                  <c:y val="7.807598001353773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r>
                      <a:rPr lang="ja-JP" altLang="en-US" b="0">
                        <a:solidFill>
                          <a:sysClr val="windowText" lastClr="000000"/>
                        </a:solidFill>
                        <a:latin typeface="游ゴシック" panose="020B0400000000000000" pitchFamily="50" charset="-128"/>
                        <a:ea typeface="游ゴシック" panose="020B0400000000000000" pitchFamily="50" charset="-128"/>
                      </a:rPr>
                      <a:t>欧州 </a:t>
                    </a:r>
                    <a:r>
                      <a:rPr lang="en-US" altLang="ja-JP" b="0" baseline="0">
                        <a:solidFill>
                          <a:sysClr val="windowText" lastClr="000000"/>
                        </a:solidFill>
                        <a:latin typeface="游ゴシック" panose="020B0400000000000000" pitchFamily="50" charset="-128"/>
                        <a:ea typeface="游ゴシック" panose="020B0400000000000000" pitchFamily="50" charset="-128"/>
                      </a:rPr>
                      <a:t>10.7%</a:t>
                    </a:r>
                  </a:p>
                </c:rich>
              </c:tx>
              <c:numFmt formatCode="0.0%" sourceLinked="0"/>
              <c:spPr>
                <a:xfrm>
                  <a:off x="166550" y="1479989"/>
                  <a:ext cx="575236" cy="432724"/>
                </a:xfrm>
                <a:noFill/>
                <a:ln w="9525" cap="flat" cmpd="sng" algn="ctr">
                  <a:noFill/>
                  <a:prstDash val="solid"/>
                  <a:round/>
                  <a:headEnd type="none" w="med" len="med"/>
                  <a:tailEnd type="none" w="med" len="med"/>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endParaRPr lang="ja-JP"/>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18532452511232705"/>
                      <c:h val="7.933794487857658E-2"/>
                    </c:manualLayout>
                  </c15:layout>
                  <c15:showDataLabelsRange val="0"/>
                </c:ext>
                <c:ext xmlns:c16="http://schemas.microsoft.com/office/drawing/2014/chart" uri="{C3380CC4-5D6E-409C-BE32-E72D297353CC}">
                  <c16:uniqueId val="{00000011-3658-407D-90F3-D6C3FB58FA30}"/>
                </c:ext>
              </c:extLst>
            </c:dLbl>
            <c:dLbl>
              <c:idx val="9"/>
              <c:layout>
                <c:manualLayout>
                  <c:x val="-0.28397459851416879"/>
                  <c:y val="1.4767699981503599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r>
                      <a:rPr lang="ja-JP" altLang="en-US" b="0">
                        <a:solidFill>
                          <a:sysClr val="windowText" lastClr="000000"/>
                        </a:solidFill>
                        <a:latin typeface="游ゴシック" panose="020B0400000000000000" pitchFamily="50" charset="-128"/>
                        <a:ea typeface="游ゴシック" panose="020B0400000000000000" pitchFamily="50" charset="-128"/>
                      </a:rPr>
                      <a:t>中東 </a:t>
                    </a:r>
                    <a:r>
                      <a:rPr lang="en-US" altLang="ja-JP" b="0" baseline="0">
                        <a:solidFill>
                          <a:sysClr val="windowText" lastClr="000000"/>
                        </a:solidFill>
                        <a:latin typeface="游ゴシック" panose="020B0400000000000000" pitchFamily="50" charset="-128"/>
                        <a:ea typeface="游ゴシック" panose="020B0400000000000000" pitchFamily="50" charset="-128"/>
                      </a:rPr>
                      <a:t>1.2%</a:t>
                    </a:r>
                  </a:p>
                </c:rich>
              </c:tx>
              <c:numFmt formatCode="0.0%" sourceLinked="0"/>
              <c:spPr>
                <a:xfrm>
                  <a:off x="386075" y="319759"/>
                  <a:ext cx="510214" cy="489785"/>
                </a:xfrm>
                <a:noFill/>
                <a:ln w="9525" cap="flat" cmpd="sng" algn="ctr">
                  <a:noFill/>
                  <a:prstDash val="solid"/>
                  <a:round/>
                  <a:headEnd type="none" w="med" len="med"/>
                  <a:tailEnd type="none" w="med" len="med"/>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endParaRPr lang="ja-JP"/>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15135726678233016"/>
                      <c:h val="8.5653924132944204E-2"/>
                    </c:manualLayout>
                  </c15:layout>
                  <c15:showDataLabelsRange val="0"/>
                </c:ext>
                <c:ext xmlns:c16="http://schemas.microsoft.com/office/drawing/2014/chart" uri="{C3380CC4-5D6E-409C-BE32-E72D297353CC}">
                  <c16:uniqueId val="{00000013-3658-407D-90F3-D6C3FB58FA30}"/>
                </c:ext>
              </c:extLst>
            </c:dLbl>
            <c:dLbl>
              <c:idx val="10"/>
              <c:layout>
                <c:manualLayout>
                  <c:x val="-0.15100760709995997"/>
                  <c:y val="-5.8986975302517571E-2"/>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r>
                      <a:rPr lang="ja-JP" altLang="en-US" b="0">
                        <a:solidFill>
                          <a:sysClr val="windowText" lastClr="000000"/>
                        </a:solidFill>
                        <a:latin typeface="游ゴシック" panose="020B0400000000000000" pitchFamily="50" charset="-128"/>
                        <a:ea typeface="游ゴシック" panose="020B0400000000000000" pitchFamily="50" charset="-128"/>
                      </a:rPr>
                      <a:t>その他 </a:t>
                    </a:r>
                    <a:r>
                      <a:rPr lang="en-US" altLang="ja-JP" b="0">
                        <a:solidFill>
                          <a:sysClr val="windowText" lastClr="000000"/>
                        </a:solidFill>
                        <a:latin typeface="游ゴシック" panose="020B0400000000000000" pitchFamily="50" charset="-128"/>
                        <a:ea typeface="游ゴシック" panose="020B0400000000000000" pitchFamily="50" charset="-128"/>
                      </a:rPr>
                      <a:t>1.1</a:t>
                    </a:r>
                    <a:r>
                      <a:rPr lang="en-US" altLang="ja-JP" b="0" baseline="0">
                        <a:solidFill>
                          <a:sysClr val="windowText" lastClr="000000"/>
                        </a:solidFill>
                        <a:latin typeface="游ゴシック" panose="020B0400000000000000" pitchFamily="50" charset="-128"/>
                        <a:ea typeface="游ゴシック" panose="020B0400000000000000" pitchFamily="50" charset="-128"/>
                      </a:rPr>
                      <a:t>%</a:t>
                    </a:r>
                  </a:p>
                </c:rich>
              </c:tx>
              <c:numFmt formatCode="0.0%" sourceLinked="0"/>
              <c:spPr>
                <a:noFill/>
                <a:ln w="9525" cap="flat" cmpd="sng" algn="ctr">
                  <a:noFill/>
                  <a:prstDash val="solid"/>
                  <a:round/>
                  <a:headEnd type="none" w="med" len="med"/>
                  <a:tailEnd type="none" w="med" len="med"/>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endParaRPr lang="ja-JP"/>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21843631834156324"/>
                      <c:h val="7.4379649690027541E-2"/>
                    </c:manualLayout>
                  </c15:layout>
                  <c15:showDataLabelsRange val="0"/>
                </c:ext>
                <c:ext xmlns:c16="http://schemas.microsoft.com/office/drawing/2014/chart" uri="{C3380CC4-5D6E-409C-BE32-E72D297353CC}">
                  <c16:uniqueId val="{00000015-3658-407D-90F3-D6C3FB58FA30}"/>
                </c:ext>
              </c:extLst>
            </c:dLbl>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endParaRPr lang="ja-JP"/>
              </a:p>
            </c:txPr>
            <c:dLblPos val="outEnd"/>
            <c:showLegendKey val="0"/>
            <c:showVal val="1"/>
            <c:showCatName val="1"/>
            <c:showSerName val="0"/>
            <c:showPercent val="1"/>
            <c:showBubbleSize val="0"/>
            <c:showLeaderLines val="1"/>
            <c:leaderLines>
              <c:spPr>
                <a:ln w="3175" cap="flat" cmpd="sng" algn="ctr">
                  <a:solidFill>
                    <a:schemeClr val="tx1"/>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図4_過去!$A$16:$A$26</c:f>
              <c:strCache>
                <c:ptCount val="11"/>
                <c:pt idx="0">
                  <c:v>中国</c:v>
                </c:pt>
                <c:pt idx="1">
                  <c:v>フィリピン</c:v>
                </c:pt>
                <c:pt idx="2">
                  <c:v>マレーシア</c:v>
                </c:pt>
                <c:pt idx="3">
                  <c:v>韓国</c:v>
                </c:pt>
                <c:pt idx="4">
                  <c:v>タイ</c:v>
                </c:pt>
                <c:pt idx="5">
                  <c:v>香港</c:v>
                </c:pt>
                <c:pt idx="6">
                  <c:v>アジアその他</c:v>
                </c:pt>
                <c:pt idx="7">
                  <c:v>欧州</c:v>
                </c:pt>
                <c:pt idx="8">
                  <c:v>北米</c:v>
                </c:pt>
                <c:pt idx="9">
                  <c:v>中東</c:v>
                </c:pt>
                <c:pt idx="10">
                  <c:v>その他</c:v>
                </c:pt>
              </c:strCache>
            </c:strRef>
          </c:cat>
          <c:val>
            <c:numRef>
              <c:f>図4_過去!$B$16:$B$26</c:f>
              <c:numCache>
                <c:formatCode>#,##0_);[Red]\(#,##0\)</c:formatCode>
                <c:ptCount val="11"/>
                <c:pt idx="0">
                  <c:v>41137774</c:v>
                </c:pt>
                <c:pt idx="1">
                  <c:v>26364786</c:v>
                </c:pt>
                <c:pt idx="2">
                  <c:v>15915243</c:v>
                </c:pt>
                <c:pt idx="3">
                  <c:v>13717779</c:v>
                </c:pt>
                <c:pt idx="4">
                  <c:v>12315269</c:v>
                </c:pt>
                <c:pt idx="5">
                  <c:v>8515014</c:v>
                </c:pt>
                <c:pt idx="6">
                  <c:v>22361293</c:v>
                </c:pt>
                <c:pt idx="7">
                  <c:v>18276721</c:v>
                </c:pt>
                <c:pt idx="8">
                  <c:v>16576011</c:v>
                </c:pt>
                <c:pt idx="9">
                  <c:v>3971483</c:v>
                </c:pt>
                <c:pt idx="10">
                  <c:v>4353593</c:v>
                </c:pt>
              </c:numCache>
            </c:numRef>
          </c:val>
          <c:extLst>
            <c:ext xmlns:c16="http://schemas.microsoft.com/office/drawing/2014/chart" uri="{C3380CC4-5D6E-409C-BE32-E72D297353CC}">
              <c16:uniqueId val="{00000016-3658-407D-90F3-D6C3FB58FA3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86317740547097"/>
          <c:y val="7.4109645890450215E-2"/>
          <c:w val="0.59177651278245291"/>
          <c:h val="0.85614009915383193"/>
        </c:manualLayout>
      </c:layout>
      <c:pieChart>
        <c:varyColors val="1"/>
        <c:ser>
          <c:idx val="0"/>
          <c:order val="0"/>
          <c:spPr>
            <a:noFill/>
            <a:ln w="38100">
              <a:solidFill>
                <a:srgbClr val="FFFF00"/>
              </a:solidFill>
            </a:ln>
          </c:spPr>
          <c:dPt>
            <c:idx val="0"/>
            <c:bubble3D val="0"/>
            <c:spPr>
              <a:noFill/>
              <a:ln w="28575">
                <a:solidFill>
                  <a:srgbClr val="FFFF00"/>
                </a:solidFill>
              </a:ln>
              <a:effectLst/>
            </c:spPr>
            <c:extLst>
              <c:ext xmlns:c16="http://schemas.microsoft.com/office/drawing/2014/chart" uri="{C3380CC4-5D6E-409C-BE32-E72D297353CC}">
                <c16:uniqueId val="{00000001-4908-4746-90B9-449B4F69D3EC}"/>
              </c:ext>
            </c:extLst>
          </c:dPt>
          <c:dPt>
            <c:idx val="1"/>
            <c:bubble3D val="0"/>
            <c:spPr>
              <a:noFill/>
              <a:ln w="38100">
                <a:noFill/>
              </a:ln>
              <a:effectLst/>
            </c:spPr>
            <c:extLst>
              <c:ext xmlns:c16="http://schemas.microsoft.com/office/drawing/2014/chart" uri="{C3380CC4-5D6E-409C-BE32-E72D297353CC}">
                <c16:uniqueId val="{00000003-4908-4746-90B9-449B4F69D3EC}"/>
              </c:ext>
            </c:extLst>
          </c:dPt>
          <c:val>
            <c:numRef>
              <c:f>図4_過去!$B$28:$B$29</c:f>
              <c:numCache>
                <c:formatCode>0.0%</c:formatCode>
                <c:ptCount val="2"/>
                <c:pt idx="0">
                  <c:v>0.76470496171749369</c:v>
                </c:pt>
                <c:pt idx="1">
                  <c:v>0.23529503828250622</c:v>
                </c:pt>
              </c:numCache>
            </c:numRef>
          </c:val>
          <c:extLst>
            <c:ext xmlns:c16="http://schemas.microsoft.com/office/drawing/2014/chart" uri="{C3380CC4-5D6E-409C-BE32-E72D297353CC}">
              <c16:uniqueId val="{00000004-4908-4746-90B9-449B4F69D3E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116993464052289"/>
          <c:y val="1.5471177065460388E-2"/>
          <c:w val="0.57357449494949497"/>
          <c:h val="0.94305604036986967"/>
        </c:manualLayout>
      </c:layout>
      <c:barChart>
        <c:barDir val="col"/>
        <c:grouping val="percentStacked"/>
        <c:varyColors val="0"/>
        <c:ser>
          <c:idx val="11"/>
          <c:order val="0"/>
          <c:tx>
            <c:strRef>
              <c:f>図5!$A$3</c:f>
              <c:strCache>
                <c:ptCount val="1"/>
                <c:pt idx="0">
                  <c:v>中国</c:v>
                </c:pt>
              </c:strCache>
            </c:strRef>
          </c:tx>
          <c:spPr>
            <a:solidFill>
              <a:schemeClr val="accent1">
                <a:lumMod val="75000"/>
              </a:schemeClr>
            </a:solidFill>
            <a:ln>
              <a:solidFill>
                <a:schemeClr val="tx1"/>
              </a:solidFill>
            </a:ln>
            <a:effectLst/>
          </c:spPr>
          <c:invertIfNegative val="0"/>
          <c:dLbls>
            <c:dLbl>
              <c:idx val="0"/>
              <c:layout>
                <c:manualLayout>
                  <c:x val="-0.26013725490196082"/>
                  <c:y val="-2.3528579132925647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8"/>
                      <c:h val="5.7905755625302882E-2"/>
                    </c:manualLayout>
                  </c15:layout>
                </c:ext>
                <c:ext xmlns:c16="http://schemas.microsoft.com/office/drawing/2014/chart" uri="{C3380CC4-5D6E-409C-BE32-E72D297353CC}">
                  <c16:uniqueId val="{00000000-3AC1-4EC7-B9FB-E16553CCBD45}"/>
                </c:ext>
              </c:extLst>
            </c:dLbl>
            <c:dLbl>
              <c:idx val="1"/>
              <c:layout>
                <c:manualLayout>
                  <c:x val="0.24018725490196077"/>
                  <c:y val="-1.4773722919580626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2672745098039215"/>
                      <c:h val="5.7905755625302882E-2"/>
                    </c:manualLayout>
                  </c15:layout>
                </c:ext>
                <c:ext xmlns:c16="http://schemas.microsoft.com/office/drawing/2014/chart" uri="{C3380CC4-5D6E-409C-BE32-E72D297353CC}">
                  <c16:uniqueId val="{00000001-3AC1-4EC7-B9FB-E16553CCBD45}"/>
                </c:ext>
              </c:extLst>
            </c:dLbl>
            <c:spPr>
              <a:noFill/>
              <a:ln>
                <a:noFill/>
              </a:ln>
              <a:effectLst/>
            </c:spPr>
            <c:dLblPos val="ctr"/>
            <c:showLegendKey val="0"/>
            <c:showVal val="1"/>
            <c:showCatName val="0"/>
            <c:showSerName val="1"/>
            <c:showPercent val="0"/>
            <c:showBubbleSize val="0"/>
            <c:showLeaderLines val="0"/>
            <c:extLst>
              <c:ext xmlns:c15="http://schemas.microsoft.com/office/drawing/2012/chart" uri="{CE6537A1-D6FC-4f65-9D91-7224C49458BB}">
                <c15:showLeaderLines val="1"/>
              </c:ext>
            </c:extLst>
          </c:dLbls>
          <c:cat>
            <c:strRef>
              <c:f>図5!$D$2:$E$2</c:f>
              <c:strCache>
                <c:ptCount val="2"/>
                <c:pt idx="0">
                  <c:v>2014年</c:v>
                </c:pt>
                <c:pt idx="1">
                  <c:v>2024年</c:v>
                </c:pt>
              </c:strCache>
            </c:strRef>
          </c:cat>
          <c:val>
            <c:numRef>
              <c:f>図5!$D$3:$E$3</c:f>
              <c:numCache>
                <c:formatCode>0.0%</c:formatCode>
                <c:ptCount val="2"/>
                <c:pt idx="0">
                  <c:v>0.19900000000000001</c:v>
                </c:pt>
                <c:pt idx="1">
                  <c:v>0.22900000000000001</c:v>
                </c:pt>
              </c:numCache>
            </c:numRef>
          </c:val>
          <c:extLst>
            <c:ext xmlns:c16="http://schemas.microsoft.com/office/drawing/2014/chart" uri="{C3380CC4-5D6E-409C-BE32-E72D297353CC}">
              <c16:uniqueId val="{00000002-3AC1-4EC7-B9FB-E16553CCBD45}"/>
            </c:ext>
          </c:extLst>
        </c:ser>
        <c:ser>
          <c:idx val="12"/>
          <c:order val="1"/>
          <c:tx>
            <c:strRef>
              <c:f>図5!$A$4</c:f>
              <c:strCache>
                <c:ptCount val="1"/>
                <c:pt idx="0">
                  <c:v>フィリピン</c:v>
                </c:pt>
              </c:strCache>
            </c:strRef>
          </c:tx>
          <c:spPr>
            <a:pattFill prst="trellis">
              <a:fgClr>
                <a:schemeClr val="accent2"/>
              </a:fgClr>
              <a:bgClr>
                <a:schemeClr val="bg1"/>
              </a:bgClr>
            </a:pattFill>
            <a:ln>
              <a:solidFill>
                <a:schemeClr val="tx1"/>
              </a:solidFill>
            </a:ln>
            <a:effectLst/>
          </c:spPr>
          <c:invertIfNegative val="0"/>
          <c:dLbls>
            <c:dLbl>
              <c:idx val="0"/>
              <c:layout>
                <c:manualLayout>
                  <c:x val="-0.25183660130718954"/>
                  <c:y val="4.1950077425969672E-3"/>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8"/>
                      <c:h val="5.7905755625302882E-2"/>
                    </c:manualLayout>
                  </c15:layout>
                  <c15:dlblFieldTable/>
                  <c15:showDataLabelsRange val="1"/>
                </c:ext>
                <c:ext xmlns:c16="http://schemas.microsoft.com/office/drawing/2014/chart" uri="{C3380CC4-5D6E-409C-BE32-E72D297353CC}">
                  <c16:uniqueId val="{00000003-3AC1-4EC7-B9FB-E16553CCBD45}"/>
                </c:ext>
              </c:extLst>
            </c:dLbl>
            <c:dLbl>
              <c:idx val="1"/>
              <c:layout>
                <c:manualLayout>
                  <c:x val="0.22411764705882353"/>
                  <c:y val="1.2767414868773376E-3"/>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2617189542483659"/>
                      <c:h val="5.7905755625302882E-2"/>
                    </c:manualLayout>
                  </c15:layout>
                  <c15:dlblFieldTable/>
                  <c15:showDataLabelsRange val="1"/>
                </c:ext>
                <c:ext xmlns:c16="http://schemas.microsoft.com/office/drawing/2014/chart" uri="{C3380CC4-5D6E-409C-BE32-E72D297353CC}">
                  <c16:uniqueId val="{00000004-3AC1-4EC7-B9FB-E16553CCBD45}"/>
                </c:ext>
              </c:extLst>
            </c:dLbl>
            <c:spPr>
              <a:noFill/>
              <a:ln>
                <a:noFill/>
              </a:ln>
              <a:effectLst/>
            </c:spPr>
            <c:dLblPos val="ctr"/>
            <c:showLegendKey val="0"/>
            <c:showVal val="1"/>
            <c:showCatName val="0"/>
            <c:showSerName val="1"/>
            <c:showPercent val="0"/>
            <c:showBubbleSize val="0"/>
            <c:showLeaderLines val="0"/>
            <c:extLst>
              <c:ext xmlns:c15="http://schemas.microsoft.com/office/drawing/2012/chart" uri="{CE6537A1-D6FC-4f65-9D91-7224C49458BB}">
                <c15:showDataLabelsRange val="1"/>
                <c15:showLeaderLines val="1"/>
              </c:ext>
            </c:extLst>
          </c:dLbls>
          <c:cat>
            <c:strRef>
              <c:f>図5!$D$2:$E$2</c:f>
              <c:strCache>
                <c:ptCount val="2"/>
                <c:pt idx="0">
                  <c:v>2014年</c:v>
                </c:pt>
                <c:pt idx="1">
                  <c:v>2024年</c:v>
                </c:pt>
              </c:strCache>
            </c:strRef>
          </c:cat>
          <c:val>
            <c:numRef>
              <c:f>図5!$D$4:$E$4</c:f>
              <c:numCache>
                <c:formatCode>0.0%</c:formatCode>
                <c:ptCount val="2"/>
                <c:pt idx="0">
                  <c:v>8.3000000000000004E-2</c:v>
                </c:pt>
                <c:pt idx="1">
                  <c:v>0.126</c:v>
                </c:pt>
              </c:numCache>
            </c:numRef>
          </c:val>
          <c:extLst>
            <c:ext xmlns:c16="http://schemas.microsoft.com/office/drawing/2014/chart" uri="{C3380CC4-5D6E-409C-BE32-E72D297353CC}">
              <c16:uniqueId val="{00000005-3AC1-4EC7-B9FB-E16553CCBD45}"/>
            </c:ext>
          </c:extLst>
        </c:ser>
        <c:ser>
          <c:idx val="13"/>
          <c:order val="2"/>
          <c:tx>
            <c:strRef>
              <c:f>図5!$A$5</c:f>
              <c:strCache>
                <c:ptCount val="1"/>
                <c:pt idx="0">
                  <c:v>ベトナム</c:v>
                </c:pt>
              </c:strCache>
            </c:strRef>
          </c:tx>
          <c:spPr>
            <a:pattFill prst="ltHorz">
              <a:fgClr>
                <a:schemeClr val="accent1">
                  <a:lumMod val="75000"/>
                </a:schemeClr>
              </a:fgClr>
              <a:bgClr>
                <a:schemeClr val="bg1"/>
              </a:bgClr>
            </a:pattFill>
            <a:ln>
              <a:solidFill>
                <a:schemeClr val="tx1"/>
              </a:solidFill>
            </a:ln>
            <a:effectLst/>
          </c:spPr>
          <c:invertIfNegative val="0"/>
          <c:dLbls>
            <c:dLbl>
              <c:idx val="0"/>
              <c:layout>
                <c:manualLayout>
                  <c:x val="-0.26660130718954245"/>
                  <c:y val="-3.4836516196722397E-3"/>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8"/>
                      <c:h val="5.7905755625302882E-2"/>
                    </c:manualLayout>
                  </c15:layout>
                  <c15:dlblFieldTable/>
                  <c15:showDataLabelsRange val="1"/>
                </c:ext>
                <c:ext xmlns:c16="http://schemas.microsoft.com/office/drawing/2014/chart" uri="{C3380CC4-5D6E-409C-BE32-E72D297353CC}">
                  <c16:uniqueId val="{00000006-3AC1-4EC7-B9FB-E16553CCBD45}"/>
                </c:ext>
              </c:extLst>
            </c:dLbl>
            <c:dLbl>
              <c:idx val="1"/>
              <c:layout>
                <c:manualLayout>
                  <c:x val="0.19266862745098023"/>
                  <c:y val="-3.4836516196722397E-3"/>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8"/>
                      <c:h val="5.7905755625302882E-2"/>
                    </c:manualLayout>
                  </c15:layout>
                  <c15:dlblFieldTable/>
                  <c15:showDataLabelsRange val="1"/>
                </c:ext>
                <c:ext xmlns:c16="http://schemas.microsoft.com/office/drawing/2014/chart" uri="{C3380CC4-5D6E-409C-BE32-E72D297353CC}">
                  <c16:uniqueId val="{00000007-3AC1-4EC7-B9FB-E16553CCBD45}"/>
                </c:ext>
              </c:extLst>
            </c:dLbl>
            <c:spPr>
              <a:noFill/>
              <a:ln>
                <a:noFill/>
              </a:ln>
              <a:effectLst/>
            </c:spPr>
            <c:dLblPos val="ctr"/>
            <c:showLegendKey val="0"/>
            <c:showVal val="1"/>
            <c:showCatName val="0"/>
            <c:showSerName val="1"/>
            <c:showPercent val="0"/>
            <c:showBubbleSize val="0"/>
            <c:showLeaderLines val="0"/>
            <c:extLst>
              <c:ext xmlns:c15="http://schemas.microsoft.com/office/drawing/2012/chart" uri="{CE6537A1-D6FC-4f65-9D91-7224C49458BB}">
                <c15:showDataLabelsRange val="1"/>
                <c15:showLeaderLines val="1"/>
              </c:ext>
            </c:extLst>
          </c:dLbls>
          <c:cat>
            <c:strRef>
              <c:f>図5!$D$2:$E$2</c:f>
              <c:strCache>
                <c:ptCount val="2"/>
                <c:pt idx="0">
                  <c:v>2014年</c:v>
                </c:pt>
                <c:pt idx="1">
                  <c:v>2024年</c:v>
                </c:pt>
              </c:strCache>
            </c:strRef>
          </c:cat>
          <c:val>
            <c:numRef>
              <c:f>図5!$D$5:$E$5</c:f>
              <c:numCache>
                <c:formatCode>0.0%</c:formatCode>
                <c:ptCount val="2"/>
                <c:pt idx="0">
                  <c:v>4.1000000000000002E-2</c:v>
                </c:pt>
                <c:pt idx="1">
                  <c:v>7.4999999999999997E-2</c:v>
                </c:pt>
              </c:numCache>
            </c:numRef>
          </c:val>
          <c:extLst>
            <c:ext xmlns:c16="http://schemas.microsoft.com/office/drawing/2014/chart" uri="{C3380CC4-5D6E-409C-BE32-E72D297353CC}">
              <c16:uniqueId val="{00000008-3AC1-4EC7-B9FB-E16553CCBD45}"/>
            </c:ext>
          </c:extLst>
        </c:ser>
        <c:ser>
          <c:idx val="14"/>
          <c:order val="3"/>
          <c:tx>
            <c:strRef>
              <c:f>図5!$A$6</c:f>
              <c:strCache>
                <c:ptCount val="1"/>
                <c:pt idx="0">
                  <c:v>韓国</c:v>
                </c:pt>
              </c:strCache>
            </c:strRef>
          </c:tx>
          <c:spPr>
            <a:pattFill prst="lgGrid">
              <a:fgClr>
                <a:schemeClr val="accent4">
                  <a:lumMod val="75000"/>
                </a:schemeClr>
              </a:fgClr>
              <a:bgClr>
                <a:schemeClr val="bg1"/>
              </a:bgClr>
            </a:pattFill>
            <a:ln>
              <a:solidFill>
                <a:schemeClr val="tx1"/>
              </a:solidFill>
            </a:ln>
            <a:effectLst/>
          </c:spPr>
          <c:invertIfNegative val="0"/>
          <c:dLbls>
            <c:dLbl>
              <c:idx val="0"/>
              <c:layout>
                <c:manualLayout>
                  <c:x val="-0.25932777777777777"/>
                  <c:y val="1.2767989330633696E-3"/>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8"/>
                      <c:h val="5.7905755625302882E-2"/>
                    </c:manualLayout>
                  </c15:layout>
                  <c15:dlblFieldTable/>
                  <c15:showDataLabelsRange val="1"/>
                </c:ext>
                <c:ext xmlns:c16="http://schemas.microsoft.com/office/drawing/2014/chart" uri="{C3380CC4-5D6E-409C-BE32-E72D297353CC}">
                  <c16:uniqueId val="{00000009-3AC1-4EC7-B9FB-E16553CCBD45}"/>
                </c:ext>
              </c:extLst>
            </c:dLbl>
            <c:dLbl>
              <c:idx val="1"/>
              <c:layout>
                <c:manualLayout>
                  <c:x val="0.2114127450980392"/>
                  <c:y val="1.0031597700222362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3447254901960785"/>
                      <c:h val="5.7905755625302882E-2"/>
                    </c:manualLayout>
                  </c15:layout>
                  <c15:dlblFieldTable/>
                  <c15:showDataLabelsRange val="1"/>
                </c:ext>
                <c:ext xmlns:c16="http://schemas.microsoft.com/office/drawing/2014/chart" uri="{C3380CC4-5D6E-409C-BE32-E72D297353CC}">
                  <c16:uniqueId val="{0000000A-3AC1-4EC7-B9FB-E16553CCBD45}"/>
                </c:ext>
              </c:extLst>
            </c:dLbl>
            <c:spPr>
              <a:noFill/>
              <a:ln>
                <a:noFill/>
              </a:ln>
              <a:effectLst/>
            </c:spPr>
            <c:dLblPos val="ctr"/>
            <c:showLegendKey val="0"/>
            <c:showVal val="1"/>
            <c:showCatName val="0"/>
            <c:showSerName val="1"/>
            <c:showPercent val="0"/>
            <c:showBubbleSize val="0"/>
            <c:showLeaderLines val="0"/>
            <c:extLst>
              <c:ext xmlns:c15="http://schemas.microsoft.com/office/drawing/2012/chart" uri="{CE6537A1-D6FC-4f65-9D91-7224C49458BB}">
                <c15:showDataLabelsRange val="1"/>
                <c15:showLeaderLines val="1"/>
              </c:ext>
            </c:extLst>
          </c:dLbls>
          <c:cat>
            <c:strRef>
              <c:f>図5!$D$2:$E$2</c:f>
              <c:strCache>
                <c:ptCount val="2"/>
                <c:pt idx="0">
                  <c:v>2014年</c:v>
                </c:pt>
                <c:pt idx="1">
                  <c:v>2024年</c:v>
                </c:pt>
              </c:strCache>
            </c:strRef>
          </c:cat>
          <c:val>
            <c:numRef>
              <c:f>図5!$D$6:$E$6</c:f>
              <c:numCache>
                <c:formatCode>0.0%</c:formatCode>
                <c:ptCount val="2"/>
                <c:pt idx="0">
                  <c:v>7.9000000000000001E-2</c:v>
                </c:pt>
                <c:pt idx="1">
                  <c:v>7.3999999999999996E-2</c:v>
                </c:pt>
              </c:numCache>
            </c:numRef>
          </c:val>
          <c:extLst>
            <c:ext xmlns:c16="http://schemas.microsoft.com/office/drawing/2014/chart" uri="{C3380CC4-5D6E-409C-BE32-E72D297353CC}">
              <c16:uniqueId val="{0000000B-3AC1-4EC7-B9FB-E16553CCBD45}"/>
            </c:ext>
          </c:extLst>
        </c:ser>
        <c:ser>
          <c:idx val="15"/>
          <c:order val="4"/>
          <c:tx>
            <c:strRef>
              <c:f>図5!$A$7</c:f>
              <c:strCache>
                <c:ptCount val="1"/>
                <c:pt idx="0">
                  <c:v>タイ</c:v>
                </c:pt>
              </c:strCache>
            </c:strRef>
          </c:tx>
          <c:spPr>
            <a:pattFill prst="dashVert">
              <a:fgClr>
                <a:schemeClr val="accent3">
                  <a:lumMod val="75000"/>
                </a:schemeClr>
              </a:fgClr>
              <a:bgClr>
                <a:schemeClr val="bg1"/>
              </a:bgClr>
            </a:pattFill>
            <a:ln>
              <a:solidFill>
                <a:schemeClr val="tx1"/>
              </a:solidFill>
            </a:ln>
            <a:effectLst/>
          </c:spPr>
          <c:invertIfNegative val="0"/>
          <c:dLbls>
            <c:dLbl>
              <c:idx val="0"/>
              <c:layout>
                <c:manualLayout>
                  <c:x val="-0.26245098039215686"/>
                  <c:y val="-2.3911515409709698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8"/>
                      <c:h val="5.7905755625302882E-2"/>
                    </c:manualLayout>
                  </c15:layout>
                  <c15:dlblFieldTable/>
                  <c15:showDataLabelsRange val="1"/>
                </c:ext>
                <c:ext xmlns:c16="http://schemas.microsoft.com/office/drawing/2014/chart" uri="{C3380CC4-5D6E-409C-BE32-E72D297353CC}">
                  <c16:uniqueId val="{0000000C-3AC1-4EC7-B9FB-E16553CCBD45}"/>
                </c:ext>
              </c:extLst>
            </c:dLbl>
            <c:dLbl>
              <c:idx val="1"/>
              <c:layout>
                <c:manualLayout>
                  <c:x val="0.2023856209150327"/>
                  <c:y val="-1.0779317258971367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8"/>
                      <c:h val="5.7905755625302882E-2"/>
                    </c:manualLayout>
                  </c15:layout>
                  <c15:dlblFieldTable/>
                  <c15:showDataLabelsRange val="1"/>
                </c:ext>
                <c:ext xmlns:c16="http://schemas.microsoft.com/office/drawing/2014/chart" uri="{C3380CC4-5D6E-409C-BE32-E72D297353CC}">
                  <c16:uniqueId val="{0000000D-3AC1-4EC7-B9FB-E16553CCBD45}"/>
                </c:ext>
              </c:extLst>
            </c:dLbl>
            <c:spPr>
              <a:noFill/>
              <a:ln>
                <a:noFill/>
              </a:ln>
              <a:effectLst/>
            </c:spPr>
            <c:dLblPos val="ctr"/>
            <c:showLegendKey val="0"/>
            <c:showVal val="1"/>
            <c:showCatName val="0"/>
            <c:showSerName val="1"/>
            <c:showPercent val="0"/>
            <c:showBubbleSize val="0"/>
            <c:showLeaderLines val="0"/>
            <c:extLst>
              <c:ext xmlns:c15="http://schemas.microsoft.com/office/drawing/2012/chart" uri="{CE6537A1-D6FC-4f65-9D91-7224C49458BB}">
                <c15:showDataLabelsRange val="1"/>
                <c15:showLeaderLines val="1"/>
              </c:ext>
            </c:extLst>
          </c:dLbls>
          <c:cat>
            <c:strRef>
              <c:f>図5!$D$2:$E$2</c:f>
              <c:strCache>
                <c:ptCount val="2"/>
                <c:pt idx="0">
                  <c:v>2014年</c:v>
                </c:pt>
                <c:pt idx="1">
                  <c:v>2024年</c:v>
                </c:pt>
              </c:strCache>
            </c:strRef>
          </c:cat>
          <c:val>
            <c:numRef>
              <c:f>図5!$D$7:$E$7</c:f>
              <c:numCache>
                <c:formatCode>0.0%</c:formatCode>
                <c:ptCount val="2"/>
                <c:pt idx="0">
                  <c:v>0.112</c:v>
                </c:pt>
                <c:pt idx="1">
                  <c:v>0.06</c:v>
                </c:pt>
              </c:numCache>
            </c:numRef>
          </c:val>
          <c:extLst>
            <c:ext xmlns:c16="http://schemas.microsoft.com/office/drawing/2014/chart" uri="{C3380CC4-5D6E-409C-BE32-E72D297353CC}">
              <c16:uniqueId val="{0000000E-3AC1-4EC7-B9FB-E16553CCBD45}"/>
            </c:ext>
          </c:extLst>
        </c:ser>
        <c:ser>
          <c:idx val="16"/>
          <c:order val="5"/>
          <c:tx>
            <c:strRef>
              <c:f>図5!$A$8</c:f>
              <c:strCache>
                <c:ptCount val="1"/>
                <c:pt idx="0">
                  <c:v>マレーシア</c:v>
                </c:pt>
              </c:strCache>
            </c:strRef>
          </c:tx>
          <c:spPr>
            <a:solidFill>
              <a:schemeClr val="accent2">
                <a:lumMod val="75000"/>
              </a:schemeClr>
            </a:solidFill>
            <a:ln>
              <a:solidFill>
                <a:schemeClr val="tx1"/>
              </a:solidFill>
            </a:ln>
            <a:effectLst/>
          </c:spPr>
          <c:invertIfNegative val="0"/>
          <c:dLbls>
            <c:dLbl>
              <c:idx val="0"/>
              <c:layout>
                <c:manualLayout>
                  <c:x val="-0.26245098039215686"/>
                  <c:y val="-1.822457276696909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8"/>
                      <c:h val="5.7905755625302882E-2"/>
                    </c:manualLayout>
                  </c15:layout>
                  <c15:dlblFieldTable/>
                  <c15:showDataLabelsRange val="1"/>
                </c:ext>
                <c:ext xmlns:c16="http://schemas.microsoft.com/office/drawing/2014/chart" uri="{C3380CC4-5D6E-409C-BE32-E72D297353CC}">
                  <c16:uniqueId val="{0000000F-3AC1-4EC7-B9FB-E16553CCBD45}"/>
                </c:ext>
              </c:extLst>
            </c:dLbl>
            <c:dLbl>
              <c:idx val="1"/>
              <c:layout>
                <c:manualLayout>
                  <c:x val="0.20238562091503268"/>
                  <c:y val="-2.4061105278408403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8"/>
                      <c:h val="5.7905755625302882E-2"/>
                    </c:manualLayout>
                  </c15:layout>
                  <c15:dlblFieldTable/>
                  <c15:showDataLabelsRange val="1"/>
                </c:ext>
                <c:ext xmlns:c16="http://schemas.microsoft.com/office/drawing/2014/chart" uri="{C3380CC4-5D6E-409C-BE32-E72D297353CC}">
                  <c16:uniqueId val="{00000010-3AC1-4EC7-B9FB-E16553CCBD45}"/>
                </c:ext>
              </c:extLst>
            </c:dLbl>
            <c:spPr>
              <a:noFill/>
              <a:ln>
                <a:noFill/>
              </a:ln>
              <a:effectLst/>
            </c:spPr>
            <c:dLblPos val="ctr"/>
            <c:showLegendKey val="0"/>
            <c:showVal val="1"/>
            <c:showCatName val="0"/>
            <c:showSerName val="1"/>
            <c:showPercent val="0"/>
            <c:showBubbleSize val="0"/>
            <c:showLeaderLines val="0"/>
            <c:extLst>
              <c:ext xmlns:c15="http://schemas.microsoft.com/office/drawing/2012/chart" uri="{CE6537A1-D6FC-4f65-9D91-7224C49458BB}">
                <c15:showDataLabelsRange val="1"/>
                <c15:showLeaderLines val="1"/>
              </c:ext>
            </c:extLst>
          </c:dLbls>
          <c:cat>
            <c:strRef>
              <c:f>図5!$D$2:$E$2</c:f>
              <c:strCache>
                <c:ptCount val="2"/>
                <c:pt idx="0">
                  <c:v>2014年</c:v>
                </c:pt>
                <c:pt idx="1">
                  <c:v>2024年</c:v>
                </c:pt>
              </c:strCache>
            </c:strRef>
          </c:cat>
          <c:val>
            <c:numRef>
              <c:f>図5!$D$8:$E$8</c:f>
              <c:numCache>
                <c:formatCode>0.0%</c:formatCode>
                <c:ptCount val="2"/>
                <c:pt idx="0">
                  <c:v>7.0000000000000007E-2</c:v>
                </c:pt>
                <c:pt idx="1">
                  <c:v>4.5999999999999999E-2</c:v>
                </c:pt>
              </c:numCache>
            </c:numRef>
          </c:val>
          <c:extLst>
            <c:ext xmlns:c16="http://schemas.microsoft.com/office/drawing/2014/chart" uri="{C3380CC4-5D6E-409C-BE32-E72D297353CC}">
              <c16:uniqueId val="{00000011-3AC1-4EC7-B9FB-E16553CCBD45}"/>
            </c:ext>
          </c:extLst>
        </c:ser>
        <c:ser>
          <c:idx val="17"/>
          <c:order val="6"/>
          <c:tx>
            <c:strRef>
              <c:f>図5!$A$9</c:f>
              <c:strCache>
                <c:ptCount val="1"/>
                <c:pt idx="0">
                  <c:v>アジアその他</c:v>
                </c:pt>
              </c:strCache>
            </c:strRef>
          </c:tx>
          <c:spPr>
            <a:pattFill prst="wdDnDiag">
              <a:fgClr>
                <a:schemeClr val="accent1">
                  <a:lumMod val="75000"/>
                </a:schemeClr>
              </a:fgClr>
              <a:bgClr>
                <a:schemeClr val="bg1"/>
              </a:bgClr>
            </a:pattFill>
            <a:ln>
              <a:solidFill>
                <a:schemeClr val="tx1"/>
              </a:solidFill>
            </a:ln>
            <a:effectLst/>
          </c:spPr>
          <c:invertIfNegative val="0"/>
          <c:dLbls>
            <c:dLbl>
              <c:idx val="0"/>
              <c:layout>
                <c:manualLayout>
                  <c:x val="-0.25598692810457518"/>
                  <c:y val="1.4408997083801809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8"/>
                      <c:h val="5.7905755625302882E-2"/>
                    </c:manualLayout>
                  </c15:layout>
                  <c15:dlblFieldTable/>
                  <c15:showDataLabelsRange val="1"/>
                </c:ext>
                <c:ext xmlns:c16="http://schemas.microsoft.com/office/drawing/2014/chart" uri="{C3380CC4-5D6E-409C-BE32-E72D297353CC}">
                  <c16:uniqueId val="{00000012-3AC1-4EC7-B9FB-E16553CCBD45}"/>
                </c:ext>
              </c:extLst>
            </c:dLbl>
            <c:dLbl>
              <c:idx val="1"/>
              <c:layout>
                <c:manualLayout>
                  <c:x val="0.21763823529411766"/>
                  <c:y val="-1.8442600276625174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2202156862745098"/>
                      <c:h val="7.6935223605348088E-2"/>
                    </c:manualLayout>
                  </c15:layout>
                  <c15:dlblFieldTable/>
                  <c15:showDataLabelsRange val="1"/>
                </c:ext>
                <c:ext xmlns:c16="http://schemas.microsoft.com/office/drawing/2014/chart" uri="{C3380CC4-5D6E-409C-BE32-E72D297353CC}">
                  <c16:uniqueId val="{00000013-3AC1-4EC7-B9FB-E16553CCBD45}"/>
                </c:ext>
              </c:extLst>
            </c:dLbl>
            <c:spPr>
              <a:noFill/>
              <a:ln>
                <a:noFill/>
              </a:ln>
              <a:effectLst/>
            </c:spPr>
            <c:dLblPos val="ctr"/>
            <c:showLegendKey val="0"/>
            <c:showVal val="1"/>
            <c:showCatName val="0"/>
            <c:showSerName val="1"/>
            <c:showPercent val="0"/>
            <c:showBubbleSize val="0"/>
            <c:showLeaderLines val="0"/>
            <c:extLst>
              <c:ext xmlns:c15="http://schemas.microsoft.com/office/drawing/2012/chart" uri="{CE6537A1-D6FC-4f65-9D91-7224C49458BB}">
                <c15:showDataLabelsRange val="1"/>
                <c15:showLeaderLines val="1"/>
              </c:ext>
            </c:extLst>
          </c:dLbls>
          <c:cat>
            <c:strRef>
              <c:f>図5!$D$2:$E$2</c:f>
              <c:strCache>
                <c:ptCount val="2"/>
                <c:pt idx="0">
                  <c:v>2014年</c:v>
                </c:pt>
                <c:pt idx="1">
                  <c:v>2024年</c:v>
                </c:pt>
              </c:strCache>
            </c:strRef>
          </c:cat>
          <c:val>
            <c:numRef>
              <c:f>図5!$D$9:$E$9</c:f>
              <c:numCache>
                <c:formatCode>0.0%</c:formatCode>
                <c:ptCount val="2"/>
                <c:pt idx="0">
                  <c:v>0.14000000000000001</c:v>
                </c:pt>
                <c:pt idx="1">
                  <c:v>0.10299999999999999</c:v>
                </c:pt>
              </c:numCache>
            </c:numRef>
          </c:val>
          <c:extLst>
            <c:ext xmlns:c16="http://schemas.microsoft.com/office/drawing/2014/chart" uri="{C3380CC4-5D6E-409C-BE32-E72D297353CC}">
              <c16:uniqueId val="{00000014-3AC1-4EC7-B9FB-E16553CCBD45}"/>
            </c:ext>
          </c:extLst>
        </c:ser>
        <c:ser>
          <c:idx val="18"/>
          <c:order val="7"/>
          <c:tx>
            <c:strRef>
              <c:f>図5!$A$10</c:f>
              <c:strCache>
                <c:ptCount val="1"/>
                <c:pt idx="0">
                  <c:v>欧州</c:v>
                </c:pt>
              </c:strCache>
            </c:strRef>
          </c:tx>
          <c:spPr>
            <a:pattFill prst="dashHorz">
              <a:fgClr>
                <a:schemeClr val="accent3">
                  <a:lumMod val="75000"/>
                </a:schemeClr>
              </a:fgClr>
              <a:bgClr>
                <a:schemeClr val="bg1"/>
              </a:bgClr>
            </a:pattFill>
            <a:ln>
              <a:solidFill>
                <a:schemeClr val="tx1"/>
              </a:solidFill>
            </a:ln>
            <a:effectLst/>
          </c:spPr>
          <c:invertIfNegative val="0"/>
          <c:dLbls>
            <c:dLbl>
              <c:idx val="0"/>
              <c:layout>
                <c:manualLayout>
                  <c:x val="-0.25183660130718954"/>
                  <c:y val="6.8396807922242647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8"/>
                      <c:h val="5.7905755625302882E-2"/>
                    </c:manualLayout>
                  </c15:layout>
                  <c15:dlblFieldTable/>
                  <c15:showDataLabelsRange val="1"/>
                </c:ext>
                <c:ext xmlns:c16="http://schemas.microsoft.com/office/drawing/2014/chart" uri="{C3380CC4-5D6E-409C-BE32-E72D297353CC}">
                  <c16:uniqueId val="{00000015-3AC1-4EC7-B9FB-E16553CCBD45}"/>
                </c:ext>
              </c:extLst>
            </c:dLbl>
            <c:dLbl>
              <c:idx val="1"/>
              <c:layout>
                <c:manualLayout>
                  <c:x val="0.21267843137254902"/>
                  <c:y val="5.4438681420008956E-3"/>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3194117647058823"/>
                      <c:h val="5.7905755625302882E-2"/>
                    </c:manualLayout>
                  </c15:layout>
                  <c15:dlblFieldTable/>
                  <c15:showDataLabelsRange val="1"/>
                </c:ext>
                <c:ext xmlns:c16="http://schemas.microsoft.com/office/drawing/2014/chart" uri="{C3380CC4-5D6E-409C-BE32-E72D297353CC}">
                  <c16:uniqueId val="{00000016-3AC1-4EC7-B9FB-E16553CCBD45}"/>
                </c:ext>
              </c:extLst>
            </c:dLbl>
            <c:spPr>
              <a:noFill/>
              <a:ln>
                <a:noFill/>
              </a:ln>
              <a:effectLst/>
            </c:spPr>
            <c:dLblPos val="ctr"/>
            <c:showLegendKey val="0"/>
            <c:showVal val="1"/>
            <c:showCatName val="0"/>
            <c:showSerName val="1"/>
            <c:showPercent val="0"/>
            <c:showBubbleSize val="0"/>
            <c:showLeaderLines val="0"/>
            <c:extLst>
              <c:ext xmlns:c15="http://schemas.microsoft.com/office/drawing/2012/chart" uri="{CE6537A1-D6FC-4f65-9D91-7224C49458BB}">
                <c15:showDataLabelsRange val="1"/>
                <c15:showLeaderLines val="1"/>
              </c:ext>
            </c:extLst>
          </c:dLbls>
          <c:cat>
            <c:strRef>
              <c:f>図5!$D$2:$E$2</c:f>
              <c:strCache>
                <c:ptCount val="2"/>
                <c:pt idx="0">
                  <c:v>2014年</c:v>
                </c:pt>
                <c:pt idx="1">
                  <c:v>2024年</c:v>
                </c:pt>
              </c:strCache>
            </c:strRef>
          </c:cat>
          <c:val>
            <c:numRef>
              <c:f>図5!$D$10:$E$10</c:f>
              <c:numCache>
                <c:formatCode>0.0%</c:formatCode>
                <c:ptCount val="2"/>
                <c:pt idx="0">
                  <c:v>0.107</c:v>
                </c:pt>
                <c:pt idx="1">
                  <c:v>0.16300000000000001</c:v>
                </c:pt>
              </c:numCache>
            </c:numRef>
          </c:val>
          <c:extLst>
            <c:ext xmlns:c16="http://schemas.microsoft.com/office/drawing/2014/chart" uri="{C3380CC4-5D6E-409C-BE32-E72D297353CC}">
              <c16:uniqueId val="{00000017-3AC1-4EC7-B9FB-E16553CCBD45}"/>
            </c:ext>
          </c:extLst>
        </c:ser>
        <c:ser>
          <c:idx val="19"/>
          <c:order val="8"/>
          <c:tx>
            <c:strRef>
              <c:f>図5!$A$11</c:f>
              <c:strCache>
                <c:ptCount val="1"/>
                <c:pt idx="0">
                  <c:v>北米</c:v>
                </c:pt>
              </c:strCache>
            </c:strRef>
          </c:tx>
          <c:spPr>
            <a:pattFill prst="wdUpDiag">
              <a:fgClr>
                <a:schemeClr val="accent2">
                  <a:lumMod val="75000"/>
                </a:schemeClr>
              </a:fgClr>
              <a:bgClr>
                <a:schemeClr val="bg1"/>
              </a:bgClr>
            </a:pattFill>
            <a:ln>
              <a:solidFill>
                <a:schemeClr val="tx1"/>
              </a:solidFill>
            </a:ln>
            <a:effectLst/>
          </c:spPr>
          <c:invertIfNegative val="0"/>
          <c:dLbls>
            <c:dLbl>
              <c:idx val="0"/>
              <c:layout>
                <c:manualLayout>
                  <c:x val="-0.25273333333333331"/>
                  <c:y val="8.7365538584420255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8"/>
                      <c:h val="5.7905755625302882E-2"/>
                    </c:manualLayout>
                  </c15:layout>
                </c:ext>
                <c:ext xmlns:c16="http://schemas.microsoft.com/office/drawing/2014/chart" uri="{C3380CC4-5D6E-409C-BE32-E72D297353CC}">
                  <c16:uniqueId val="{00000018-3AC1-4EC7-B9FB-E16553CCBD45}"/>
                </c:ext>
              </c:extLst>
            </c:dLbl>
            <c:dLbl>
              <c:idx val="1"/>
              <c:layout>
                <c:manualLayout>
                  <c:x val="0.21100196078431371"/>
                  <c:y val="6.5310281235592432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3529411764705882"/>
                      <c:h val="5.7905755625302882E-2"/>
                    </c:manualLayout>
                  </c15:layout>
                </c:ext>
                <c:ext xmlns:c16="http://schemas.microsoft.com/office/drawing/2014/chart" uri="{C3380CC4-5D6E-409C-BE32-E72D297353CC}">
                  <c16:uniqueId val="{00000019-3AC1-4EC7-B9FB-E16553CCBD45}"/>
                </c:ext>
              </c:extLst>
            </c:dLbl>
            <c:spPr>
              <a:noFill/>
              <a:ln>
                <a:noFill/>
              </a:ln>
              <a:effectLst/>
            </c:spPr>
            <c:dLblPos val="ctr"/>
            <c:showLegendKey val="0"/>
            <c:showVal val="1"/>
            <c:showCatName val="0"/>
            <c:showSerName val="1"/>
            <c:showPercent val="0"/>
            <c:showBubbleSize val="0"/>
            <c:showLeaderLines val="0"/>
            <c:extLst>
              <c:ext xmlns:c15="http://schemas.microsoft.com/office/drawing/2012/chart" uri="{CE6537A1-D6FC-4f65-9D91-7224C49458BB}">
                <c15:showLeaderLines val="1"/>
              </c:ext>
            </c:extLst>
          </c:dLbls>
          <c:cat>
            <c:strRef>
              <c:f>図5!$D$2:$E$2</c:f>
              <c:strCache>
                <c:ptCount val="2"/>
                <c:pt idx="0">
                  <c:v>2014年</c:v>
                </c:pt>
                <c:pt idx="1">
                  <c:v>2024年</c:v>
                </c:pt>
              </c:strCache>
            </c:strRef>
          </c:cat>
          <c:val>
            <c:numRef>
              <c:f>図5!$D$11:$E$11</c:f>
              <c:numCache>
                <c:formatCode>0.0%</c:formatCode>
                <c:ptCount val="2"/>
                <c:pt idx="0">
                  <c:v>0.121</c:v>
                </c:pt>
                <c:pt idx="1">
                  <c:v>9.5000000000000001E-2</c:v>
                </c:pt>
              </c:numCache>
            </c:numRef>
          </c:val>
          <c:extLst>
            <c:ext xmlns:c16="http://schemas.microsoft.com/office/drawing/2014/chart" uri="{C3380CC4-5D6E-409C-BE32-E72D297353CC}">
              <c16:uniqueId val="{0000001A-3AC1-4EC7-B9FB-E16553CCBD45}"/>
            </c:ext>
          </c:extLst>
        </c:ser>
        <c:ser>
          <c:idx val="20"/>
          <c:order val="9"/>
          <c:tx>
            <c:strRef>
              <c:f>図5!$A$12</c:f>
              <c:strCache>
                <c:ptCount val="1"/>
                <c:pt idx="0">
                  <c:v>中東</c:v>
                </c:pt>
              </c:strCache>
            </c:strRef>
          </c:tx>
          <c:spPr>
            <a:pattFill prst="trellis">
              <a:fgClr>
                <a:schemeClr val="accent1">
                  <a:lumMod val="75000"/>
                </a:schemeClr>
              </a:fgClr>
              <a:bgClr>
                <a:schemeClr val="bg1"/>
              </a:bgClr>
            </a:pattFill>
            <a:ln>
              <a:solidFill>
                <a:schemeClr val="tx1"/>
              </a:solidFill>
            </a:ln>
            <a:effectLst/>
          </c:spPr>
          <c:invertIfNegative val="0"/>
          <c:dLbls>
            <c:dLbl>
              <c:idx val="0"/>
              <c:layout>
                <c:manualLayout>
                  <c:x val="-0.25791666666666668"/>
                  <c:y val="6.6011182704378016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8"/>
                      <c:h val="5.7905755625302882E-2"/>
                    </c:manualLayout>
                  </c15:layout>
                </c:ext>
                <c:ext xmlns:c16="http://schemas.microsoft.com/office/drawing/2014/chart" uri="{C3380CC4-5D6E-409C-BE32-E72D297353CC}">
                  <c16:uniqueId val="{0000001B-3AC1-4EC7-B9FB-E16553CCBD45}"/>
                </c:ext>
              </c:extLst>
            </c:dLbl>
            <c:dLbl>
              <c:idx val="1"/>
              <c:layout>
                <c:manualLayout>
                  <c:x val="0.22399084967320262"/>
                  <c:y val="6.5478656558895329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0931666666666668"/>
                      <c:h val="5.7905755625302882E-2"/>
                    </c:manualLayout>
                  </c15:layout>
                </c:ext>
                <c:ext xmlns:c16="http://schemas.microsoft.com/office/drawing/2014/chart" uri="{C3380CC4-5D6E-409C-BE32-E72D297353CC}">
                  <c16:uniqueId val="{0000001C-3AC1-4EC7-B9FB-E16553CCBD4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図5!$D$2:$E$2</c:f>
              <c:strCache>
                <c:ptCount val="2"/>
                <c:pt idx="0">
                  <c:v>2014年</c:v>
                </c:pt>
                <c:pt idx="1">
                  <c:v>2024年</c:v>
                </c:pt>
              </c:strCache>
            </c:strRef>
          </c:cat>
          <c:val>
            <c:numRef>
              <c:f>図5!$D$12:$E$12</c:f>
              <c:numCache>
                <c:formatCode>0.0%</c:formatCode>
                <c:ptCount val="2"/>
                <c:pt idx="0">
                  <c:v>2.3E-2</c:v>
                </c:pt>
                <c:pt idx="1">
                  <c:v>1.9E-2</c:v>
                </c:pt>
              </c:numCache>
            </c:numRef>
          </c:val>
          <c:extLst>
            <c:ext xmlns:c16="http://schemas.microsoft.com/office/drawing/2014/chart" uri="{C3380CC4-5D6E-409C-BE32-E72D297353CC}">
              <c16:uniqueId val="{0000001D-3AC1-4EC7-B9FB-E16553CCBD45}"/>
            </c:ext>
          </c:extLst>
        </c:ser>
        <c:ser>
          <c:idx val="21"/>
          <c:order val="10"/>
          <c:tx>
            <c:strRef>
              <c:f>図5!$A$13</c:f>
              <c:strCache>
                <c:ptCount val="1"/>
                <c:pt idx="0">
                  <c:v>その他</c:v>
                </c:pt>
              </c:strCache>
            </c:strRef>
          </c:tx>
          <c:spPr>
            <a:solidFill>
              <a:schemeClr val="accent5">
                <a:lumMod val="75000"/>
              </a:schemeClr>
            </a:solidFill>
            <a:ln>
              <a:solidFill>
                <a:schemeClr val="tx1"/>
              </a:solidFill>
            </a:ln>
            <a:effectLst/>
          </c:spPr>
          <c:invertIfNegative val="0"/>
          <c:dLbls>
            <c:dLbl>
              <c:idx val="0"/>
              <c:layout>
                <c:manualLayout>
                  <c:x val="-0.26760261437908495"/>
                  <c:y val="1.1687656354157114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5882352941176473"/>
                      <c:h val="5.7905755625302882E-2"/>
                    </c:manualLayout>
                  </c15:layout>
                  <c15:dlblFieldTable/>
                  <c15:showDataLabelsRange val="1"/>
                </c:ext>
                <c:ext xmlns:c16="http://schemas.microsoft.com/office/drawing/2014/chart" uri="{C3380CC4-5D6E-409C-BE32-E72D297353CC}">
                  <c16:uniqueId val="{0000001E-3AC1-4EC7-B9FB-E16553CCBD45}"/>
                </c:ext>
              </c:extLst>
            </c:dLbl>
            <c:dLbl>
              <c:idx val="1"/>
              <c:layout>
                <c:manualLayout>
                  <c:x val="0.20621437908496718"/>
                  <c:y val="8.0329064563178076E-3"/>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486928104575165"/>
                      <c:h val="5.3514292300599356E-2"/>
                    </c:manualLayout>
                  </c15:layout>
                  <c15:dlblFieldTable/>
                  <c15:showDataLabelsRange val="1"/>
                </c:ext>
                <c:ext xmlns:c16="http://schemas.microsoft.com/office/drawing/2014/chart" uri="{C3380CC4-5D6E-409C-BE32-E72D297353CC}">
                  <c16:uniqueId val="{0000001F-3AC1-4EC7-B9FB-E16553CCBD45}"/>
                </c:ext>
              </c:extLst>
            </c:dLbl>
            <c:spPr>
              <a:noFill/>
              <a:ln>
                <a:noFill/>
              </a:ln>
              <a:effectLst/>
            </c:spPr>
            <c:dLblPos val="ctr"/>
            <c:showLegendKey val="0"/>
            <c:showVal val="1"/>
            <c:showCatName val="0"/>
            <c:showSerName val="1"/>
            <c:showPercent val="0"/>
            <c:showBubbleSize val="0"/>
            <c:showLeaderLines val="0"/>
            <c:extLst>
              <c:ext xmlns:c15="http://schemas.microsoft.com/office/drawing/2012/chart" uri="{CE6537A1-D6FC-4f65-9D91-7224C49458BB}">
                <c15:showDataLabelsRange val="1"/>
                <c15:showLeaderLines val="1"/>
              </c:ext>
            </c:extLst>
          </c:dLbls>
          <c:cat>
            <c:strRef>
              <c:f>図5!$D$2:$E$2</c:f>
              <c:strCache>
                <c:ptCount val="2"/>
                <c:pt idx="0">
                  <c:v>2014年</c:v>
                </c:pt>
                <c:pt idx="1">
                  <c:v>2024年</c:v>
                </c:pt>
              </c:strCache>
            </c:strRef>
          </c:cat>
          <c:val>
            <c:numRef>
              <c:f>図5!$D$13:$E$13</c:f>
              <c:numCache>
                <c:formatCode>0.0%</c:formatCode>
                <c:ptCount val="2"/>
                <c:pt idx="0">
                  <c:v>2.4E-2</c:v>
                </c:pt>
                <c:pt idx="1">
                  <c:v>0.01</c:v>
                </c:pt>
              </c:numCache>
            </c:numRef>
          </c:val>
          <c:extLst>
            <c:ext xmlns:c16="http://schemas.microsoft.com/office/drawing/2014/chart" uri="{C3380CC4-5D6E-409C-BE32-E72D297353CC}">
              <c16:uniqueId val="{00000020-3AC1-4EC7-B9FB-E16553CCBD45}"/>
            </c:ext>
          </c:extLst>
        </c:ser>
        <c:dLbls>
          <c:dLblPos val="ctr"/>
          <c:showLegendKey val="0"/>
          <c:showVal val="1"/>
          <c:showCatName val="0"/>
          <c:showSerName val="0"/>
          <c:showPercent val="0"/>
          <c:showBubbleSize val="0"/>
        </c:dLbls>
        <c:gapWidth val="110"/>
        <c:overlap val="100"/>
        <c:axId val="1692209439"/>
        <c:axId val="1692206943"/>
      </c:barChart>
      <c:catAx>
        <c:axId val="1692209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ja-JP"/>
          </a:p>
        </c:txPr>
        <c:crossAx val="1692206943"/>
        <c:crosses val="autoZero"/>
        <c:auto val="1"/>
        <c:lblAlgn val="ctr"/>
        <c:lblOffset val="100"/>
        <c:noMultiLvlLbl val="0"/>
      </c:catAx>
      <c:valAx>
        <c:axId val="1692206943"/>
        <c:scaling>
          <c:orientation val="minMax"/>
        </c:scaling>
        <c:delete val="1"/>
        <c:axPos val="l"/>
        <c:majorGridlines>
          <c:spPr>
            <a:ln w="9525" cap="flat" cmpd="sng" algn="ctr">
              <a:solidFill>
                <a:schemeClr val="tx1"/>
              </a:solidFill>
              <a:round/>
            </a:ln>
            <a:effectLst/>
          </c:spPr>
        </c:majorGridlines>
        <c:numFmt formatCode="0%" sourceLinked="1"/>
        <c:majorTickMark val="none"/>
        <c:minorTickMark val="none"/>
        <c:tickLblPos val="low"/>
        <c:crossAx val="1692209439"/>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871895424836602"/>
          <c:y val="1.4011987090825266E-2"/>
          <c:w val="0.57357449494949497"/>
          <c:h val="0.94305604036986967"/>
        </c:manualLayout>
      </c:layout>
      <c:barChart>
        <c:barDir val="col"/>
        <c:grouping val="percentStacked"/>
        <c:varyColors val="0"/>
        <c:ser>
          <c:idx val="11"/>
          <c:order val="0"/>
          <c:tx>
            <c:strRef>
              <c:f>図5!$F$3</c:f>
              <c:strCache>
                <c:ptCount val="1"/>
                <c:pt idx="0">
                  <c:v>中国</c:v>
                </c:pt>
              </c:strCache>
            </c:strRef>
          </c:tx>
          <c:spPr>
            <a:ln>
              <a:solidFill>
                <a:schemeClr val="tx1"/>
              </a:solidFill>
            </a:ln>
          </c:spPr>
          <c:invertIfNegative val="0"/>
          <c:dPt>
            <c:idx val="0"/>
            <c:invertIfNegative val="0"/>
            <c:bubble3D val="0"/>
            <c:spPr>
              <a:solidFill>
                <a:schemeClr val="accent1">
                  <a:lumMod val="75000"/>
                </a:schemeClr>
              </a:solidFill>
              <a:ln>
                <a:solidFill>
                  <a:schemeClr val="tx1"/>
                </a:solidFill>
              </a:ln>
            </c:spPr>
            <c:extLst>
              <c:ext xmlns:c16="http://schemas.microsoft.com/office/drawing/2014/chart" uri="{C3380CC4-5D6E-409C-BE32-E72D297353CC}">
                <c16:uniqueId val="{00000001-9B4E-4864-8DEA-5BD7FF27219D}"/>
              </c:ext>
            </c:extLst>
          </c:dPt>
          <c:dPt>
            <c:idx val="1"/>
            <c:invertIfNegative val="0"/>
            <c:bubble3D val="0"/>
            <c:spPr>
              <a:solidFill>
                <a:schemeClr val="accent1">
                  <a:lumMod val="75000"/>
                </a:schemeClr>
              </a:solidFill>
              <a:ln>
                <a:solidFill>
                  <a:schemeClr val="tx1"/>
                </a:solidFill>
              </a:ln>
            </c:spPr>
            <c:extLst>
              <c:ext xmlns:c16="http://schemas.microsoft.com/office/drawing/2014/chart" uri="{C3380CC4-5D6E-409C-BE32-E72D297353CC}">
                <c16:uniqueId val="{00000003-9B4E-4864-8DEA-5BD7FF27219D}"/>
              </c:ext>
            </c:extLst>
          </c:dPt>
          <c:dLbls>
            <c:dLbl>
              <c:idx val="0"/>
              <c:layout>
                <c:manualLayout>
                  <c:x val="-0.24443267973856209"/>
                  <c:y val="4.8052404136643412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8"/>
                      <c:h val="5.8091286307053944E-2"/>
                    </c:manualLayout>
                  </c15:layout>
                </c:ext>
                <c:ext xmlns:c16="http://schemas.microsoft.com/office/drawing/2014/chart" uri="{C3380CC4-5D6E-409C-BE32-E72D297353CC}">
                  <c16:uniqueId val="{00000001-9B4E-4864-8DEA-5BD7FF27219D}"/>
                </c:ext>
              </c:extLst>
            </c:dLbl>
            <c:dLbl>
              <c:idx val="1"/>
              <c:layout>
                <c:manualLayout>
                  <c:x val="0.22773627450980394"/>
                  <c:y val="2.7685338865836684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2672777777777778"/>
                      <c:h val="5.8091286307053944E-2"/>
                    </c:manualLayout>
                  </c15:layout>
                </c:ext>
                <c:ext xmlns:c16="http://schemas.microsoft.com/office/drawing/2014/chart" uri="{C3380CC4-5D6E-409C-BE32-E72D297353CC}">
                  <c16:uniqueId val="{00000003-9B4E-4864-8DEA-5BD7FF27219D}"/>
                </c:ext>
              </c:extLst>
            </c:dLbl>
            <c:spPr>
              <a:noFill/>
              <a:ln>
                <a:noFill/>
              </a:ln>
              <a:effectLst/>
            </c:spPr>
            <c:dLblPos val="ctr"/>
            <c:showLegendKey val="0"/>
            <c:showVal val="1"/>
            <c:showCatName val="0"/>
            <c:showSerName val="1"/>
            <c:showPercent val="0"/>
            <c:showBubbleSize val="0"/>
            <c:showLeaderLines val="0"/>
            <c:extLst>
              <c:ext xmlns:c15="http://schemas.microsoft.com/office/drawing/2012/chart" uri="{CE6537A1-D6FC-4f65-9D91-7224C49458BB}">
                <c15:showLeaderLines val="1"/>
              </c:ext>
            </c:extLst>
          </c:dLbls>
          <c:cat>
            <c:strRef>
              <c:f>図5!$I$2:$J$2</c:f>
              <c:strCache>
                <c:ptCount val="2"/>
                <c:pt idx="0">
                  <c:v>2014年</c:v>
                </c:pt>
                <c:pt idx="1">
                  <c:v>2024年</c:v>
                </c:pt>
              </c:strCache>
            </c:strRef>
          </c:cat>
          <c:val>
            <c:numRef>
              <c:f>図5!$I$3:$J$3</c:f>
              <c:numCache>
                <c:formatCode>0.0%</c:formatCode>
                <c:ptCount val="2"/>
                <c:pt idx="0">
                  <c:v>0.47099999999999997</c:v>
                </c:pt>
                <c:pt idx="1">
                  <c:v>0.32700000000000001</c:v>
                </c:pt>
              </c:numCache>
            </c:numRef>
          </c:val>
          <c:extLst>
            <c:ext xmlns:c16="http://schemas.microsoft.com/office/drawing/2014/chart" uri="{C3380CC4-5D6E-409C-BE32-E72D297353CC}">
              <c16:uniqueId val="{00000004-9B4E-4864-8DEA-5BD7FF27219D}"/>
            </c:ext>
          </c:extLst>
        </c:ser>
        <c:ser>
          <c:idx val="12"/>
          <c:order val="1"/>
          <c:tx>
            <c:strRef>
              <c:f>図5!$F$4</c:f>
              <c:strCache>
                <c:ptCount val="1"/>
                <c:pt idx="0">
                  <c:v>ベトナム</c:v>
                </c:pt>
              </c:strCache>
            </c:strRef>
          </c:tx>
          <c:spPr>
            <a:pattFill prst="ltHorz">
              <a:fgClr>
                <a:schemeClr val="accent3">
                  <a:lumMod val="75000"/>
                </a:schemeClr>
              </a:fgClr>
              <a:bgClr>
                <a:schemeClr val="bg1"/>
              </a:bgClr>
            </a:pattFill>
            <a:ln>
              <a:solidFill>
                <a:schemeClr val="tx1"/>
              </a:solidFill>
            </a:ln>
          </c:spPr>
          <c:invertIfNegative val="0"/>
          <c:dLbls>
            <c:dLbl>
              <c:idx val="0"/>
              <c:layout>
                <c:manualLayout>
                  <c:x val="-0.24858300653594773"/>
                  <c:y val="9.767231443061318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8"/>
                      <c:h val="5.8091286307053944E-2"/>
                    </c:manualLayout>
                  </c15:layout>
                </c:ext>
                <c:ext xmlns:c16="http://schemas.microsoft.com/office/drawing/2014/chart" uri="{C3380CC4-5D6E-409C-BE32-E72D297353CC}">
                  <c16:uniqueId val="{00000005-9B4E-4864-8DEA-5BD7FF27219D}"/>
                </c:ext>
              </c:extLst>
            </c:dLbl>
            <c:dLbl>
              <c:idx val="1"/>
              <c:layout>
                <c:manualLayout>
                  <c:x val="0.23229133986928105"/>
                  <c:y val="5.7469062113322056E-3"/>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176173202614379"/>
                      <c:h val="5.8091286307053944E-2"/>
                    </c:manualLayout>
                  </c15:layout>
                </c:ext>
                <c:ext xmlns:c16="http://schemas.microsoft.com/office/drawing/2014/chart" uri="{C3380CC4-5D6E-409C-BE32-E72D297353CC}">
                  <c16:uniqueId val="{00000006-9B4E-4864-8DEA-5BD7FF27219D}"/>
                </c:ext>
              </c:extLst>
            </c:dLbl>
            <c:spPr>
              <a:noFill/>
              <a:ln>
                <a:noFill/>
              </a:ln>
              <a:effectLst/>
            </c:spPr>
            <c:dLblPos val="ctr"/>
            <c:showLegendKey val="0"/>
            <c:showVal val="1"/>
            <c:showCatName val="0"/>
            <c:showSerName val="1"/>
            <c:showPercent val="0"/>
            <c:showBubbleSize val="0"/>
            <c:showLeaderLines val="0"/>
            <c:extLst>
              <c:ext xmlns:c15="http://schemas.microsoft.com/office/drawing/2012/chart" uri="{CE6537A1-D6FC-4f65-9D91-7224C49458BB}">
                <c15:showLeaderLines val="1"/>
              </c:ext>
            </c:extLst>
          </c:dLbls>
          <c:cat>
            <c:strRef>
              <c:f>図5!$I$2:$J$2</c:f>
              <c:strCache>
                <c:ptCount val="2"/>
                <c:pt idx="0">
                  <c:v>2014年</c:v>
                </c:pt>
                <c:pt idx="1">
                  <c:v>2024年</c:v>
                </c:pt>
              </c:strCache>
            </c:strRef>
          </c:cat>
          <c:val>
            <c:numRef>
              <c:f>図5!$I$4:$J$4</c:f>
              <c:numCache>
                <c:formatCode>0.0%</c:formatCode>
                <c:ptCount val="2"/>
                <c:pt idx="0">
                  <c:v>3.4000000000000002E-2</c:v>
                </c:pt>
                <c:pt idx="1">
                  <c:v>0.154</c:v>
                </c:pt>
              </c:numCache>
            </c:numRef>
          </c:val>
          <c:extLst>
            <c:ext xmlns:c16="http://schemas.microsoft.com/office/drawing/2014/chart" uri="{C3380CC4-5D6E-409C-BE32-E72D297353CC}">
              <c16:uniqueId val="{00000007-9B4E-4864-8DEA-5BD7FF27219D}"/>
            </c:ext>
          </c:extLst>
        </c:ser>
        <c:ser>
          <c:idx val="13"/>
          <c:order val="2"/>
          <c:tx>
            <c:strRef>
              <c:f>図5!$F$5</c:f>
              <c:strCache>
                <c:ptCount val="1"/>
                <c:pt idx="0">
                  <c:v>韓国</c:v>
                </c:pt>
              </c:strCache>
            </c:strRef>
          </c:tx>
          <c:spPr>
            <a:pattFill prst="lgGrid">
              <a:fgClr>
                <a:schemeClr val="accent4">
                  <a:lumMod val="75000"/>
                </a:schemeClr>
              </a:fgClr>
              <a:bgClr>
                <a:schemeClr val="bg1"/>
              </a:bgClr>
            </a:pattFill>
            <a:ln>
              <a:solidFill>
                <a:schemeClr val="tx1"/>
              </a:solidFill>
            </a:ln>
          </c:spPr>
          <c:invertIfNegative val="0"/>
          <c:dLbls>
            <c:dLbl>
              <c:idx val="0"/>
              <c:layout>
                <c:manualLayout>
                  <c:x val="-0.24858300653594773"/>
                  <c:y val="8.6003918856615957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8"/>
                      <c:h val="5.8091286307053944E-2"/>
                    </c:manualLayout>
                  </c15:layout>
                </c:ext>
                <c:ext xmlns:c16="http://schemas.microsoft.com/office/drawing/2014/chart" uri="{C3380CC4-5D6E-409C-BE32-E72D297353CC}">
                  <c16:uniqueId val="{00000008-9B4E-4864-8DEA-5BD7FF27219D}"/>
                </c:ext>
              </c:extLst>
            </c:dLbl>
            <c:dLbl>
              <c:idx val="1"/>
              <c:layout>
                <c:manualLayout>
                  <c:x val="0.23851699346405228"/>
                  <c:y val="3.6566390041493778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0516633986928104"/>
                      <c:h val="5.8091286307053944E-2"/>
                    </c:manualLayout>
                  </c15:layout>
                </c:ext>
                <c:ext xmlns:c16="http://schemas.microsoft.com/office/drawing/2014/chart" uri="{C3380CC4-5D6E-409C-BE32-E72D297353CC}">
                  <c16:uniqueId val="{00000009-9B4E-4864-8DEA-5BD7FF27219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図5!$I$2:$J$2</c:f>
              <c:strCache>
                <c:ptCount val="2"/>
                <c:pt idx="0">
                  <c:v>2014年</c:v>
                </c:pt>
                <c:pt idx="1">
                  <c:v>2024年</c:v>
                </c:pt>
              </c:strCache>
            </c:strRef>
          </c:cat>
          <c:val>
            <c:numRef>
              <c:f>図5!$I$5:$J$5</c:f>
              <c:numCache>
                <c:formatCode>0.0%</c:formatCode>
                <c:ptCount val="2"/>
                <c:pt idx="0">
                  <c:v>4.8000000000000001E-2</c:v>
                </c:pt>
                <c:pt idx="1">
                  <c:v>0.04</c:v>
                </c:pt>
              </c:numCache>
            </c:numRef>
          </c:val>
          <c:extLst>
            <c:ext xmlns:c16="http://schemas.microsoft.com/office/drawing/2014/chart" uri="{C3380CC4-5D6E-409C-BE32-E72D297353CC}">
              <c16:uniqueId val="{0000000A-9B4E-4864-8DEA-5BD7FF27219D}"/>
            </c:ext>
          </c:extLst>
        </c:ser>
        <c:ser>
          <c:idx val="14"/>
          <c:order val="3"/>
          <c:tx>
            <c:strRef>
              <c:f>図5!$F$6</c:f>
              <c:strCache>
                <c:ptCount val="1"/>
                <c:pt idx="0">
                  <c:v>台湾</c:v>
                </c:pt>
              </c:strCache>
            </c:strRef>
          </c:tx>
          <c:spPr>
            <a:pattFill prst="trellis">
              <a:fgClr>
                <a:schemeClr val="accent5">
                  <a:lumMod val="75000"/>
                </a:schemeClr>
              </a:fgClr>
              <a:bgClr>
                <a:schemeClr val="bg1"/>
              </a:bgClr>
            </a:pattFill>
            <a:ln>
              <a:solidFill>
                <a:schemeClr val="tx1"/>
              </a:solidFill>
            </a:ln>
          </c:spPr>
          <c:invertIfNegative val="0"/>
          <c:dLbls>
            <c:dLbl>
              <c:idx val="0"/>
              <c:layout>
                <c:manualLayout>
                  <c:x val="-0.24858300653594773"/>
                  <c:y val="6.8172083909635722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8"/>
                      <c:h val="5.8091286307053944E-2"/>
                    </c:manualLayout>
                  </c15:layout>
                </c:ext>
                <c:ext xmlns:c16="http://schemas.microsoft.com/office/drawing/2014/chart" uri="{C3380CC4-5D6E-409C-BE32-E72D297353CC}">
                  <c16:uniqueId val="{0000000B-9B4E-4864-8DEA-5BD7FF27219D}"/>
                </c:ext>
              </c:extLst>
            </c:dLbl>
            <c:dLbl>
              <c:idx val="1"/>
              <c:layout>
                <c:manualLayout>
                  <c:x val="0.22695294117647058"/>
                  <c:y val="2.0076763485477073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2829411764705881"/>
                      <c:h val="5.8091286307053944E-2"/>
                    </c:manualLayout>
                  </c15:layout>
                </c:ext>
                <c:ext xmlns:c16="http://schemas.microsoft.com/office/drawing/2014/chart" uri="{C3380CC4-5D6E-409C-BE32-E72D297353CC}">
                  <c16:uniqueId val="{0000000C-9B4E-4864-8DEA-5BD7FF27219D}"/>
                </c:ext>
              </c:extLst>
            </c:dLbl>
            <c:spPr>
              <a:noFill/>
              <a:ln>
                <a:noFill/>
              </a:ln>
              <a:effectLst/>
            </c:spPr>
            <c:dLblPos val="ctr"/>
            <c:showLegendKey val="0"/>
            <c:showVal val="1"/>
            <c:showCatName val="0"/>
            <c:showSerName val="1"/>
            <c:showPercent val="0"/>
            <c:showBubbleSize val="0"/>
            <c:showLeaderLines val="0"/>
            <c:extLst>
              <c:ext xmlns:c15="http://schemas.microsoft.com/office/drawing/2012/chart" uri="{CE6537A1-D6FC-4f65-9D91-7224C49458BB}">
                <c15:showLeaderLines val="1"/>
              </c:ext>
            </c:extLst>
          </c:dLbls>
          <c:cat>
            <c:strRef>
              <c:f>図5!$I$2:$J$2</c:f>
              <c:strCache>
                <c:ptCount val="2"/>
                <c:pt idx="0">
                  <c:v>2014年</c:v>
                </c:pt>
                <c:pt idx="1">
                  <c:v>2024年</c:v>
                </c:pt>
              </c:strCache>
            </c:strRef>
          </c:cat>
          <c:val>
            <c:numRef>
              <c:f>図5!$I$6:$J$6</c:f>
              <c:numCache>
                <c:formatCode>0.0%</c:formatCode>
                <c:ptCount val="2"/>
                <c:pt idx="0">
                  <c:v>1.2E-2</c:v>
                </c:pt>
                <c:pt idx="1">
                  <c:v>2.3E-2</c:v>
                </c:pt>
              </c:numCache>
            </c:numRef>
          </c:val>
          <c:extLst>
            <c:ext xmlns:c16="http://schemas.microsoft.com/office/drawing/2014/chart" uri="{C3380CC4-5D6E-409C-BE32-E72D297353CC}">
              <c16:uniqueId val="{0000000D-9B4E-4864-8DEA-5BD7FF27219D}"/>
            </c:ext>
          </c:extLst>
        </c:ser>
        <c:ser>
          <c:idx val="15"/>
          <c:order val="4"/>
          <c:tx>
            <c:strRef>
              <c:f>図5!$F$7</c:f>
              <c:strCache>
                <c:ptCount val="1"/>
                <c:pt idx="0">
                  <c:v>インドネシア</c:v>
                </c:pt>
              </c:strCache>
            </c:strRef>
          </c:tx>
          <c:spPr>
            <a:pattFill prst="lgConfetti">
              <a:fgClr>
                <a:schemeClr val="accent1">
                  <a:lumMod val="75000"/>
                </a:schemeClr>
              </a:fgClr>
              <a:bgClr>
                <a:schemeClr val="bg1"/>
              </a:bgClr>
            </a:pattFill>
            <a:ln>
              <a:solidFill>
                <a:schemeClr val="tx1"/>
              </a:solidFill>
            </a:ln>
          </c:spPr>
          <c:invertIfNegative val="0"/>
          <c:dLbls>
            <c:dLbl>
              <c:idx val="0"/>
              <c:layout>
                <c:manualLayout>
                  <c:x val="-0.24858300653594773"/>
                  <c:y val="2.9102351313969571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8"/>
                      <c:h val="5.8091286307053944E-2"/>
                    </c:manualLayout>
                  </c15:layout>
                </c:ext>
                <c:ext xmlns:c16="http://schemas.microsoft.com/office/drawing/2014/chart" uri="{C3380CC4-5D6E-409C-BE32-E72D297353CC}">
                  <c16:uniqueId val="{0000000E-9B4E-4864-8DEA-5BD7FF27219D}"/>
                </c:ext>
              </c:extLst>
            </c:dLbl>
            <c:dLbl>
              <c:idx val="1"/>
              <c:layout>
                <c:manualLayout>
                  <c:x val="0.2335156862745098"/>
                  <c:y val="-2.2993891194098663E-3"/>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1176470588235294"/>
                      <c:h val="5.9555094513600734E-2"/>
                    </c:manualLayout>
                  </c15:layout>
                </c:ext>
                <c:ext xmlns:c16="http://schemas.microsoft.com/office/drawing/2014/chart" uri="{C3380CC4-5D6E-409C-BE32-E72D297353CC}">
                  <c16:uniqueId val="{0000000F-9B4E-4864-8DEA-5BD7FF27219D}"/>
                </c:ext>
              </c:extLst>
            </c:dLbl>
            <c:spPr>
              <a:noFill/>
              <a:ln>
                <a:noFill/>
              </a:ln>
              <a:effectLst/>
            </c:spPr>
            <c:dLblPos val="ctr"/>
            <c:showLegendKey val="0"/>
            <c:showVal val="1"/>
            <c:showCatName val="0"/>
            <c:showSerName val="1"/>
            <c:showPercent val="0"/>
            <c:showBubbleSize val="0"/>
            <c:showLeaderLines val="0"/>
            <c:extLst>
              <c:ext xmlns:c15="http://schemas.microsoft.com/office/drawing/2012/chart" uri="{CE6537A1-D6FC-4f65-9D91-7224C49458BB}">
                <c15:showLeaderLines val="1"/>
              </c:ext>
            </c:extLst>
          </c:dLbls>
          <c:cat>
            <c:strRef>
              <c:f>図5!$I$2:$J$2</c:f>
              <c:strCache>
                <c:ptCount val="2"/>
                <c:pt idx="0">
                  <c:v>2014年</c:v>
                </c:pt>
                <c:pt idx="1">
                  <c:v>2024年</c:v>
                </c:pt>
              </c:strCache>
            </c:strRef>
          </c:cat>
          <c:val>
            <c:numRef>
              <c:f>図5!$I$7:$J$7</c:f>
              <c:numCache>
                <c:formatCode>0.0%</c:formatCode>
                <c:ptCount val="2"/>
                <c:pt idx="0">
                  <c:v>8.0000000000000002E-3</c:v>
                </c:pt>
                <c:pt idx="1">
                  <c:v>1.9E-2</c:v>
                </c:pt>
              </c:numCache>
            </c:numRef>
          </c:val>
          <c:extLst>
            <c:ext xmlns:c16="http://schemas.microsoft.com/office/drawing/2014/chart" uri="{C3380CC4-5D6E-409C-BE32-E72D297353CC}">
              <c16:uniqueId val="{00000010-9B4E-4864-8DEA-5BD7FF27219D}"/>
            </c:ext>
          </c:extLst>
        </c:ser>
        <c:ser>
          <c:idx val="16"/>
          <c:order val="5"/>
          <c:tx>
            <c:strRef>
              <c:f>図5!$F$8</c:f>
              <c:strCache>
                <c:ptCount val="1"/>
                <c:pt idx="0">
                  <c:v>マレーシア</c:v>
                </c:pt>
              </c:strCache>
            </c:strRef>
          </c:tx>
          <c:spPr>
            <a:solidFill>
              <a:schemeClr val="accent2">
                <a:lumMod val="75000"/>
              </a:schemeClr>
            </a:solidFill>
            <a:ln>
              <a:solidFill>
                <a:schemeClr val="tx1"/>
              </a:solidFill>
            </a:ln>
          </c:spPr>
          <c:invertIfNegative val="0"/>
          <c:dLbls>
            <c:dLbl>
              <c:idx val="0"/>
              <c:layout>
                <c:manualLayout>
                  <c:x val="-0.24858300653594773"/>
                  <c:y val="-1.2295297372060858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8"/>
                      <c:h val="5.8091286307053944E-2"/>
                    </c:manualLayout>
                  </c15:layout>
                </c:ext>
                <c:ext xmlns:c16="http://schemas.microsoft.com/office/drawing/2014/chart" uri="{C3380CC4-5D6E-409C-BE32-E72D297353CC}">
                  <c16:uniqueId val="{00000011-9B4E-4864-8DEA-5BD7FF27219D}"/>
                </c:ext>
              </c:extLst>
            </c:dLbl>
            <c:dLbl>
              <c:idx val="1"/>
              <c:layout>
                <c:manualLayout>
                  <c:x val="0.2131045751633987"/>
                  <c:y val="-2.6933379437528868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3529411764705882"/>
                      <c:h val="5.8091286307053944E-2"/>
                    </c:manualLayout>
                  </c15:layout>
                </c:ext>
                <c:ext xmlns:c16="http://schemas.microsoft.com/office/drawing/2014/chart" uri="{C3380CC4-5D6E-409C-BE32-E72D297353CC}">
                  <c16:uniqueId val="{00000012-9B4E-4864-8DEA-5BD7FF27219D}"/>
                </c:ext>
              </c:extLst>
            </c:dLbl>
            <c:spPr>
              <a:noFill/>
              <a:ln>
                <a:noFill/>
              </a:ln>
              <a:effectLst/>
            </c:spPr>
            <c:dLblPos val="ctr"/>
            <c:showLegendKey val="0"/>
            <c:showVal val="1"/>
            <c:showCatName val="0"/>
            <c:showSerName val="1"/>
            <c:showPercent val="0"/>
            <c:showBubbleSize val="0"/>
            <c:showLeaderLines val="0"/>
            <c:extLst>
              <c:ext xmlns:c15="http://schemas.microsoft.com/office/drawing/2012/chart" uri="{CE6537A1-D6FC-4f65-9D91-7224C49458BB}">
                <c15:showLeaderLines val="1"/>
              </c:ext>
            </c:extLst>
          </c:dLbls>
          <c:cat>
            <c:strRef>
              <c:f>図5!$I$2:$J$2</c:f>
              <c:strCache>
                <c:ptCount val="2"/>
                <c:pt idx="0">
                  <c:v>2014年</c:v>
                </c:pt>
                <c:pt idx="1">
                  <c:v>2024年</c:v>
                </c:pt>
              </c:strCache>
            </c:strRef>
          </c:cat>
          <c:val>
            <c:numRef>
              <c:f>図5!$I$8:$J$8</c:f>
              <c:numCache>
                <c:formatCode>0.0%</c:formatCode>
                <c:ptCount val="2"/>
                <c:pt idx="0">
                  <c:v>5.0000000000000001E-3</c:v>
                </c:pt>
                <c:pt idx="1">
                  <c:v>1.9E-2</c:v>
                </c:pt>
              </c:numCache>
            </c:numRef>
          </c:val>
          <c:extLst>
            <c:ext xmlns:c16="http://schemas.microsoft.com/office/drawing/2014/chart" uri="{C3380CC4-5D6E-409C-BE32-E72D297353CC}">
              <c16:uniqueId val="{00000013-9B4E-4864-8DEA-5BD7FF27219D}"/>
            </c:ext>
          </c:extLst>
        </c:ser>
        <c:ser>
          <c:idx val="17"/>
          <c:order val="6"/>
          <c:tx>
            <c:strRef>
              <c:f>図5!$F$9</c:f>
              <c:strCache>
                <c:ptCount val="1"/>
                <c:pt idx="0">
                  <c:v>アジアその他</c:v>
                </c:pt>
              </c:strCache>
            </c:strRef>
          </c:tx>
          <c:spPr>
            <a:pattFill prst="wdDnDiag">
              <a:fgClr>
                <a:schemeClr val="accent1">
                  <a:lumMod val="75000"/>
                </a:schemeClr>
              </a:fgClr>
              <a:bgClr>
                <a:schemeClr val="bg1"/>
              </a:bgClr>
            </a:pattFill>
            <a:ln>
              <a:solidFill>
                <a:schemeClr val="tx1"/>
              </a:solidFill>
            </a:ln>
          </c:spPr>
          <c:invertIfNegative val="0"/>
          <c:dLbls>
            <c:dLbl>
              <c:idx val="0"/>
              <c:layout>
                <c:manualLayout>
                  <c:x val="-0.24858300653594773"/>
                  <c:y val="-1.7701936376210235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8"/>
                      <c:h val="5.8091286307053944E-2"/>
                    </c:manualLayout>
                  </c15:layout>
                </c:ext>
                <c:ext xmlns:c16="http://schemas.microsoft.com/office/drawing/2014/chart" uri="{C3380CC4-5D6E-409C-BE32-E72D297353CC}">
                  <c16:uniqueId val="{00000014-9B4E-4864-8DEA-5BD7FF27219D}"/>
                </c:ext>
              </c:extLst>
            </c:dLbl>
            <c:dLbl>
              <c:idx val="1"/>
              <c:layout>
                <c:manualLayout>
                  <c:x val="0.22399084967320262"/>
                  <c:y val="-3.8167242969110241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342186274509804"/>
                      <c:h val="5.8091286307053944E-2"/>
                    </c:manualLayout>
                  </c15:layout>
                </c:ext>
                <c:ext xmlns:c16="http://schemas.microsoft.com/office/drawing/2014/chart" uri="{C3380CC4-5D6E-409C-BE32-E72D297353CC}">
                  <c16:uniqueId val="{00000015-9B4E-4864-8DEA-5BD7FF27219D}"/>
                </c:ext>
              </c:extLst>
            </c:dLbl>
            <c:spPr>
              <a:noFill/>
              <a:ln>
                <a:noFill/>
              </a:ln>
              <a:effectLst/>
            </c:spPr>
            <c:dLblPos val="ctr"/>
            <c:showLegendKey val="0"/>
            <c:showVal val="1"/>
            <c:showCatName val="0"/>
            <c:showSerName val="1"/>
            <c:showPercent val="0"/>
            <c:showBubbleSize val="0"/>
            <c:showLeaderLines val="0"/>
            <c:extLst>
              <c:ext xmlns:c15="http://schemas.microsoft.com/office/drawing/2012/chart" uri="{CE6537A1-D6FC-4f65-9D91-7224C49458BB}">
                <c15:showLeaderLines val="1"/>
              </c:ext>
            </c:extLst>
          </c:dLbls>
          <c:cat>
            <c:strRef>
              <c:f>図5!$I$2:$J$2</c:f>
              <c:strCache>
                <c:ptCount val="2"/>
                <c:pt idx="0">
                  <c:v>2014年</c:v>
                </c:pt>
                <c:pt idx="1">
                  <c:v>2024年</c:v>
                </c:pt>
              </c:strCache>
            </c:strRef>
          </c:cat>
          <c:val>
            <c:numRef>
              <c:f>図5!$I$9:$J$9</c:f>
              <c:numCache>
                <c:formatCode>0.0%</c:formatCode>
                <c:ptCount val="2"/>
                <c:pt idx="0">
                  <c:v>8.4000000000000005E-2</c:v>
                </c:pt>
                <c:pt idx="1">
                  <c:v>9.0999999999999998E-2</c:v>
                </c:pt>
              </c:numCache>
            </c:numRef>
          </c:val>
          <c:extLst>
            <c:ext xmlns:c16="http://schemas.microsoft.com/office/drawing/2014/chart" uri="{C3380CC4-5D6E-409C-BE32-E72D297353CC}">
              <c16:uniqueId val="{00000016-9B4E-4864-8DEA-5BD7FF27219D}"/>
            </c:ext>
          </c:extLst>
        </c:ser>
        <c:ser>
          <c:idx val="18"/>
          <c:order val="7"/>
          <c:tx>
            <c:strRef>
              <c:f>図5!$F$10</c:f>
              <c:strCache>
                <c:ptCount val="1"/>
                <c:pt idx="0">
                  <c:v>中東</c:v>
                </c:pt>
              </c:strCache>
            </c:strRef>
          </c:tx>
          <c:spPr>
            <a:pattFill prst="trellis">
              <a:fgClr>
                <a:schemeClr val="accent1">
                  <a:lumMod val="75000"/>
                </a:schemeClr>
              </a:fgClr>
              <a:bgClr>
                <a:schemeClr val="bg1"/>
              </a:bgClr>
            </a:pattFill>
            <a:ln>
              <a:solidFill>
                <a:schemeClr val="tx1"/>
              </a:solidFill>
            </a:ln>
          </c:spPr>
          <c:invertIfNegative val="0"/>
          <c:dLbls>
            <c:dLbl>
              <c:idx val="0"/>
              <c:layout>
                <c:manualLayout>
                  <c:x val="-0.24858316993464052"/>
                  <c:y val="-3.2494352236053479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2"/>
                      <c:h val="4.6380820654679578E-2"/>
                    </c:manualLayout>
                  </c15:layout>
                </c:ext>
                <c:ext xmlns:c16="http://schemas.microsoft.com/office/drawing/2014/chart" uri="{C3380CC4-5D6E-409C-BE32-E72D297353CC}">
                  <c16:uniqueId val="{00000017-9B4E-4864-8DEA-5BD7FF27219D}"/>
                </c:ext>
              </c:extLst>
            </c:dLbl>
            <c:dLbl>
              <c:idx val="1"/>
              <c:layout>
                <c:manualLayout>
                  <c:x val="0.21361503267973855"/>
                  <c:y val="-5.138831258644537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3836895424836602"/>
                      <c:h val="5.8091286307053944E-2"/>
                    </c:manualLayout>
                  </c15:layout>
                </c:ext>
                <c:ext xmlns:c16="http://schemas.microsoft.com/office/drawing/2014/chart" uri="{C3380CC4-5D6E-409C-BE32-E72D297353CC}">
                  <c16:uniqueId val="{00000018-9B4E-4864-8DEA-5BD7FF27219D}"/>
                </c:ext>
              </c:extLst>
            </c:dLbl>
            <c:spPr>
              <a:noFill/>
              <a:ln>
                <a:noFill/>
              </a:ln>
              <a:effectLst/>
            </c:spPr>
            <c:dLblPos val="ctr"/>
            <c:showLegendKey val="0"/>
            <c:showVal val="1"/>
            <c:showCatName val="0"/>
            <c:showSerName val="1"/>
            <c:showPercent val="0"/>
            <c:showBubbleSize val="0"/>
            <c:showLeaderLines val="0"/>
            <c:extLst>
              <c:ext xmlns:c15="http://schemas.microsoft.com/office/drawing/2012/chart" uri="{CE6537A1-D6FC-4f65-9D91-7224C49458BB}">
                <c15:showLeaderLines val="1"/>
              </c:ext>
            </c:extLst>
          </c:dLbls>
          <c:cat>
            <c:strRef>
              <c:f>図5!$I$2:$J$2</c:f>
              <c:strCache>
                <c:ptCount val="2"/>
                <c:pt idx="0">
                  <c:v>2014年</c:v>
                </c:pt>
                <c:pt idx="1">
                  <c:v>2024年</c:v>
                </c:pt>
              </c:strCache>
            </c:strRef>
          </c:cat>
          <c:val>
            <c:numRef>
              <c:f>図5!$I$10:$J$10</c:f>
              <c:numCache>
                <c:formatCode>0.0%</c:formatCode>
                <c:ptCount val="2"/>
                <c:pt idx="0">
                  <c:v>4.0000000000000001E-3</c:v>
                </c:pt>
                <c:pt idx="1">
                  <c:v>0.151</c:v>
                </c:pt>
              </c:numCache>
            </c:numRef>
          </c:val>
          <c:extLst>
            <c:ext xmlns:c16="http://schemas.microsoft.com/office/drawing/2014/chart" uri="{C3380CC4-5D6E-409C-BE32-E72D297353CC}">
              <c16:uniqueId val="{00000019-9B4E-4864-8DEA-5BD7FF27219D}"/>
            </c:ext>
          </c:extLst>
        </c:ser>
        <c:ser>
          <c:idx val="19"/>
          <c:order val="8"/>
          <c:tx>
            <c:strRef>
              <c:f>図5!$F$11</c:f>
              <c:strCache>
                <c:ptCount val="1"/>
                <c:pt idx="0">
                  <c:v>欧州</c:v>
                </c:pt>
              </c:strCache>
            </c:strRef>
          </c:tx>
          <c:spPr>
            <a:pattFill prst="dashHorz">
              <a:fgClr>
                <a:schemeClr val="accent3">
                  <a:lumMod val="75000"/>
                </a:schemeClr>
              </a:fgClr>
              <a:bgClr>
                <a:schemeClr val="bg1"/>
              </a:bgClr>
            </a:pattFill>
            <a:ln>
              <a:solidFill>
                <a:schemeClr val="tx1"/>
              </a:solidFill>
            </a:ln>
          </c:spPr>
          <c:invertIfNegative val="0"/>
          <c:dLbls>
            <c:dLbl>
              <c:idx val="0"/>
              <c:layout>
                <c:manualLayout>
                  <c:x val="-0.24858300653594773"/>
                  <c:y val="-1.8136468418626123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8"/>
                      <c:h val="5.8091286307053944E-2"/>
                    </c:manualLayout>
                  </c15:layout>
                </c:ext>
                <c:ext xmlns:c16="http://schemas.microsoft.com/office/drawing/2014/chart" uri="{C3380CC4-5D6E-409C-BE32-E72D297353CC}">
                  <c16:uniqueId val="{0000001A-9B4E-4864-8DEA-5BD7FF27219D}"/>
                </c:ext>
              </c:extLst>
            </c:dLbl>
            <c:dLbl>
              <c:idx val="1"/>
              <c:layout>
                <c:manualLayout>
                  <c:x val="0.21483676470588237"/>
                  <c:y val="5.3498155832180727E-3"/>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2"/>
                      <c:h val="4.0525587828492395E-2"/>
                    </c:manualLayout>
                  </c15:layout>
                </c:ext>
                <c:ext xmlns:c16="http://schemas.microsoft.com/office/drawing/2014/chart" uri="{C3380CC4-5D6E-409C-BE32-E72D297353CC}">
                  <c16:uniqueId val="{0000001B-9B4E-4864-8DEA-5BD7FF27219D}"/>
                </c:ext>
              </c:extLst>
            </c:dLbl>
            <c:spPr>
              <a:noFill/>
              <a:ln>
                <a:noFill/>
              </a:ln>
              <a:effectLst/>
            </c:spPr>
            <c:dLblPos val="ctr"/>
            <c:showLegendKey val="0"/>
            <c:showVal val="1"/>
            <c:showCatName val="0"/>
            <c:showSerName val="1"/>
            <c:showPercent val="0"/>
            <c:showBubbleSize val="0"/>
            <c:showLeaderLines val="0"/>
            <c:extLst>
              <c:ext xmlns:c15="http://schemas.microsoft.com/office/drawing/2012/chart" uri="{CE6537A1-D6FC-4f65-9D91-7224C49458BB}">
                <c15:showLeaderLines val="1"/>
              </c:ext>
            </c:extLst>
          </c:dLbls>
          <c:cat>
            <c:strRef>
              <c:f>図5!$I$2:$J$2</c:f>
              <c:strCache>
                <c:ptCount val="2"/>
                <c:pt idx="0">
                  <c:v>2014年</c:v>
                </c:pt>
                <c:pt idx="1">
                  <c:v>2024年</c:v>
                </c:pt>
              </c:strCache>
            </c:strRef>
          </c:cat>
          <c:val>
            <c:numRef>
              <c:f>図5!$I$11:$J$11</c:f>
              <c:numCache>
                <c:formatCode>0.0%</c:formatCode>
                <c:ptCount val="2"/>
                <c:pt idx="0">
                  <c:v>0.188</c:v>
                </c:pt>
                <c:pt idx="1">
                  <c:v>8.3000000000000004E-2</c:v>
                </c:pt>
              </c:numCache>
            </c:numRef>
          </c:val>
          <c:extLst>
            <c:ext xmlns:c16="http://schemas.microsoft.com/office/drawing/2014/chart" uri="{C3380CC4-5D6E-409C-BE32-E72D297353CC}">
              <c16:uniqueId val="{0000001C-9B4E-4864-8DEA-5BD7FF27219D}"/>
            </c:ext>
          </c:extLst>
        </c:ser>
        <c:ser>
          <c:idx val="20"/>
          <c:order val="9"/>
          <c:tx>
            <c:strRef>
              <c:f>図5!$F$12</c:f>
              <c:strCache>
                <c:ptCount val="1"/>
                <c:pt idx="0">
                  <c:v>北米</c:v>
                </c:pt>
              </c:strCache>
            </c:strRef>
          </c:tx>
          <c:spPr>
            <a:pattFill prst="wdUpDiag">
              <a:fgClr>
                <a:schemeClr val="accent2">
                  <a:lumMod val="75000"/>
                </a:schemeClr>
              </a:fgClr>
              <a:bgClr>
                <a:schemeClr val="bg1"/>
              </a:bgClr>
            </a:pattFill>
            <a:ln>
              <a:solidFill>
                <a:schemeClr val="tx1"/>
              </a:solidFill>
            </a:ln>
          </c:spPr>
          <c:invertIfNegative val="0"/>
          <c:dLbls>
            <c:dLbl>
              <c:idx val="0"/>
              <c:layout>
                <c:manualLayout>
                  <c:x val="-0.28438545751633987"/>
                  <c:y val="-9.227418790235975E-3"/>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8"/>
                      <c:h val="5.8091286307053944E-2"/>
                    </c:manualLayout>
                  </c15:layout>
                </c:ext>
                <c:ext xmlns:c16="http://schemas.microsoft.com/office/drawing/2014/chart" uri="{C3380CC4-5D6E-409C-BE32-E72D297353CC}">
                  <c16:uniqueId val="{0000001D-9B4E-4864-8DEA-5BD7FF27219D}"/>
                </c:ext>
              </c:extLst>
            </c:dLbl>
            <c:dLbl>
              <c:idx val="1"/>
              <c:layout>
                <c:manualLayout>
                  <c:x val="0.21976241830065343"/>
                  <c:y val="7.4451360073766685E-3"/>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26751633986928"/>
                      <c:h val="4.1989396035039185E-2"/>
                    </c:manualLayout>
                  </c15:layout>
                </c:ext>
                <c:ext xmlns:c16="http://schemas.microsoft.com/office/drawing/2014/chart" uri="{C3380CC4-5D6E-409C-BE32-E72D297353CC}">
                  <c16:uniqueId val="{0000001E-9B4E-4864-8DEA-5BD7FF27219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図5!$I$2:$J$2</c:f>
              <c:strCache>
                <c:ptCount val="2"/>
                <c:pt idx="0">
                  <c:v>2014年</c:v>
                </c:pt>
                <c:pt idx="1">
                  <c:v>2024年</c:v>
                </c:pt>
              </c:strCache>
            </c:strRef>
          </c:cat>
          <c:val>
            <c:numRef>
              <c:f>図5!$I$12:$J$12</c:f>
              <c:numCache>
                <c:formatCode>0.0%</c:formatCode>
                <c:ptCount val="2"/>
                <c:pt idx="0">
                  <c:v>3.3000000000000002E-2</c:v>
                </c:pt>
                <c:pt idx="1">
                  <c:v>5.3999999999999999E-2</c:v>
                </c:pt>
              </c:numCache>
            </c:numRef>
          </c:val>
          <c:extLst>
            <c:ext xmlns:c16="http://schemas.microsoft.com/office/drawing/2014/chart" uri="{C3380CC4-5D6E-409C-BE32-E72D297353CC}">
              <c16:uniqueId val="{0000001F-9B4E-4864-8DEA-5BD7FF27219D}"/>
            </c:ext>
          </c:extLst>
        </c:ser>
        <c:ser>
          <c:idx val="21"/>
          <c:order val="10"/>
          <c:tx>
            <c:strRef>
              <c:f>図5!$F$13</c:f>
              <c:strCache>
                <c:ptCount val="1"/>
                <c:pt idx="0">
                  <c:v>その他</c:v>
                </c:pt>
              </c:strCache>
            </c:strRef>
          </c:tx>
          <c:spPr>
            <a:solidFill>
              <a:schemeClr val="accent5">
                <a:lumMod val="75000"/>
              </a:schemeClr>
            </a:solidFill>
            <a:ln>
              <a:solidFill>
                <a:schemeClr val="tx1"/>
              </a:solidFill>
            </a:ln>
          </c:spPr>
          <c:invertIfNegative val="0"/>
          <c:dLbls>
            <c:dLbl>
              <c:idx val="0"/>
              <c:layout>
                <c:manualLayout>
                  <c:x val="-0.27075163398692814"/>
                  <c:y val="-1.9590998000139505E-2"/>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4705882352941178"/>
                      <c:h val="5.8091286307053944E-2"/>
                    </c:manualLayout>
                  </c15:layout>
                </c:ext>
                <c:ext xmlns:c16="http://schemas.microsoft.com/office/drawing/2014/chart" uri="{C3380CC4-5D6E-409C-BE32-E72D297353CC}">
                  <c16:uniqueId val="{00000020-9B4E-4864-8DEA-5BD7FF27219D}"/>
                </c:ext>
              </c:extLst>
            </c:dLbl>
            <c:dLbl>
              <c:idx val="1"/>
              <c:layout>
                <c:manualLayout>
                  <c:x val="0.22450424836601307"/>
                  <c:y val="7.6067312125403415E-3"/>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1"/>
              <c:showPercent val="0"/>
              <c:showBubbleSize val="0"/>
              <c:extLst>
                <c:ext xmlns:c15="http://schemas.microsoft.com/office/drawing/2012/chart" uri="{CE6537A1-D6FC-4f65-9D91-7224C49458BB}">
                  <c15:layout>
                    <c:manualLayout>
                      <c:w val="0.23319150326797386"/>
                      <c:h val="5.8091286307053944E-2"/>
                    </c:manualLayout>
                  </c15:layout>
                </c:ext>
                <c:ext xmlns:c16="http://schemas.microsoft.com/office/drawing/2014/chart" uri="{C3380CC4-5D6E-409C-BE32-E72D297353CC}">
                  <c16:uniqueId val="{00000021-9B4E-4864-8DEA-5BD7FF27219D}"/>
                </c:ext>
              </c:extLst>
            </c:dLbl>
            <c:spPr>
              <a:noFill/>
              <a:ln>
                <a:noFill/>
              </a:ln>
              <a:effectLst/>
            </c:spPr>
            <c:dLblPos val="ctr"/>
            <c:showLegendKey val="0"/>
            <c:showVal val="1"/>
            <c:showCatName val="0"/>
            <c:showSerName val="1"/>
            <c:showPercent val="0"/>
            <c:showBubbleSize val="0"/>
            <c:showLeaderLines val="0"/>
            <c:extLst>
              <c:ext xmlns:c15="http://schemas.microsoft.com/office/drawing/2012/chart" uri="{CE6537A1-D6FC-4f65-9D91-7224C49458BB}">
                <c15:showLeaderLines val="1"/>
              </c:ext>
            </c:extLst>
          </c:dLbls>
          <c:cat>
            <c:strRef>
              <c:f>図5!$I$2:$J$2</c:f>
              <c:strCache>
                <c:ptCount val="2"/>
                <c:pt idx="0">
                  <c:v>2014年</c:v>
                </c:pt>
                <c:pt idx="1">
                  <c:v>2024年</c:v>
                </c:pt>
              </c:strCache>
            </c:strRef>
          </c:cat>
          <c:val>
            <c:numRef>
              <c:f>図5!$I$13:$J$13</c:f>
              <c:numCache>
                <c:formatCode>0.0%</c:formatCode>
                <c:ptCount val="2"/>
                <c:pt idx="0">
                  <c:v>0.112</c:v>
                </c:pt>
                <c:pt idx="1">
                  <c:v>3.6999999999999998E-2</c:v>
                </c:pt>
              </c:numCache>
            </c:numRef>
          </c:val>
          <c:extLst>
            <c:ext xmlns:c16="http://schemas.microsoft.com/office/drawing/2014/chart" uri="{C3380CC4-5D6E-409C-BE32-E72D297353CC}">
              <c16:uniqueId val="{00000022-9B4E-4864-8DEA-5BD7FF27219D}"/>
            </c:ext>
          </c:extLst>
        </c:ser>
        <c:dLbls>
          <c:dLblPos val="ctr"/>
          <c:showLegendKey val="0"/>
          <c:showVal val="1"/>
          <c:showCatName val="0"/>
          <c:showSerName val="0"/>
          <c:showPercent val="0"/>
          <c:showBubbleSize val="0"/>
        </c:dLbls>
        <c:gapWidth val="110"/>
        <c:overlap val="100"/>
        <c:axId val="1692209439"/>
        <c:axId val="1692206943"/>
      </c:barChart>
      <c:catAx>
        <c:axId val="1692209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ja-JP"/>
          </a:p>
        </c:txPr>
        <c:crossAx val="1692206943"/>
        <c:crosses val="autoZero"/>
        <c:auto val="1"/>
        <c:lblAlgn val="ctr"/>
        <c:lblOffset val="100"/>
        <c:noMultiLvlLbl val="0"/>
      </c:catAx>
      <c:valAx>
        <c:axId val="1692206943"/>
        <c:scaling>
          <c:orientation val="minMax"/>
        </c:scaling>
        <c:delete val="1"/>
        <c:axPos val="l"/>
        <c:majorGridlines>
          <c:spPr>
            <a:ln w="9525" cap="flat" cmpd="sng" algn="ctr">
              <a:solidFill>
                <a:schemeClr val="tx1"/>
              </a:solidFill>
              <a:round/>
            </a:ln>
            <a:effectLst/>
          </c:spPr>
        </c:majorGridlines>
        <c:numFmt formatCode="0%" sourceLinked="1"/>
        <c:majorTickMark val="none"/>
        <c:minorTickMark val="none"/>
        <c:tickLblPos val="low"/>
        <c:crossAx val="1692209439"/>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6.xml"/><Relationship Id="rId4"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342900</xdr:colOff>
      <xdr:row>16</xdr:row>
      <xdr:rowOff>47625</xdr:rowOff>
    </xdr:from>
    <xdr:to>
      <xdr:col>8</xdr:col>
      <xdr:colOff>408169</xdr:colOff>
      <xdr:row>30</xdr:row>
      <xdr:rowOff>145447</xdr:rowOff>
    </xdr:to>
    <xdr:pic>
      <xdr:nvPicPr>
        <xdr:cNvPr id="3" name="図 2">
          <a:extLst>
            <a:ext uri="{FF2B5EF4-FFF2-40B4-BE49-F238E27FC236}">
              <a16:creationId xmlns:a16="http://schemas.microsoft.com/office/drawing/2014/main" id="{7DF4CF61-2794-416A-FD79-E9550EC4B6CB}"/>
            </a:ext>
          </a:extLst>
        </xdr:cNvPr>
        <xdr:cNvPicPr>
          <a:picLocks noChangeAspect="1"/>
        </xdr:cNvPicPr>
      </xdr:nvPicPr>
      <xdr:blipFill>
        <a:blip xmlns:r="http://schemas.openxmlformats.org/officeDocument/2006/relationships" r:embed="rId1"/>
        <a:stretch>
          <a:fillRect/>
        </a:stretch>
      </xdr:blipFill>
      <xdr:spPr>
        <a:xfrm>
          <a:off x="342900" y="4371975"/>
          <a:ext cx="5761219" cy="3298222"/>
        </a:xfrm>
        <a:prstGeom prst="rect">
          <a:avLst/>
        </a:prstGeom>
      </xdr:spPr>
    </xdr:pic>
    <xdr:clientData/>
  </xdr:twoCellAnchor>
  <xdr:twoCellAnchor>
    <xdr:from>
      <xdr:col>1</xdr:col>
      <xdr:colOff>0</xdr:colOff>
      <xdr:row>15</xdr:row>
      <xdr:rowOff>0</xdr:rowOff>
    </xdr:from>
    <xdr:to>
      <xdr:col>2</xdr:col>
      <xdr:colOff>152400</xdr:colOff>
      <xdr:row>16</xdr:row>
      <xdr:rowOff>19050</xdr:rowOff>
    </xdr:to>
    <xdr:sp macro="" textlink="">
      <xdr:nvSpPr>
        <xdr:cNvPr id="4" name="正方形/長方形 3">
          <a:extLst>
            <a:ext uri="{FF2B5EF4-FFF2-40B4-BE49-F238E27FC236}">
              <a16:creationId xmlns:a16="http://schemas.microsoft.com/office/drawing/2014/main" id="{0C6003AC-150A-D283-79A7-23A72375E0F9}"/>
            </a:ext>
          </a:extLst>
        </xdr:cNvPr>
        <xdr:cNvSpPr>
          <a:spLocks noChangeArrowheads="1"/>
        </xdr:cNvSpPr>
      </xdr:nvSpPr>
      <xdr:spPr bwMode="auto">
        <a:xfrm>
          <a:off x="428625" y="4095750"/>
          <a:ext cx="923925" cy="247650"/>
        </a:xfrm>
        <a:prstGeom prst="rect">
          <a:avLst/>
        </a:prstGeom>
        <a:noFill/>
        <a:ln w="12700">
          <a:solidFill>
            <a:srgbClr val="FFFFFF"/>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0" tIns="0" rIns="0" bIns="0" anchor="t" anchorCtr="0" upright="1">
          <a:noAutofit/>
        </a:bodyPr>
        <a:lstStyle/>
        <a:p>
          <a:pPr>
            <a:buNone/>
          </a:pPr>
          <a:r>
            <a:rPr lang="en-US" sz="900">
              <a:effectLst/>
              <a:latin typeface="游明朝" panose="02020400000000000000" pitchFamily="18" charset="-128"/>
              <a:ea typeface="ＭＳ Ｐゴシック" panose="020B0600070205080204" pitchFamily="50" charset="-128"/>
              <a:cs typeface="ＭＳ Ｐゴシック" panose="020B0600070205080204" pitchFamily="50" charset="-128"/>
            </a:rPr>
            <a:t>(</a:t>
          </a:r>
          <a:r>
            <a:rPr lang="ja-JP" sz="900">
              <a:effectLst/>
              <a:latin typeface="ＭＳ Ｐゴシック" panose="020B0600070205080204" pitchFamily="50" charset="-128"/>
              <a:ea typeface="游明朝" panose="02020400000000000000" pitchFamily="18" charset="-128"/>
              <a:cs typeface="ＭＳ Ｐゴシック" panose="020B0600070205080204" pitchFamily="50" charset="-128"/>
            </a:rPr>
            <a:t>福井県輸出入額</a:t>
          </a:r>
          <a:r>
            <a:rPr lang="en-US" sz="900">
              <a:effectLst/>
              <a:latin typeface="ＭＳ Ｐゴシック" panose="020B0600070205080204" pitchFamily="50" charset="-128"/>
              <a:ea typeface="游明朝" panose="02020400000000000000" pitchFamily="18" charset="-128"/>
              <a:cs typeface="ＭＳ Ｐゴシック" panose="020B0600070205080204" pitchFamily="50" charset="-128"/>
            </a:rPr>
            <a:t>)</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6</xdr:col>
      <xdr:colOff>333375</xdr:colOff>
      <xdr:row>14</xdr:row>
      <xdr:rowOff>257175</xdr:rowOff>
    </xdr:from>
    <xdr:to>
      <xdr:col>8</xdr:col>
      <xdr:colOff>608965</xdr:colOff>
      <xdr:row>16</xdr:row>
      <xdr:rowOff>0</xdr:rowOff>
    </xdr:to>
    <xdr:sp macro="" textlink="">
      <xdr:nvSpPr>
        <xdr:cNvPr id="5" name="正方形/長方形 4">
          <a:extLst>
            <a:ext uri="{FF2B5EF4-FFF2-40B4-BE49-F238E27FC236}">
              <a16:creationId xmlns:a16="http://schemas.microsoft.com/office/drawing/2014/main" id="{E8A55F0D-BEB7-CE3E-15A8-D369E4B99FF5}"/>
            </a:ext>
          </a:extLst>
        </xdr:cNvPr>
        <xdr:cNvSpPr>
          <a:spLocks noChangeArrowheads="1"/>
        </xdr:cNvSpPr>
      </xdr:nvSpPr>
      <xdr:spPr bwMode="auto">
        <a:xfrm>
          <a:off x="4448175" y="4076700"/>
          <a:ext cx="1856740" cy="247650"/>
        </a:xfrm>
        <a:prstGeom prst="rect">
          <a:avLst/>
        </a:prstGeom>
        <a:noFill/>
        <a:ln w="12700">
          <a:solidFill>
            <a:srgbClr val="FFFFFF"/>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0" tIns="0" rIns="0" bIns="0" anchor="t" anchorCtr="0" upright="1">
          <a:noAutofit/>
        </a:bodyPr>
        <a:lstStyle/>
        <a:p>
          <a:pPr algn="r">
            <a:buNone/>
          </a:pPr>
          <a:r>
            <a:rPr lang="en-US" sz="1000">
              <a:effectLst/>
              <a:latin typeface="游明朝" panose="02020400000000000000" pitchFamily="18" charset="-128"/>
              <a:ea typeface="ＭＳ Ｐゴシック" panose="020B0600070205080204" pitchFamily="50" charset="-128"/>
              <a:cs typeface="ＭＳ Ｐゴシック" panose="020B0600070205080204" pitchFamily="50" charset="-128"/>
            </a:rPr>
            <a:t>(</a:t>
          </a:r>
          <a:r>
            <a:rPr lang="zh-CN" sz="1000">
              <a:effectLst/>
              <a:latin typeface="ＭＳ Ｐゴシック" panose="020B0600070205080204" pitchFamily="50" charset="-128"/>
              <a:ea typeface="游明朝" panose="02020400000000000000" pitchFamily="18" charset="-128"/>
              <a:cs typeface="ＭＳ Ｐゴシック" panose="020B0600070205080204" pitchFamily="50" charset="-128"/>
            </a:rPr>
            <a:t>単位：十億円</a:t>
          </a:r>
          <a:r>
            <a:rPr lang="en-US" sz="1000">
              <a:effectLst/>
              <a:latin typeface="游明朝" panose="02020400000000000000" pitchFamily="18" charset="-128"/>
              <a:ea typeface="ＭＳ Ｐゴシック" panose="020B0600070205080204" pitchFamily="50" charset="-128"/>
              <a:cs typeface="ＭＳ Ｐゴシック" panose="020B0600070205080204" pitchFamily="50" charset="-128"/>
            </a:rPr>
            <a:t>) </a:t>
          </a:r>
          <a:r>
            <a:rPr lang="en-US" sz="900">
              <a:effectLst/>
              <a:latin typeface="游明朝" panose="02020400000000000000" pitchFamily="18" charset="-128"/>
              <a:ea typeface="ＭＳ Ｐゴシック" panose="020B0600070205080204" pitchFamily="50" charset="-128"/>
              <a:cs typeface="ＭＳ Ｐゴシック" panose="020B0600070205080204" pitchFamily="50" charset="-128"/>
            </a:rPr>
            <a:t>(</a:t>
          </a:r>
          <a:r>
            <a:rPr lang="zh-CN" sz="900">
              <a:effectLst/>
              <a:latin typeface="ＭＳ Ｐゴシック" panose="020B0600070205080204" pitchFamily="50" charset="-128"/>
              <a:ea typeface="游明朝" panose="02020400000000000000" pitchFamily="18" charset="-128"/>
              <a:cs typeface="ＭＳ Ｐゴシック" panose="020B0600070205080204" pitchFamily="50" charset="-128"/>
            </a:rPr>
            <a:t>全国輸出入額</a:t>
          </a:r>
          <a:r>
            <a:rPr lang="en-US" sz="900">
              <a:effectLst/>
              <a:latin typeface="游明朝" panose="02020400000000000000" pitchFamily="18" charset="-128"/>
              <a:ea typeface="ＭＳ Ｐゴシック" panose="020B0600070205080204" pitchFamily="50" charset="-128"/>
              <a:cs typeface="ＭＳ Ｐゴシック" panose="020B0600070205080204" pitchFamily="50" charset="-128"/>
            </a:rPr>
            <a:t>)</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847725</xdr:colOff>
      <xdr:row>2</xdr:row>
      <xdr:rowOff>0</xdr:rowOff>
    </xdr:from>
    <xdr:ext cx="184731" cy="264560"/>
    <xdr:sp macro="" textlink="">
      <xdr:nvSpPr>
        <xdr:cNvPr id="3" name="テキスト ボックス 2">
          <a:extLst>
            <a:ext uri="{FF2B5EF4-FFF2-40B4-BE49-F238E27FC236}">
              <a16:creationId xmlns:a16="http://schemas.microsoft.com/office/drawing/2014/main" id="{07DC1BAF-1A2A-47C0-9043-2688634472D6}"/>
            </a:ext>
          </a:extLst>
        </xdr:cNvPr>
        <xdr:cNvSpPr txBox="1"/>
      </xdr:nvSpPr>
      <xdr:spPr>
        <a:xfrm>
          <a:off x="8686800" y="508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847725</xdr:colOff>
      <xdr:row>39</xdr:row>
      <xdr:rowOff>104775</xdr:rowOff>
    </xdr:from>
    <xdr:ext cx="184731" cy="264560"/>
    <xdr:sp macro="" textlink="">
      <xdr:nvSpPr>
        <xdr:cNvPr id="5" name="テキスト ボックス 4">
          <a:extLst>
            <a:ext uri="{FF2B5EF4-FFF2-40B4-BE49-F238E27FC236}">
              <a16:creationId xmlns:a16="http://schemas.microsoft.com/office/drawing/2014/main" id="{C2B23546-FA17-446E-8CE4-A95C3EA0D9BF}"/>
            </a:ext>
          </a:extLst>
        </xdr:cNvPr>
        <xdr:cNvSpPr txBox="1"/>
      </xdr:nvSpPr>
      <xdr:spPr>
        <a:xfrm>
          <a:off x="8686800" y="508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xdr:col>
      <xdr:colOff>0</xdr:colOff>
      <xdr:row>27</xdr:row>
      <xdr:rowOff>28574</xdr:rowOff>
    </xdr:from>
    <xdr:to>
      <xdr:col>5</xdr:col>
      <xdr:colOff>371746</xdr:colOff>
      <xdr:row>39</xdr:row>
      <xdr:rowOff>5399</xdr:rowOff>
    </xdr:to>
    <xdr:grpSp>
      <xdr:nvGrpSpPr>
        <xdr:cNvPr id="3" name="グループ化 2">
          <a:extLst>
            <a:ext uri="{FF2B5EF4-FFF2-40B4-BE49-F238E27FC236}">
              <a16:creationId xmlns:a16="http://schemas.microsoft.com/office/drawing/2014/main" id="{A07D0D00-3E50-2494-969E-9DC95B3BDBCB}"/>
            </a:ext>
          </a:extLst>
        </xdr:cNvPr>
        <xdr:cNvGrpSpPr/>
      </xdr:nvGrpSpPr>
      <xdr:grpSpPr>
        <a:xfrm>
          <a:off x="670560" y="6216014"/>
          <a:ext cx="4471306" cy="2720025"/>
          <a:chOff x="685800" y="6229349"/>
          <a:chExt cx="4477021" cy="2720025"/>
        </a:xfrm>
      </xdr:grpSpPr>
      <xdr:pic>
        <xdr:nvPicPr>
          <xdr:cNvPr id="4" name="図 3">
            <a:extLst>
              <a:ext uri="{FF2B5EF4-FFF2-40B4-BE49-F238E27FC236}">
                <a16:creationId xmlns:a16="http://schemas.microsoft.com/office/drawing/2014/main" id="{D570AAAB-0444-4CD5-4CB3-7D1C8624AA89}"/>
              </a:ext>
            </a:extLst>
          </xdr:cNvPr>
          <xdr:cNvPicPr>
            <a:picLocks noChangeAspect="1"/>
          </xdr:cNvPicPr>
        </xdr:nvPicPr>
        <xdr:blipFill>
          <a:blip xmlns:r="http://schemas.openxmlformats.org/officeDocument/2006/relationships" r:embed="rId1"/>
          <a:stretch>
            <a:fillRect/>
          </a:stretch>
        </xdr:blipFill>
        <xdr:spPr>
          <a:xfrm>
            <a:off x="685800" y="6429374"/>
            <a:ext cx="4477021" cy="2520000"/>
          </a:xfrm>
          <a:prstGeom prst="rect">
            <a:avLst/>
          </a:prstGeom>
        </xdr:spPr>
      </xdr:pic>
      <xdr:sp macro="" textlink="">
        <xdr:nvSpPr>
          <xdr:cNvPr id="2" name="テキスト ボックス 14">
            <a:extLst>
              <a:ext uri="{FF2B5EF4-FFF2-40B4-BE49-F238E27FC236}">
                <a16:creationId xmlns:a16="http://schemas.microsoft.com/office/drawing/2014/main" id="{201720CD-D7B8-0029-0804-F6CAB5322234}"/>
              </a:ext>
            </a:extLst>
          </xdr:cNvPr>
          <xdr:cNvSpPr txBox="1">
            <a:spLocks noChangeArrowheads="1"/>
          </xdr:cNvSpPr>
        </xdr:nvSpPr>
        <xdr:spPr bwMode="auto">
          <a:xfrm>
            <a:off x="4048125" y="6229349"/>
            <a:ext cx="1097280" cy="289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r">
              <a:buNone/>
            </a:pPr>
            <a:r>
              <a:rPr lang="en-US" sz="1000">
                <a:effectLst/>
                <a:latin typeface="游明朝" panose="02020400000000000000" pitchFamily="18" charset="-128"/>
                <a:ea typeface="ＭＳ Ｐゴシック" panose="020B0600070205080204" pitchFamily="50" charset="-128"/>
                <a:cs typeface="ＭＳ Ｐゴシック" panose="020B0600070205080204" pitchFamily="50" charset="-128"/>
              </a:rPr>
              <a:t>(</a:t>
            </a:r>
            <a:r>
              <a:rPr lang="ja-JP" sz="1000">
                <a:effectLst/>
                <a:latin typeface="ＭＳ Ｐゴシック" panose="020B0600070205080204" pitchFamily="50" charset="-128"/>
                <a:ea typeface="游明朝" panose="02020400000000000000" pitchFamily="18" charset="-128"/>
                <a:cs typeface="ＭＳ Ｐゴシック" panose="020B0600070205080204" pitchFamily="50" charset="-128"/>
              </a:rPr>
              <a:t>単位：十億円</a:t>
            </a:r>
            <a:r>
              <a:rPr lang="en-US" sz="1000">
                <a:effectLst/>
                <a:latin typeface="ＭＳ Ｐゴシック" panose="020B0600070205080204" pitchFamily="50" charset="-128"/>
                <a:ea typeface="游明朝" panose="02020400000000000000" pitchFamily="18" charset="-128"/>
                <a:cs typeface="ＭＳ Ｐゴシック" panose="020B0600070205080204" pitchFamily="50" charset="-128"/>
              </a:rPr>
              <a:t>)</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6</xdr:col>
      <xdr:colOff>6132</xdr:colOff>
      <xdr:row>28</xdr:row>
      <xdr:rowOff>0</xdr:rowOff>
    </xdr:to>
    <xdr:pic>
      <xdr:nvPicPr>
        <xdr:cNvPr id="4" name="図 3">
          <a:extLst>
            <a:ext uri="{FF2B5EF4-FFF2-40B4-BE49-F238E27FC236}">
              <a16:creationId xmlns:a16="http://schemas.microsoft.com/office/drawing/2014/main" id="{EBD5016A-4989-EBC9-9586-5CCF44C4A8B9}"/>
            </a:ext>
          </a:extLst>
        </xdr:cNvPr>
        <xdr:cNvPicPr>
          <a:picLocks noChangeAspect="1"/>
        </xdr:cNvPicPr>
      </xdr:nvPicPr>
      <xdr:blipFill rotWithShape="1">
        <a:blip xmlns:r="http://schemas.openxmlformats.org/officeDocument/2006/relationships" r:embed="rId1"/>
        <a:srcRect b="15127"/>
        <a:stretch>
          <a:fillRect/>
        </a:stretch>
      </xdr:blipFill>
      <xdr:spPr>
        <a:xfrm>
          <a:off x="581025" y="3771900"/>
          <a:ext cx="4816257" cy="27527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6</xdr:col>
      <xdr:colOff>36</xdr:colOff>
      <xdr:row>28</xdr:row>
      <xdr:rowOff>76200</xdr:rowOff>
    </xdr:to>
    <xdr:pic>
      <xdr:nvPicPr>
        <xdr:cNvPr id="5" name="図 4">
          <a:extLst>
            <a:ext uri="{FF2B5EF4-FFF2-40B4-BE49-F238E27FC236}">
              <a16:creationId xmlns:a16="http://schemas.microsoft.com/office/drawing/2014/main" id="{176086C1-8C62-3F72-89FE-0BEE70B14C4C}"/>
            </a:ext>
          </a:extLst>
        </xdr:cNvPr>
        <xdr:cNvPicPr>
          <a:picLocks noChangeAspect="1"/>
        </xdr:cNvPicPr>
      </xdr:nvPicPr>
      <xdr:blipFill rotWithShape="1">
        <a:blip xmlns:r="http://schemas.openxmlformats.org/officeDocument/2006/relationships" r:embed="rId1"/>
        <a:srcRect b="12613"/>
        <a:stretch>
          <a:fillRect/>
        </a:stretch>
      </xdr:blipFill>
      <xdr:spPr>
        <a:xfrm>
          <a:off x="581025" y="3648075"/>
          <a:ext cx="4810161" cy="2828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25</xdr:row>
      <xdr:rowOff>19050</xdr:rowOff>
    </xdr:from>
    <xdr:to>
      <xdr:col>5</xdr:col>
      <xdr:colOff>261938</xdr:colOff>
      <xdr:row>36</xdr:row>
      <xdr:rowOff>60450</xdr:rowOff>
    </xdr:to>
    <xdr:graphicFrame macro="">
      <xdr:nvGraphicFramePr>
        <xdr:cNvPr id="2" name="グラフ 1">
          <a:extLst>
            <a:ext uri="{FF2B5EF4-FFF2-40B4-BE49-F238E27FC236}">
              <a16:creationId xmlns:a16="http://schemas.microsoft.com/office/drawing/2014/main" id="{4F0373F6-778D-48BD-8770-A34638E027B8}"/>
            </a:ext>
            <a:ext uri="{147F2762-F138-4A5C-976F-8EAC2B608ADB}">
              <a16:predDERef xmlns:a16="http://schemas.microsoft.com/office/drawing/2014/main" pre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4</xdr:col>
      <xdr:colOff>843612</xdr:colOff>
      <xdr:row>36</xdr:row>
      <xdr:rowOff>3266</xdr:rowOff>
    </xdr:to>
    <xdr:pic>
      <xdr:nvPicPr>
        <xdr:cNvPr id="10" name="図 9">
          <a:extLst>
            <a:ext uri="{FF2B5EF4-FFF2-40B4-BE49-F238E27FC236}">
              <a16:creationId xmlns:a16="http://schemas.microsoft.com/office/drawing/2014/main" id="{FB2CA6B3-DD31-4409-5980-C1C5CCD84622}"/>
            </a:ext>
          </a:extLst>
        </xdr:cNvPr>
        <xdr:cNvPicPr>
          <a:picLocks noChangeAspect="1"/>
        </xdr:cNvPicPr>
      </xdr:nvPicPr>
      <xdr:blipFill>
        <a:blip xmlns:r="http://schemas.openxmlformats.org/officeDocument/2006/relationships" r:embed="rId1"/>
        <a:stretch>
          <a:fillRect/>
        </a:stretch>
      </xdr:blipFill>
      <xdr:spPr>
        <a:xfrm>
          <a:off x="428625" y="6134100"/>
          <a:ext cx="5291787" cy="25178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276225</xdr:colOff>
      <xdr:row>11</xdr:row>
      <xdr:rowOff>219075</xdr:rowOff>
    </xdr:from>
    <xdr:to>
      <xdr:col>4</xdr:col>
      <xdr:colOff>791424</xdr:colOff>
      <xdr:row>26</xdr:row>
      <xdr:rowOff>33428</xdr:rowOff>
    </xdr:to>
    <xdr:pic>
      <xdr:nvPicPr>
        <xdr:cNvPr id="6" name="図 5">
          <a:extLst>
            <a:ext uri="{FF2B5EF4-FFF2-40B4-BE49-F238E27FC236}">
              <a16:creationId xmlns:a16="http://schemas.microsoft.com/office/drawing/2014/main" id="{170B28C7-B694-3934-6F17-23CB5194F79E}"/>
            </a:ext>
          </a:extLst>
        </xdr:cNvPr>
        <xdr:cNvPicPr>
          <a:picLocks noChangeAspect="1"/>
        </xdr:cNvPicPr>
      </xdr:nvPicPr>
      <xdr:blipFill>
        <a:blip xmlns:r="http://schemas.openxmlformats.org/officeDocument/2006/relationships" r:embed="rId1"/>
        <a:stretch>
          <a:fillRect/>
        </a:stretch>
      </xdr:blipFill>
      <xdr:spPr>
        <a:xfrm>
          <a:off x="276225" y="2733675"/>
          <a:ext cx="5401524" cy="3243353"/>
        </a:xfrm>
        <a:prstGeom prst="rect">
          <a:avLst/>
        </a:prstGeom>
      </xdr:spPr>
    </xdr:pic>
    <xdr:clientData/>
  </xdr:twoCellAnchor>
  <xdr:twoCellAnchor editAs="oneCell">
    <xdr:from>
      <xdr:col>0</xdr:col>
      <xdr:colOff>9525</xdr:colOff>
      <xdr:row>41</xdr:row>
      <xdr:rowOff>180975</xdr:rowOff>
    </xdr:from>
    <xdr:to>
      <xdr:col>4</xdr:col>
      <xdr:colOff>1243200</xdr:colOff>
      <xdr:row>55</xdr:row>
      <xdr:rowOff>150296</xdr:rowOff>
    </xdr:to>
    <xdr:pic>
      <xdr:nvPicPr>
        <xdr:cNvPr id="12" name="図 11">
          <a:extLst>
            <a:ext uri="{FF2B5EF4-FFF2-40B4-BE49-F238E27FC236}">
              <a16:creationId xmlns:a16="http://schemas.microsoft.com/office/drawing/2014/main" id="{968C306C-F76B-4D69-89ED-055C5E0A1A3D}"/>
            </a:ext>
          </a:extLst>
        </xdr:cNvPr>
        <xdr:cNvPicPr>
          <a:picLocks noChangeAspect="1"/>
        </xdr:cNvPicPr>
      </xdr:nvPicPr>
      <xdr:blipFill>
        <a:blip xmlns:r="http://schemas.openxmlformats.org/officeDocument/2006/relationships" r:embed="rId2"/>
        <a:stretch>
          <a:fillRect/>
        </a:stretch>
      </xdr:blipFill>
      <xdr:spPr>
        <a:xfrm>
          <a:off x="9525" y="9553575"/>
          <a:ext cx="6120000" cy="31697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363009</xdr:colOff>
      <xdr:row>19</xdr:row>
      <xdr:rowOff>48683</xdr:rowOff>
    </xdr:from>
    <xdr:to>
      <xdr:col>12</xdr:col>
      <xdr:colOff>561859</xdr:colOff>
      <xdr:row>32</xdr:row>
      <xdr:rowOff>194116</xdr:rowOff>
    </xdr:to>
    <xdr:grpSp>
      <xdr:nvGrpSpPr>
        <xdr:cNvPr id="3" name="グループ化 2">
          <a:extLst>
            <a:ext uri="{FF2B5EF4-FFF2-40B4-BE49-F238E27FC236}">
              <a16:creationId xmlns:a16="http://schemas.microsoft.com/office/drawing/2014/main" id="{14E6D5FA-013B-40E6-8174-B0F97FB8D3DE}"/>
            </a:ext>
          </a:extLst>
        </xdr:cNvPr>
        <xdr:cNvGrpSpPr/>
      </xdr:nvGrpSpPr>
      <xdr:grpSpPr>
        <a:xfrm>
          <a:off x="6103409" y="4392083"/>
          <a:ext cx="4212050" cy="3117233"/>
          <a:chOff x="5413332" y="17147113"/>
          <a:chExt cx="5790889" cy="3178919"/>
        </a:xfrm>
      </xdr:grpSpPr>
      <xdr:graphicFrame macro="">
        <xdr:nvGraphicFramePr>
          <xdr:cNvPr id="4" name="グラフ 3">
            <a:extLst>
              <a:ext uri="{FF2B5EF4-FFF2-40B4-BE49-F238E27FC236}">
                <a16:creationId xmlns:a16="http://schemas.microsoft.com/office/drawing/2014/main" id="{14B73599-CC01-67AD-DB20-753E7B32AF36}"/>
              </a:ext>
            </a:extLst>
          </xdr:cNvPr>
          <xdr:cNvGraphicFramePr>
            <a:graphicFrameLocks/>
          </xdr:cNvGraphicFramePr>
        </xdr:nvGraphicFramePr>
        <xdr:xfrm>
          <a:off x="5413332" y="17147113"/>
          <a:ext cx="5790889" cy="317891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5" name="グラフ 4">
            <a:extLst>
              <a:ext uri="{FF2B5EF4-FFF2-40B4-BE49-F238E27FC236}">
                <a16:creationId xmlns:a16="http://schemas.microsoft.com/office/drawing/2014/main" id="{9D5E5698-E569-C8E3-53E7-5131335C5697}"/>
              </a:ext>
            </a:extLst>
          </xdr:cNvPr>
          <xdr:cNvGraphicFramePr/>
        </xdr:nvGraphicFramePr>
        <xdr:xfrm>
          <a:off x="5608681" y="17371403"/>
          <a:ext cx="5307706" cy="270914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6</xdr:col>
      <xdr:colOff>474336</xdr:colOff>
      <xdr:row>3</xdr:row>
      <xdr:rowOff>60086</xdr:rowOff>
    </xdr:from>
    <xdr:to>
      <xdr:col>13</xdr:col>
      <xdr:colOff>171096</xdr:colOff>
      <xdr:row>18</xdr:row>
      <xdr:rowOff>39095</xdr:rowOff>
    </xdr:to>
    <xdr:grpSp>
      <xdr:nvGrpSpPr>
        <xdr:cNvPr id="6" name="グループ化 5">
          <a:extLst>
            <a:ext uri="{FF2B5EF4-FFF2-40B4-BE49-F238E27FC236}">
              <a16:creationId xmlns:a16="http://schemas.microsoft.com/office/drawing/2014/main" id="{008E5788-6FD5-424A-97B9-3DCF6C863BEB}"/>
            </a:ext>
          </a:extLst>
        </xdr:cNvPr>
        <xdr:cNvGrpSpPr/>
      </xdr:nvGrpSpPr>
      <xdr:grpSpPr>
        <a:xfrm>
          <a:off x="6214736" y="745886"/>
          <a:ext cx="4378827" cy="3408009"/>
          <a:chOff x="12507587" y="1383003"/>
          <a:chExt cx="4512176" cy="3471510"/>
        </a:xfrm>
      </xdr:grpSpPr>
      <xdr:grpSp>
        <xdr:nvGrpSpPr>
          <xdr:cNvPr id="7" name="グループ化 6">
            <a:extLst>
              <a:ext uri="{FF2B5EF4-FFF2-40B4-BE49-F238E27FC236}">
                <a16:creationId xmlns:a16="http://schemas.microsoft.com/office/drawing/2014/main" id="{999366F0-0E56-CB19-65C6-08533FDF95C2}"/>
              </a:ext>
            </a:extLst>
          </xdr:cNvPr>
          <xdr:cNvGrpSpPr/>
        </xdr:nvGrpSpPr>
        <xdr:grpSpPr>
          <a:xfrm>
            <a:off x="12507587" y="1383003"/>
            <a:ext cx="4512176" cy="3471510"/>
            <a:chOff x="9489220" y="2723911"/>
            <a:chExt cx="4497360" cy="3560410"/>
          </a:xfrm>
        </xdr:grpSpPr>
        <xdr:graphicFrame macro="">
          <xdr:nvGraphicFramePr>
            <xdr:cNvPr id="9" name="グラフ 8">
              <a:extLst>
                <a:ext uri="{FF2B5EF4-FFF2-40B4-BE49-F238E27FC236}">
                  <a16:creationId xmlns:a16="http://schemas.microsoft.com/office/drawing/2014/main" id="{DD9D1BB0-6A55-DD11-CCC5-80994A00E6FE}"/>
                </a:ext>
              </a:extLst>
            </xdr:cNvPr>
            <xdr:cNvGraphicFramePr/>
          </xdr:nvGraphicFramePr>
          <xdr:xfrm>
            <a:off x="9489220" y="2723911"/>
            <a:ext cx="4497360" cy="356041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0" name="グラフ 9">
              <a:extLst>
                <a:ext uri="{FF2B5EF4-FFF2-40B4-BE49-F238E27FC236}">
                  <a16:creationId xmlns:a16="http://schemas.microsoft.com/office/drawing/2014/main" id="{C89D0419-445C-4F42-DAB2-B58F9C7950E7}"/>
                </a:ext>
              </a:extLst>
            </xdr:cNvPr>
            <xdr:cNvGraphicFramePr/>
          </xdr:nvGraphicFramePr>
          <xdr:xfrm>
            <a:off x="9613088" y="3128188"/>
            <a:ext cx="4201984" cy="2743201"/>
          </xdr:xfrm>
          <a:graphic>
            <a:graphicData uri="http://schemas.openxmlformats.org/drawingml/2006/chart">
              <c:chart xmlns:c="http://schemas.openxmlformats.org/drawingml/2006/chart" xmlns:r="http://schemas.openxmlformats.org/officeDocument/2006/relationships" r:id="rId4"/>
            </a:graphicData>
          </a:graphic>
        </xdr:graphicFrame>
      </xdr:grpSp>
      <xdr:graphicFrame macro="">
        <xdr:nvGraphicFramePr>
          <xdr:cNvPr id="8" name="グラフ 7">
            <a:extLst>
              <a:ext uri="{FF2B5EF4-FFF2-40B4-BE49-F238E27FC236}">
                <a16:creationId xmlns:a16="http://schemas.microsoft.com/office/drawing/2014/main" id="{21DBE875-25A9-93E7-5697-D5C9D4BCE035}"/>
              </a:ext>
            </a:extLst>
          </xdr:cNvPr>
          <xdr:cNvGraphicFramePr>
            <a:graphicFrameLocks/>
          </xdr:cNvGraphicFramePr>
        </xdr:nvGraphicFramePr>
        <xdr:xfrm>
          <a:off x="12629092" y="1677458"/>
          <a:ext cx="4214684" cy="2794001"/>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1000125</xdr:colOff>
      <xdr:row>57</xdr:row>
      <xdr:rowOff>38100</xdr:rowOff>
    </xdr:from>
    <xdr:to>
      <xdr:col>2</xdr:col>
      <xdr:colOff>314325</xdr:colOff>
      <xdr:row>58</xdr:row>
      <xdr:rowOff>47625</xdr:rowOff>
    </xdr:to>
    <xdr:sp macro="" textlink="">
      <xdr:nvSpPr>
        <xdr:cNvPr id="20" name="テキスト ボックス 19">
          <a:extLst>
            <a:ext uri="{FF2B5EF4-FFF2-40B4-BE49-F238E27FC236}">
              <a16:creationId xmlns:a16="http://schemas.microsoft.com/office/drawing/2014/main" id="{1AA59455-059E-4AF1-8498-5CE39E460620}"/>
            </a:ext>
          </a:extLst>
        </xdr:cNvPr>
        <xdr:cNvSpPr txBox="1"/>
      </xdr:nvSpPr>
      <xdr:spPr>
        <a:xfrm>
          <a:off x="2190750" y="13068300"/>
          <a:ext cx="504825"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000" b="1"/>
            <a:t>0</a:t>
          </a:r>
          <a:r>
            <a:rPr kumimoji="1" lang="ja-JP" altLang="en-US" sz="900" b="1"/>
            <a:t>％</a:t>
          </a:r>
        </a:p>
      </xdr:txBody>
    </xdr:sp>
    <xdr:clientData/>
  </xdr:twoCellAnchor>
  <xdr:twoCellAnchor>
    <xdr:from>
      <xdr:col>0</xdr:col>
      <xdr:colOff>200025</xdr:colOff>
      <xdr:row>21</xdr:row>
      <xdr:rowOff>209550</xdr:rowOff>
    </xdr:from>
    <xdr:to>
      <xdr:col>2</xdr:col>
      <xdr:colOff>878775</xdr:colOff>
      <xdr:row>60</xdr:row>
      <xdr:rowOff>87327</xdr:rowOff>
    </xdr:to>
    <xdr:grpSp>
      <xdr:nvGrpSpPr>
        <xdr:cNvPr id="8" name="グループ化 7">
          <a:extLst>
            <a:ext uri="{FF2B5EF4-FFF2-40B4-BE49-F238E27FC236}">
              <a16:creationId xmlns:a16="http://schemas.microsoft.com/office/drawing/2014/main" id="{EAF466CD-177D-4630-A797-0CAE075863AF}"/>
            </a:ext>
          </a:extLst>
        </xdr:cNvPr>
        <xdr:cNvGrpSpPr/>
      </xdr:nvGrpSpPr>
      <xdr:grpSpPr>
        <a:xfrm>
          <a:off x="200025" y="5033010"/>
          <a:ext cx="3056190" cy="8793177"/>
          <a:chOff x="1019175" y="4714875"/>
          <a:chExt cx="3060000" cy="8793177"/>
        </a:xfrm>
      </xdr:grpSpPr>
      <xdr:graphicFrame macro="">
        <xdr:nvGraphicFramePr>
          <xdr:cNvPr id="12" name="グラフ 11">
            <a:extLst>
              <a:ext uri="{FF2B5EF4-FFF2-40B4-BE49-F238E27FC236}">
                <a16:creationId xmlns:a16="http://schemas.microsoft.com/office/drawing/2014/main" id="{C3BAD9EF-C53E-4EDF-8270-09A2581BD623}"/>
              </a:ext>
              <a:ext uri="{147F2762-F138-4A5C-976F-8EAC2B608ADB}">
                <a16:predDERef xmlns:a16="http://schemas.microsoft.com/office/drawing/2014/main" pred="{1AA59455-059E-4AF1-8498-5CE39E460620}"/>
              </a:ext>
            </a:extLst>
          </xdr:cNvPr>
          <xdr:cNvGraphicFramePr/>
        </xdr:nvGraphicFramePr>
        <xdr:xfrm>
          <a:off x="1019175" y="4832052"/>
          <a:ext cx="3060000" cy="86760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3" name="テキスト ボックス 2">
            <a:extLst>
              <a:ext uri="{FF2B5EF4-FFF2-40B4-BE49-F238E27FC236}">
                <a16:creationId xmlns:a16="http://schemas.microsoft.com/office/drawing/2014/main" id="{47311910-DD55-CEB2-8A2E-34BB1E241E69}"/>
              </a:ext>
            </a:extLst>
          </xdr:cNvPr>
          <xdr:cNvSpPr txBox="1"/>
        </xdr:nvSpPr>
        <xdr:spPr>
          <a:xfrm>
            <a:off x="2428875" y="4714875"/>
            <a:ext cx="504000" cy="23463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kumimoji="1" lang="en-US" altLang="ja-JP" sz="1000" b="1"/>
              <a:t>100</a:t>
            </a:r>
            <a:r>
              <a:rPr kumimoji="1" lang="ja-JP" altLang="en-US" sz="900"/>
              <a:t>％</a:t>
            </a:r>
          </a:p>
        </xdr:txBody>
      </xdr:sp>
    </xdr:grpSp>
    <xdr:clientData/>
  </xdr:twoCellAnchor>
  <xdr:twoCellAnchor>
    <xdr:from>
      <xdr:col>4</xdr:col>
      <xdr:colOff>209550</xdr:colOff>
      <xdr:row>21</xdr:row>
      <xdr:rowOff>123825</xdr:rowOff>
    </xdr:from>
    <xdr:to>
      <xdr:col>6</xdr:col>
      <xdr:colOff>888300</xdr:colOff>
      <xdr:row>59</xdr:row>
      <xdr:rowOff>227325</xdr:rowOff>
    </xdr:to>
    <xdr:grpSp>
      <xdr:nvGrpSpPr>
        <xdr:cNvPr id="14" name="グループ化 13">
          <a:extLst>
            <a:ext uri="{FF2B5EF4-FFF2-40B4-BE49-F238E27FC236}">
              <a16:creationId xmlns:a16="http://schemas.microsoft.com/office/drawing/2014/main" id="{2EEC7EC2-765D-49D5-B64C-43230A84810C}"/>
            </a:ext>
          </a:extLst>
        </xdr:cNvPr>
        <xdr:cNvGrpSpPr/>
      </xdr:nvGrpSpPr>
      <xdr:grpSpPr>
        <a:xfrm>
          <a:off x="4964430" y="4947285"/>
          <a:ext cx="3056190" cy="8790300"/>
          <a:chOff x="4248150" y="4733925"/>
          <a:chExt cx="3060000" cy="8790300"/>
        </a:xfrm>
      </xdr:grpSpPr>
      <xdr:graphicFrame macro="">
        <xdr:nvGraphicFramePr>
          <xdr:cNvPr id="15" name="グラフ 14">
            <a:extLst>
              <a:ext uri="{FF2B5EF4-FFF2-40B4-BE49-F238E27FC236}">
                <a16:creationId xmlns:a16="http://schemas.microsoft.com/office/drawing/2014/main" id="{A2E1A6C8-F5F5-923D-94CA-994934FA7B05}"/>
              </a:ext>
            </a:extLst>
          </xdr:cNvPr>
          <xdr:cNvGraphicFramePr>
            <a:graphicFrameLocks/>
          </xdr:cNvGraphicFramePr>
        </xdr:nvGraphicFramePr>
        <xdr:xfrm>
          <a:off x="4248150" y="4848225"/>
          <a:ext cx="3060000" cy="86760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6" name="テキスト ボックス 2">
            <a:extLst>
              <a:ext uri="{FF2B5EF4-FFF2-40B4-BE49-F238E27FC236}">
                <a16:creationId xmlns:a16="http://schemas.microsoft.com/office/drawing/2014/main" id="{412F9232-D833-A703-BFAC-0ED38CFFD079}"/>
              </a:ext>
            </a:extLst>
          </xdr:cNvPr>
          <xdr:cNvSpPr txBox="1"/>
        </xdr:nvSpPr>
        <xdr:spPr>
          <a:xfrm>
            <a:off x="5581650" y="4733925"/>
            <a:ext cx="513525" cy="23463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kumimoji="1" lang="en-US" altLang="ja-JP" sz="1000" b="1"/>
              <a:t>100</a:t>
            </a:r>
            <a:r>
              <a:rPr kumimoji="1" lang="ja-JP" altLang="en-US" sz="900"/>
              <a:t>％</a:t>
            </a:r>
          </a:p>
        </xdr:txBody>
      </xdr:sp>
    </xdr:grpSp>
    <xdr:clientData/>
  </xdr:twoCellAnchor>
</xdr:wsDr>
</file>

<file path=xl/drawings/drawing7.xml><?xml version="1.0" encoding="utf-8"?>
<c:userShapes xmlns:c="http://schemas.openxmlformats.org/drawingml/2006/chart">
  <cdr:relSizeAnchor xmlns:cdr="http://schemas.openxmlformats.org/drawingml/2006/chartDrawing">
    <cdr:from>
      <cdr:x>0.4555</cdr:x>
      <cdr:y>0.08084</cdr:y>
    </cdr:from>
    <cdr:to>
      <cdr:x>0.59668</cdr:x>
      <cdr:y>0.10841</cdr:y>
    </cdr:to>
    <cdr:sp macro="" textlink="">
      <cdr:nvSpPr>
        <cdr:cNvPr id="5" name="テキスト ボックス 6">
          <a:extLst xmlns:a="http://schemas.openxmlformats.org/drawingml/2006/main">
            <a:ext uri="{FF2B5EF4-FFF2-40B4-BE49-F238E27FC236}">
              <a16:creationId xmlns:a16="http://schemas.microsoft.com/office/drawing/2014/main" id="{B041B3DA-A281-4438-8380-F5764C8D26A6}"/>
            </a:ext>
          </a:extLst>
        </cdr:cNvPr>
        <cdr:cNvSpPr txBox="1"/>
      </cdr:nvSpPr>
      <cdr:spPr>
        <a:xfrm xmlns:a="http://schemas.openxmlformats.org/drawingml/2006/main">
          <a:off x="1393827" y="701368"/>
          <a:ext cx="432000" cy="23919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en-US" altLang="ja-JP" sz="1000" b="1"/>
            <a:t>90</a:t>
          </a:r>
          <a:r>
            <a:rPr kumimoji="1" lang="ja-JP" altLang="en-US" sz="900" b="1"/>
            <a:t>％</a:t>
          </a:r>
        </a:p>
      </cdr:txBody>
    </cdr:sp>
  </cdr:relSizeAnchor>
  <cdr:relSizeAnchor xmlns:cdr="http://schemas.openxmlformats.org/drawingml/2006/chartDrawing">
    <cdr:from>
      <cdr:x>0.46172</cdr:x>
      <cdr:y>0.17454</cdr:y>
    </cdr:from>
    <cdr:to>
      <cdr:x>0.6029</cdr:x>
      <cdr:y>0.2021</cdr:y>
    </cdr:to>
    <cdr:sp macro="" textlink="">
      <cdr:nvSpPr>
        <cdr:cNvPr id="7" name="テキスト ボックス 8">
          <a:extLst xmlns:a="http://schemas.openxmlformats.org/drawingml/2006/main">
            <a:ext uri="{FF2B5EF4-FFF2-40B4-BE49-F238E27FC236}">
              <a16:creationId xmlns:a16="http://schemas.microsoft.com/office/drawing/2014/main" id="{411AF09F-1CE9-440E-B23A-82A5077B507D}"/>
            </a:ext>
          </a:extLst>
        </cdr:cNvPr>
        <cdr:cNvSpPr txBox="1"/>
      </cdr:nvSpPr>
      <cdr:spPr>
        <a:xfrm xmlns:a="http://schemas.openxmlformats.org/drawingml/2006/main">
          <a:off x="1412869" y="1514347"/>
          <a:ext cx="432000" cy="23911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en-US" altLang="ja-JP" sz="1000" b="1"/>
            <a:t>80</a:t>
          </a:r>
          <a:r>
            <a:rPr kumimoji="1" lang="ja-JP" altLang="en-US" sz="900" b="1"/>
            <a:t>％</a:t>
          </a:r>
        </a:p>
      </cdr:txBody>
    </cdr:sp>
  </cdr:relSizeAnchor>
  <cdr:relSizeAnchor xmlns:cdr="http://schemas.openxmlformats.org/drawingml/2006/chartDrawing">
    <cdr:from>
      <cdr:x>0.45861</cdr:x>
      <cdr:y>0.36526</cdr:y>
    </cdr:from>
    <cdr:to>
      <cdr:x>0.59978</cdr:x>
      <cdr:y>0.39282</cdr:y>
    </cdr:to>
    <cdr:sp macro="" textlink="">
      <cdr:nvSpPr>
        <cdr:cNvPr id="9" name="テキスト ボックス 11">
          <a:extLst xmlns:a="http://schemas.openxmlformats.org/drawingml/2006/main">
            <a:ext uri="{FF2B5EF4-FFF2-40B4-BE49-F238E27FC236}">
              <a16:creationId xmlns:a16="http://schemas.microsoft.com/office/drawing/2014/main" id="{80BB4DAB-42C7-43D5-B5B5-9C54E80B99AC}"/>
            </a:ext>
          </a:extLst>
        </cdr:cNvPr>
        <cdr:cNvSpPr txBox="1"/>
      </cdr:nvSpPr>
      <cdr:spPr>
        <a:xfrm xmlns:a="http://schemas.openxmlformats.org/drawingml/2006/main">
          <a:off x="1403335" y="3168985"/>
          <a:ext cx="432000" cy="23911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en-US" altLang="ja-JP" sz="1000" b="1"/>
            <a:t>60</a:t>
          </a:r>
          <a:r>
            <a:rPr kumimoji="1" lang="ja-JP" altLang="en-US" sz="900" b="1"/>
            <a:t>％</a:t>
          </a:r>
        </a:p>
      </cdr:txBody>
    </cdr:sp>
  </cdr:relSizeAnchor>
  <cdr:relSizeAnchor xmlns:cdr="http://schemas.openxmlformats.org/drawingml/2006/chartDrawing">
    <cdr:from>
      <cdr:x>0.45549</cdr:x>
      <cdr:y>0.45896</cdr:y>
    </cdr:from>
    <cdr:to>
      <cdr:x>0.59667</cdr:x>
      <cdr:y>0.48652</cdr:y>
    </cdr:to>
    <cdr:sp macro="" textlink="">
      <cdr:nvSpPr>
        <cdr:cNvPr id="10" name="テキスト ボックス 12">
          <a:extLst xmlns:a="http://schemas.openxmlformats.org/drawingml/2006/main">
            <a:ext uri="{FF2B5EF4-FFF2-40B4-BE49-F238E27FC236}">
              <a16:creationId xmlns:a16="http://schemas.microsoft.com/office/drawing/2014/main" id="{CF37BA46-B0F6-4388-A169-13569B9415EB}"/>
            </a:ext>
          </a:extLst>
        </cdr:cNvPr>
        <cdr:cNvSpPr txBox="1"/>
      </cdr:nvSpPr>
      <cdr:spPr>
        <a:xfrm xmlns:a="http://schemas.openxmlformats.org/drawingml/2006/main">
          <a:off x="1393810" y="3981895"/>
          <a:ext cx="432000" cy="23911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en-US" altLang="ja-JP" sz="1000" b="1"/>
            <a:t>50</a:t>
          </a:r>
          <a:r>
            <a:rPr kumimoji="1" lang="ja-JP" altLang="en-US" sz="900" b="1"/>
            <a:t>％</a:t>
          </a:r>
        </a:p>
      </cdr:txBody>
    </cdr:sp>
  </cdr:relSizeAnchor>
  <cdr:relSizeAnchor xmlns:cdr="http://schemas.openxmlformats.org/drawingml/2006/chartDrawing">
    <cdr:from>
      <cdr:x>0.45549</cdr:x>
      <cdr:y>0.55048</cdr:y>
    </cdr:from>
    <cdr:to>
      <cdr:x>0.59667</cdr:x>
      <cdr:y>0.57804</cdr:y>
    </cdr:to>
    <cdr:sp macro="" textlink="">
      <cdr:nvSpPr>
        <cdr:cNvPr id="11" name="テキスト ボックス 13">
          <a:extLst xmlns:a="http://schemas.openxmlformats.org/drawingml/2006/main">
            <a:ext uri="{FF2B5EF4-FFF2-40B4-BE49-F238E27FC236}">
              <a16:creationId xmlns:a16="http://schemas.microsoft.com/office/drawing/2014/main" id="{1837EF49-2970-4B54-91F5-E76D7CD40C1B}"/>
            </a:ext>
          </a:extLst>
        </cdr:cNvPr>
        <cdr:cNvSpPr txBox="1"/>
      </cdr:nvSpPr>
      <cdr:spPr>
        <a:xfrm xmlns:a="http://schemas.openxmlformats.org/drawingml/2006/main">
          <a:off x="1393810" y="4775983"/>
          <a:ext cx="432000" cy="23911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en-US" altLang="ja-JP" sz="1000" b="1"/>
            <a:t>40</a:t>
          </a:r>
          <a:r>
            <a:rPr kumimoji="1" lang="ja-JP" altLang="en-US" sz="900" b="1"/>
            <a:t>％</a:t>
          </a:r>
        </a:p>
      </cdr:txBody>
    </cdr:sp>
  </cdr:relSizeAnchor>
  <cdr:relSizeAnchor xmlns:cdr="http://schemas.openxmlformats.org/drawingml/2006/chartDrawing">
    <cdr:from>
      <cdr:x>0.45861</cdr:x>
      <cdr:y>0.64748</cdr:y>
    </cdr:from>
    <cdr:to>
      <cdr:x>0.59978</cdr:x>
      <cdr:y>0.67504</cdr:y>
    </cdr:to>
    <cdr:sp macro="" textlink="">
      <cdr:nvSpPr>
        <cdr:cNvPr id="12" name="テキスト ボックス 14">
          <a:extLst xmlns:a="http://schemas.openxmlformats.org/drawingml/2006/main">
            <a:ext uri="{FF2B5EF4-FFF2-40B4-BE49-F238E27FC236}">
              <a16:creationId xmlns:a16="http://schemas.microsoft.com/office/drawing/2014/main" id="{725EE4D8-BC59-444B-90ED-9498AE6748BD}"/>
            </a:ext>
          </a:extLst>
        </cdr:cNvPr>
        <cdr:cNvSpPr txBox="1"/>
      </cdr:nvSpPr>
      <cdr:spPr>
        <a:xfrm xmlns:a="http://schemas.openxmlformats.org/drawingml/2006/main">
          <a:off x="1403335" y="5617574"/>
          <a:ext cx="432000" cy="23911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en-US" altLang="ja-JP" sz="1000" b="1"/>
            <a:t>30</a:t>
          </a:r>
          <a:r>
            <a:rPr kumimoji="1" lang="ja-JP" altLang="en-US" sz="900" b="1"/>
            <a:t>％</a:t>
          </a:r>
        </a:p>
      </cdr:txBody>
    </cdr:sp>
  </cdr:relSizeAnchor>
  <cdr:relSizeAnchor xmlns:cdr="http://schemas.openxmlformats.org/drawingml/2006/chartDrawing">
    <cdr:from>
      <cdr:x>0.45861</cdr:x>
      <cdr:y>0.74229</cdr:y>
    </cdr:from>
    <cdr:to>
      <cdr:x>0.59979</cdr:x>
      <cdr:y>0.76985</cdr:y>
    </cdr:to>
    <cdr:sp macro="" textlink="">
      <cdr:nvSpPr>
        <cdr:cNvPr id="13" name="テキスト ボックス 15">
          <a:extLst xmlns:a="http://schemas.openxmlformats.org/drawingml/2006/main">
            <a:ext uri="{FF2B5EF4-FFF2-40B4-BE49-F238E27FC236}">
              <a16:creationId xmlns:a16="http://schemas.microsoft.com/office/drawing/2014/main" id="{72B5B820-737E-48BB-8E34-7F10518D5336}"/>
            </a:ext>
          </a:extLst>
        </cdr:cNvPr>
        <cdr:cNvSpPr txBox="1"/>
      </cdr:nvSpPr>
      <cdr:spPr>
        <a:xfrm xmlns:a="http://schemas.openxmlformats.org/drawingml/2006/main">
          <a:off x="1403352" y="6440109"/>
          <a:ext cx="432000" cy="23911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en-US" altLang="ja-JP" sz="1000" b="1"/>
            <a:t>20</a:t>
          </a:r>
          <a:r>
            <a:rPr kumimoji="1" lang="ja-JP" altLang="en-US" sz="900" b="1"/>
            <a:t>％</a:t>
          </a:r>
        </a:p>
      </cdr:txBody>
    </cdr:sp>
  </cdr:relSizeAnchor>
  <cdr:relSizeAnchor xmlns:cdr="http://schemas.openxmlformats.org/drawingml/2006/chartDrawing">
    <cdr:from>
      <cdr:x>0.45861</cdr:x>
      <cdr:y>0.83489</cdr:y>
    </cdr:from>
    <cdr:to>
      <cdr:x>0.59978</cdr:x>
      <cdr:y>0.86246</cdr:y>
    </cdr:to>
    <cdr:sp macro="" textlink="">
      <cdr:nvSpPr>
        <cdr:cNvPr id="14" name="テキスト ボックス 16">
          <a:extLst xmlns:a="http://schemas.openxmlformats.org/drawingml/2006/main">
            <a:ext uri="{FF2B5EF4-FFF2-40B4-BE49-F238E27FC236}">
              <a16:creationId xmlns:a16="http://schemas.microsoft.com/office/drawing/2014/main" id="{4E9AD258-3641-46F5-A92C-D9D8290A5F2C}"/>
            </a:ext>
          </a:extLst>
        </cdr:cNvPr>
        <cdr:cNvSpPr txBox="1"/>
      </cdr:nvSpPr>
      <cdr:spPr>
        <a:xfrm xmlns:a="http://schemas.openxmlformats.org/drawingml/2006/main">
          <a:off x="1403335" y="7243544"/>
          <a:ext cx="432000" cy="23919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en-US" altLang="ja-JP" sz="1000" b="1"/>
            <a:t>10</a:t>
          </a:r>
          <a:r>
            <a:rPr kumimoji="1" lang="ja-JP" altLang="en-US" sz="900" b="1"/>
            <a:t>％</a:t>
          </a:r>
        </a:p>
      </cdr:txBody>
    </cdr:sp>
  </cdr:relSizeAnchor>
  <cdr:relSizeAnchor xmlns:cdr="http://schemas.openxmlformats.org/drawingml/2006/chartDrawing">
    <cdr:from>
      <cdr:x>0.45861</cdr:x>
      <cdr:y>0.26848</cdr:y>
    </cdr:from>
    <cdr:to>
      <cdr:x>0.59978</cdr:x>
      <cdr:y>0.29604</cdr:y>
    </cdr:to>
    <cdr:sp macro="" textlink="">
      <cdr:nvSpPr>
        <cdr:cNvPr id="26" name="テキスト ボックス 8">
          <a:extLst xmlns:a="http://schemas.openxmlformats.org/drawingml/2006/main">
            <a:ext uri="{FF2B5EF4-FFF2-40B4-BE49-F238E27FC236}">
              <a16:creationId xmlns:a16="http://schemas.microsoft.com/office/drawing/2014/main" id="{3621CF20-23C3-1D75-84E3-0C79C9276BBF}"/>
            </a:ext>
          </a:extLst>
        </cdr:cNvPr>
        <cdr:cNvSpPr txBox="1"/>
      </cdr:nvSpPr>
      <cdr:spPr>
        <a:xfrm xmlns:a="http://schemas.openxmlformats.org/drawingml/2006/main">
          <a:off x="1403338" y="2329333"/>
          <a:ext cx="432000" cy="23911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en-US" altLang="ja-JP" sz="1000" b="1"/>
            <a:t>70</a:t>
          </a:r>
          <a:r>
            <a:rPr kumimoji="1" lang="ja-JP" altLang="en-US" sz="900" b="1"/>
            <a:t>％</a:t>
          </a:r>
        </a:p>
      </cdr:txBody>
    </cdr:sp>
  </cdr:relSizeAnchor>
</c:userShapes>
</file>

<file path=xl/drawings/drawing8.xml><?xml version="1.0" encoding="utf-8"?>
<c:userShapes xmlns:c="http://schemas.openxmlformats.org/drawingml/2006/chart">
  <cdr:relSizeAnchor xmlns:cdr="http://schemas.openxmlformats.org/drawingml/2006/chartDrawing">
    <cdr:from>
      <cdr:x>0.44616</cdr:x>
      <cdr:y>0.08084</cdr:y>
    </cdr:from>
    <cdr:to>
      <cdr:x>0.58734</cdr:x>
      <cdr:y>0.10841</cdr:y>
    </cdr:to>
    <cdr:sp macro="" textlink="">
      <cdr:nvSpPr>
        <cdr:cNvPr id="5" name="テキスト ボックス 6">
          <a:extLst xmlns:a="http://schemas.openxmlformats.org/drawingml/2006/main">
            <a:ext uri="{FF2B5EF4-FFF2-40B4-BE49-F238E27FC236}">
              <a16:creationId xmlns:a16="http://schemas.microsoft.com/office/drawing/2014/main" id="{B041B3DA-A281-4438-8380-F5764C8D26A6}"/>
            </a:ext>
          </a:extLst>
        </cdr:cNvPr>
        <cdr:cNvSpPr txBox="1"/>
      </cdr:nvSpPr>
      <cdr:spPr>
        <a:xfrm xmlns:a="http://schemas.openxmlformats.org/drawingml/2006/main">
          <a:off x="1365252" y="701368"/>
          <a:ext cx="432000" cy="23919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en-US" altLang="ja-JP" sz="1000" b="1"/>
            <a:t>90</a:t>
          </a:r>
          <a:r>
            <a:rPr kumimoji="1" lang="ja-JP" altLang="en-US" sz="900" b="1"/>
            <a:t>％</a:t>
          </a:r>
        </a:p>
      </cdr:txBody>
    </cdr:sp>
  </cdr:relSizeAnchor>
  <cdr:relSizeAnchor xmlns:cdr="http://schemas.openxmlformats.org/drawingml/2006/chartDrawing">
    <cdr:from>
      <cdr:x>0.45238</cdr:x>
      <cdr:y>0.17565</cdr:y>
    </cdr:from>
    <cdr:to>
      <cdr:x>0.59356</cdr:x>
      <cdr:y>0.20321</cdr:y>
    </cdr:to>
    <cdr:sp macro="" textlink="">
      <cdr:nvSpPr>
        <cdr:cNvPr id="7" name="テキスト ボックス 8">
          <a:extLst xmlns:a="http://schemas.openxmlformats.org/drawingml/2006/main">
            <a:ext uri="{FF2B5EF4-FFF2-40B4-BE49-F238E27FC236}">
              <a16:creationId xmlns:a16="http://schemas.microsoft.com/office/drawing/2014/main" id="{411AF09F-1CE9-440E-B23A-82A5077B507D}"/>
            </a:ext>
          </a:extLst>
        </cdr:cNvPr>
        <cdr:cNvSpPr txBox="1"/>
      </cdr:nvSpPr>
      <cdr:spPr>
        <a:xfrm xmlns:a="http://schemas.openxmlformats.org/drawingml/2006/main">
          <a:off x="1384294" y="1523902"/>
          <a:ext cx="432000" cy="23911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en-US" altLang="ja-JP" sz="1000" b="1"/>
            <a:t>80</a:t>
          </a:r>
          <a:r>
            <a:rPr kumimoji="1" lang="ja-JP" altLang="en-US" sz="900" b="1"/>
            <a:t>％</a:t>
          </a:r>
        </a:p>
      </cdr:txBody>
    </cdr:sp>
  </cdr:relSizeAnchor>
  <cdr:relSizeAnchor xmlns:cdr="http://schemas.openxmlformats.org/drawingml/2006/chartDrawing">
    <cdr:from>
      <cdr:x>0.44616</cdr:x>
      <cdr:y>0.2705</cdr:y>
    </cdr:from>
    <cdr:to>
      <cdr:x>0.58733</cdr:x>
      <cdr:y>0.29587</cdr:y>
    </cdr:to>
    <cdr:sp macro="" textlink="">
      <cdr:nvSpPr>
        <cdr:cNvPr id="8" name="テキスト ボックス 10">
          <a:extLst xmlns:a="http://schemas.openxmlformats.org/drawingml/2006/main">
            <a:ext uri="{FF2B5EF4-FFF2-40B4-BE49-F238E27FC236}">
              <a16:creationId xmlns:a16="http://schemas.microsoft.com/office/drawing/2014/main" id="{B49A6E08-F98B-45B7-B78D-6D38DC4CABE8}"/>
            </a:ext>
          </a:extLst>
        </cdr:cNvPr>
        <cdr:cNvSpPr txBox="1"/>
      </cdr:nvSpPr>
      <cdr:spPr>
        <a:xfrm xmlns:a="http://schemas.openxmlformats.org/drawingml/2006/main">
          <a:off x="1365249" y="2346839"/>
          <a:ext cx="431980" cy="22011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en-US" altLang="ja-JP" sz="1000" b="1"/>
            <a:t>70</a:t>
          </a:r>
          <a:r>
            <a:rPr kumimoji="1" lang="ja-JP" altLang="en-US" sz="900" b="1"/>
            <a:t>％</a:t>
          </a:r>
        </a:p>
      </cdr:txBody>
    </cdr:sp>
  </cdr:relSizeAnchor>
  <cdr:relSizeAnchor xmlns:cdr="http://schemas.openxmlformats.org/drawingml/2006/chartDrawing">
    <cdr:from>
      <cdr:x>0.43993</cdr:x>
      <cdr:y>0.36087</cdr:y>
    </cdr:from>
    <cdr:to>
      <cdr:x>0.58111</cdr:x>
      <cdr:y>0.38843</cdr:y>
    </cdr:to>
    <cdr:sp macro="" textlink="">
      <cdr:nvSpPr>
        <cdr:cNvPr id="9" name="テキスト ボックス 11">
          <a:extLst xmlns:a="http://schemas.openxmlformats.org/drawingml/2006/main">
            <a:ext uri="{FF2B5EF4-FFF2-40B4-BE49-F238E27FC236}">
              <a16:creationId xmlns:a16="http://schemas.microsoft.com/office/drawing/2014/main" id="{80BB4DAB-42C7-43D5-B5B5-9C54E80B99AC}"/>
            </a:ext>
          </a:extLst>
        </cdr:cNvPr>
        <cdr:cNvSpPr txBox="1"/>
      </cdr:nvSpPr>
      <cdr:spPr>
        <a:xfrm xmlns:a="http://schemas.openxmlformats.org/drawingml/2006/main">
          <a:off x="1346185" y="3130945"/>
          <a:ext cx="432000" cy="23911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en-US" altLang="ja-JP" sz="1000" b="1"/>
            <a:t>60</a:t>
          </a:r>
          <a:r>
            <a:rPr kumimoji="1" lang="ja-JP" altLang="en-US" sz="900" b="1"/>
            <a:t>％</a:t>
          </a:r>
        </a:p>
      </cdr:txBody>
    </cdr:sp>
  </cdr:relSizeAnchor>
  <cdr:relSizeAnchor xmlns:cdr="http://schemas.openxmlformats.org/drawingml/2006/chartDrawing">
    <cdr:from>
      <cdr:x>0.45238</cdr:x>
      <cdr:y>0.45787</cdr:y>
    </cdr:from>
    <cdr:to>
      <cdr:x>0.59356</cdr:x>
      <cdr:y>0.48543</cdr:y>
    </cdr:to>
    <cdr:sp macro="" textlink="">
      <cdr:nvSpPr>
        <cdr:cNvPr id="10" name="テキスト ボックス 12">
          <a:extLst xmlns:a="http://schemas.openxmlformats.org/drawingml/2006/main">
            <a:ext uri="{FF2B5EF4-FFF2-40B4-BE49-F238E27FC236}">
              <a16:creationId xmlns:a16="http://schemas.microsoft.com/office/drawing/2014/main" id="{CF37BA46-B0F6-4388-A169-13569B9415EB}"/>
            </a:ext>
          </a:extLst>
        </cdr:cNvPr>
        <cdr:cNvSpPr txBox="1"/>
      </cdr:nvSpPr>
      <cdr:spPr>
        <a:xfrm xmlns:a="http://schemas.openxmlformats.org/drawingml/2006/main">
          <a:off x="1384285" y="3972462"/>
          <a:ext cx="432000" cy="23911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en-US" altLang="ja-JP" sz="1000" b="1"/>
            <a:t>50</a:t>
          </a:r>
          <a:r>
            <a:rPr kumimoji="1" lang="ja-JP" altLang="en-US" sz="900" b="1"/>
            <a:t>％</a:t>
          </a:r>
        </a:p>
      </cdr:txBody>
    </cdr:sp>
  </cdr:relSizeAnchor>
  <cdr:relSizeAnchor xmlns:cdr="http://schemas.openxmlformats.org/drawingml/2006/chartDrawing">
    <cdr:from>
      <cdr:x>0.44304</cdr:x>
      <cdr:y>0.55268</cdr:y>
    </cdr:from>
    <cdr:to>
      <cdr:x>0.58422</cdr:x>
      <cdr:y>0.58024</cdr:y>
    </cdr:to>
    <cdr:sp macro="" textlink="">
      <cdr:nvSpPr>
        <cdr:cNvPr id="11" name="テキスト ボックス 13">
          <a:extLst xmlns:a="http://schemas.openxmlformats.org/drawingml/2006/main">
            <a:ext uri="{FF2B5EF4-FFF2-40B4-BE49-F238E27FC236}">
              <a16:creationId xmlns:a16="http://schemas.microsoft.com/office/drawing/2014/main" id="{1837EF49-2970-4B54-91F5-E76D7CD40C1B}"/>
            </a:ext>
          </a:extLst>
        </cdr:cNvPr>
        <cdr:cNvSpPr txBox="1"/>
      </cdr:nvSpPr>
      <cdr:spPr>
        <a:xfrm xmlns:a="http://schemas.openxmlformats.org/drawingml/2006/main">
          <a:off x="1355710" y="4795033"/>
          <a:ext cx="432000" cy="23911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en-US" altLang="ja-JP" sz="1000" b="1"/>
            <a:t>40</a:t>
          </a:r>
          <a:r>
            <a:rPr kumimoji="1" lang="ja-JP" altLang="en-US" sz="900" b="1"/>
            <a:t>％</a:t>
          </a:r>
        </a:p>
      </cdr:txBody>
    </cdr:sp>
  </cdr:relSizeAnchor>
  <cdr:relSizeAnchor xmlns:cdr="http://schemas.openxmlformats.org/drawingml/2006/chartDrawing">
    <cdr:from>
      <cdr:x>0.43682</cdr:x>
      <cdr:y>0.64529</cdr:y>
    </cdr:from>
    <cdr:to>
      <cdr:x>0.57799</cdr:x>
      <cdr:y>0.67285</cdr:y>
    </cdr:to>
    <cdr:sp macro="" textlink="">
      <cdr:nvSpPr>
        <cdr:cNvPr id="12" name="テキスト ボックス 14">
          <a:extLst xmlns:a="http://schemas.openxmlformats.org/drawingml/2006/main">
            <a:ext uri="{FF2B5EF4-FFF2-40B4-BE49-F238E27FC236}">
              <a16:creationId xmlns:a16="http://schemas.microsoft.com/office/drawing/2014/main" id="{725EE4D8-BC59-444B-90ED-9498AE6748BD}"/>
            </a:ext>
          </a:extLst>
        </cdr:cNvPr>
        <cdr:cNvSpPr txBox="1"/>
      </cdr:nvSpPr>
      <cdr:spPr>
        <a:xfrm xmlns:a="http://schemas.openxmlformats.org/drawingml/2006/main">
          <a:off x="1336660" y="5598555"/>
          <a:ext cx="432000" cy="23911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en-US" altLang="ja-JP" sz="1000" b="1"/>
            <a:t>30</a:t>
          </a:r>
          <a:r>
            <a:rPr kumimoji="1" lang="ja-JP" altLang="en-US" sz="900" b="1"/>
            <a:t>％</a:t>
          </a:r>
        </a:p>
      </cdr:txBody>
    </cdr:sp>
  </cdr:relSizeAnchor>
  <cdr:relSizeAnchor xmlns:cdr="http://schemas.openxmlformats.org/drawingml/2006/chartDrawing">
    <cdr:from>
      <cdr:x>0.44927</cdr:x>
      <cdr:y>0.74229</cdr:y>
    </cdr:from>
    <cdr:to>
      <cdr:x>0.59045</cdr:x>
      <cdr:y>0.76985</cdr:y>
    </cdr:to>
    <cdr:sp macro="" textlink="">
      <cdr:nvSpPr>
        <cdr:cNvPr id="13" name="テキスト ボックス 15">
          <a:extLst xmlns:a="http://schemas.openxmlformats.org/drawingml/2006/main">
            <a:ext uri="{FF2B5EF4-FFF2-40B4-BE49-F238E27FC236}">
              <a16:creationId xmlns:a16="http://schemas.microsoft.com/office/drawing/2014/main" id="{72B5B820-737E-48BB-8E34-7F10518D5336}"/>
            </a:ext>
          </a:extLst>
        </cdr:cNvPr>
        <cdr:cNvSpPr txBox="1"/>
      </cdr:nvSpPr>
      <cdr:spPr>
        <a:xfrm xmlns:a="http://schemas.openxmlformats.org/drawingml/2006/main">
          <a:off x="1374777" y="6440139"/>
          <a:ext cx="432000" cy="23911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en-US" altLang="ja-JP" sz="1000" b="1"/>
            <a:t>20</a:t>
          </a:r>
          <a:r>
            <a:rPr kumimoji="1" lang="ja-JP" altLang="en-US" sz="900" b="1"/>
            <a:t>％</a:t>
          </a:r>
        </a:p>
      </cdr:txBody>
    </cdr:sp>
  </cdr:relSizeAnchor>
  <cdr:relSizeAnchor xmlns:cdr="http://schemas.openxmlformats.org/drawingml/2006/chartDrawing">
    <cdr:from>
      <cdr:x>0.44304</cdr:x>
      <cdr:y>0.8338</cdr:y>
    </cdr:from>
    <cdr:to>
      <cdr:x>0.58422</cdr:x>
      <cdr:y>0.86137</cdr:y>
    </cdr:to>
    <cdr:sp macro="" textlink="">
      <cdr:nvSpPr>
        <cdr:cNvPr id="14" name="テキスト ボックス 16">
          <a:extLst xmlns:a="http://schemas.openxmlformats.org/drawingml/2006/main">
            <a:ext uri="{FF2B5EF4-FFF2-40B4-BE49-F238E27FC236}">
              <a16:creationId xmlns:a16="http://schemas.microsoft.com/office/drawing/2014/main" id="{4E9AD258-3641-46F5-A92C-D9D8290A5F2C}"/>
            </a:ext>
          </a:extLst>
        </cdr:cNvPr>
        <cdr:cNvSpPr txBox="1"/>
      </cdr:nvSpPr>
      <cdr:spPr>
        <a:xfrm xmlns:a="http://schemas.openxmlformats.org/drawingml/2006/main">
          <a:off x="1355710" y="7234049"/>
          <a:ext cx="432000" cy="23919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en-US" altLang="ja-JP" sz="1000" b="1"/>
            <a:t>10</a:t>
          </a:r>
          <a:r>
            <a:rPr kumimoji="1" lang="ja-JP" altLang="en-US" sz="900" b="1"/>
            <a:t>％</a:t>
          </a: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581025</xdr:colOff>
      <xdr:row>26</xdr:row>
      <xdr:rowOff>152399</xdr:rowOff>
    </xdr:from>
    <xdr:to>
      <xdr:col>6</xdr:col>
      <xdr:colOff>505243</xdr:colOff>
      <xdr:row>38</xdr:row>
      <xdr:rowOff>129224</xdr:rowOff>
    </xdr:to>
    <xdr:grpSp>
      <xdr:nvGrpSpPr>
        <xdr:cNvPr id="5" name="グループ化 4">
          <a:extLst>
            <a:ext uri="{FF2B5EF4-FFF2-40B4-BE49-F238E27FC236}">
              <a16:creationId xmlns:a16="http://schemas.microsoft.com/office/drawing/2014/main" id="{B4CD04A1-3092-6F16-055D-1332AC5FF722}"/>
            </a:ext>
          </a:extLst>
        </xdr:cNvPr>
        <xdr:cNvGrpSpPr/>
      </xdr:nvGrpSpPr>
      <xdr:grpSpPr>
        <a:xfrm>
          <a:off x="1251585" y="6042659"/>
          <a:ext cx="4694338" cy="2720025"/>
          <a:chOff x="1314450" y="5953124"/>
          <a:chExt cx="4715293" cy="2720025"/>
        </a:xfrm>
      </xdr:grpSpPr>
      <xdr:pic>
        <xdr:nvPicPr>
          <xdr:cNvPr id="2" name="図 1">
            <a:extLst>
              <a:ext uri="{FF2B5EF4-FFF2-40B4-BE49-F238E27FC236}">
                <a16:creationId xmlns:a16="http://schemas.microsoft.com/office/drawing/2014/main" id="{B9E4C2FA-5A7C-2D34-C412-A62F85C0DDA0}"/>
              </a:ext>
            </a:extLst>
          </xdr:cNvPr>
          <xdr:cNvPicPr>
            <a:picLocks noChangeAspect="1"/>
          </xdr:cNvPicPr>
        </xdr:nvPicPr>
        <xdr:blipFill>
          <a:blip xmlns:r="http://schemas.openxmlformats.org/officeDocument/2006/relationships" r:embed="rId1"/>
          <a:stretch>
            <a:fillRect/>
          </a:stretch>
        </xdr:blipFill>
        <xdr:spPr>
          <a:xfrm>
            <a:off x="1314450" y="6153149"/>
            <a:ext cx="4715293" cy="2520000"/>
          </a:xfrm>
          <a:prstGeom prst="rect">
            <a:avLst/>
          </a:prstGeom>
        </xdr:spPr>
      </xdr:pic>
      <xdr:sp macro="" textlink="">
        <xdr:nvSpPr>
          <xdr:cNvPr id="4" name="テキスト ボックス 17">
            <a:extLst>
              <a:ext uri="{FF2B5EF4-FFF2-40B4-BE49-F238E27FC236}">
                <a16:creationId xmlns:a16="http://schemas.microsoft.com/office/drawing/2014/main" id="{FE065EEA-6BCD-E2F5-9178-23DBE5787A5F}"/>
              </a:ext>
            </a:extLst>
          </xdr:cNvPr>
          <xdr:cNvSpPr txBox="1">
            <a:spLocks noChangeArrowheads="1"/>
          </xdr:cNvSpPr>
        </xdr:nvSpPr>
        <xdr:spPr bwMode="auto">
          <a:xfrm>
            <a:off x="4610100" y="5953124"/>
            <a:ext cx="1294765" cy="294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buNone/>
            </a:pPr>
            <a:r>
              <a:rPr lang="en-US" sz="1000">
                <a:effectLst/>
                <a:latin typeface="游明朝" panose="02020400000000000000" pitchFamily="18" charset="-128"/>
                <a:ea typeface="ＭＳ Ｐゴシック" panose="020B0600070205080204" pitchFamily="50" charset="-128"/>
                <a:cs typeface="ＭＳ Ｐゴシック" panose="020B0600070205080204" pitchFamily="50" charset="-128"/>
              </a:rPr>
              <a:t>(</a:t>
            </a:r>
            <a:r>
              <a:rPr lang="ja-JP" sz="1000">
                <a:effectLst/>
                <a:latin typeface="ＭＳ Ｐゴシック" panose="020B0600070205080204" pitchFamily="50" charset="-128"/>
                <a:ea typeface="游明朝" panose="02020400000000000000" pitchFamily="18" charset="-128"/>
                <a:cs typeface="ＭＳ Ｐゴシック" panose="020B0600070205080204" pitchFamily="50" charset="-128"/>
              </a:rPr>
              <a:t>単位：十億円</a:t>
            </a:r>
            <a:r>
              <a:rPr lang="en-US" sz="1000">
                <a:effectLst/>
                <a:latin typeface="ＭＳ Ｐゴシック" panose="020B0600070205080204" pitchFamily="50" charset="-128"/>
                <a:ea typeface="游明朝" panose="02020400000000000000" pitchFamily="18" charset="-128"/>
                <a:cs typeface="ＭＳ Ｐゴシック" panose="020B0600070205080204" pitchFamily="50" charset="-128"/>
              </a:rPr>
              <a:t>)</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clientData/>
  </xdr:twoCellAnchor>
</xdr:wsDr>
</file>

<file path=xl/theme/theme1.xml><?xml version="1.0" encoding="utf-8"?>
<a:theme xmlns:a="http://schemas.openxmlformats.org/drawingml/2006/main" name="Office テーマ">
  <a:themeElements>
    <a:clrScheme name="デザート">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Q45"/>
  <sheetViews>
    <sheetView showGridLines="0" zoomScaleNormal="100" zoomScaleSheetLayoutView="100" workbookViewId="0">
      <selection activeCell="K14" sqref="K14"/>
    </sheetView>
  </sheetViews>
  <sheetFormatPr defaultRowHeight="18"/>
  <cols>
    <col min="1" max="1" width="5.59765625" customWidth="1"/>
    <col min="2" max="2" width="10.09765625" customWidth="1"/>
    <col min="3" max="3" width="7.59765625" customWidth="1"/>
    <col min="4" max="4" width="10.09765625" customWidth="1"/>
    <col min="5" max="5" width="7.59765625" customWidth="1"/>
    <col min="6" max="6" width="12.8984375" customWidth="1"/>
    <col min="7" max="7" width="7.59765625" customWidth="1"/>
    <col min="8" max="9" width="13.09765625" customWidth="1"/>
    <col min="10" max="10" width="11.8984375" customWidth="1"/>
    <col min="17" max="17" width="14.8984375" bestFit="1" customWidth="1"/>
  </cols>
  <sheetData>
    <row r="1" spans="1:17" ht="18.600000000000001" thickBot="1">
      <c r="A1" t="s">
        <v>0</v>
      </c>
      <c r="H1" s="411" t="s">
        <v>1</v>
      </c>
      <c r="I1" s="411"/>
      <c r="K1" t="s">
        <v>2</v>
      </c>
      <c r="N1" s="412" t="s">
        <v>3</v>
      </c>
      <c r="O1" s="412"/>
    </row>
    <row r="2" spans="1:17" s="2" customFormat="1" ht="21.9" customHeight="1">
      <c r="A2" s="414" t="s">
        <v>4</v>
      </c>
      <c r="B2" s="413" t="s">
        <v>5</v>
      </c>
      <c r="C2" s="413"/>
      <c r="D2" s="413" t="s">
        <v>6</v>
      </c>
      <c r="E2" s="413"/>
      <c r="F2" s="413" t="s">
        <v>7</v>
      </c>
      <c r="G2" s="413"/>
      <c r="H2" s="413" t="s">
        <v>8</v>
      </c>
      <c r="I2" s="416"/>
      <c r="J2" s="5"/>
      <c r="K2" s="220" t="s">
        <v>4</v>
      </c>
      <c r="L2" s="221" t="s">
        <v>5</v>
      </c>
      <c r="M2" s="221" t="s">
        <v>6</v>
      </c>
      <c r="N2" s="221" t="s">
        <v>9</v>
      </c>
      <c r="O2" s="221" t="s">
        <v>10</v>
      </c>
    </row>
    <row r="3" spans="1:17" ht="21" customHeight="1" thickBot="1">
      <c r="A3" s="415"/>
      <c r="B3" s="320" t="s">
        <v>11</v>
      </c>
      <c r="C3" s="320" t="s">
        <v>12</v>
      </c>
      <c r="D3" s="320" t="s">
        <v>11</v>
      </c>
      <c r="E3" s="320" t="s">
        <v>12</v>
      </c>
      <c r="F3" s="320" t="s">
        <v>11</v>
      </c>
      <c r="G3" s="320" t="s">
        <v>12</v>
      </c>
      <c r="H3" s="125" t="s">
        <v>9</v>
      </c>
      <c r="I3" s="126" t="s">
        <v>10</v>
      </c>
      <c r="J3" s="6"/>
      <c r="K3" s="255">
        <v>2014</v>
      </c>
      <c r="L3" s="225">
        <v>204</v>
      </c>
      <c r="M3" s="225">
        <v>158</v>
      </c>
      <c r="N3" s="225">
        <v>73093</v>
      </c>
      <c r="O3" s="225">
        <v>85909</v>
      </c>
      <c r="Q3" s="109"/>
    </row>
    <row r="4" spans="1:17" ht="21.9" customHeight="1">
      <c r="A4" s="127">
        <v>2014</v>
      </c>
      <c r="B4" s="321">
        <v>204322929</v>
      </c>
      <c r="C4" s="322">
        <v>-8.5715874744727198</v>
      </c>
      <c r="D4" s="321">
        <v>157551120</v>
      </c>
      <c r="E4" s="322">
        <v>23.206383332474289</v>
      </c>
      <c r="F4" s="323">
        <v>46771809</v>
      </c>
      <c r="G4" s="322">
        <v>-51.076954167092261</v>
      </c>
      <c r="H4" s="321">
        <v>73093028311</v>
      </c>
      <c r="I4" s="324">
        <v>85909112733</v>
      </c>
      <c r="J4" s="6"/>
      <c r="K4" s="255">
        <v>2015</v>
      </c>
      <c r="L4" s="225">
        <v>196</v>
      </c>
      <c r="M4" s="225">
        <v>162</v>
      </c>
      <c r="N4" s="225">
        <v>75614</v>
      </c>
      <c r="O4" s="225">
        <v>78406</v>
      </c>
    </row>
    <row r="5" spans="1:17" ht="21.9" customHeight="1">
      <c r="A5" s="128">
        <v>2015</v>
      </c>
      <c r="B5" s="325">
        <v>195855832</v>
      </c>
      <c r="C5" s="326">
        <v>-4.1439778890405403</v>
      </c>
      <c r="D5" s="325">
        <v>161716505</v>
      </c>
      <c r="E5" s="326">
        <v>2.6438307769567126</v>
      </c>
      <c r="F5" s="327">
        <v>34139327</v>
      </c>
      <c r="G5" s="326">
        <v>-27.008752216532827</v>
      </c>
      <c r="H5" s="325">
        <v>75613928862</v>
      </c>
      <c r="I5" s="328">
        <v>78405535793</v>
      </c>
      <c r="J5" s="6"/>
      <c r="K5" s="255">
        <v>2016</v>
      </c>
      <c r="L5" s="225">
        <v>184</v>
      </c>
      <c r="M5" s="225">
        <v>151</v>
      </c>
      <c r="N5" s="225">
        <v>70036</v>
      </c>
      <c r="O5" s="225">
        <v>66042</v>
      </c>
    </row>
    <row r="6" spans="1:17" ht="21.9" customHeight="1">
      <c r="A6" s="128">
        <v>2016</v>
      </c>
      <c r="B6" s="325">
        <v>183980906</v>
      </c>
      <c r="C6" s="326">
        <v>-6.063095430316312</v>
      </c>
      <c r="D6" s="325">
        <v>151196246</v>
      </c>
      <c r="E6" s="326">
        <v>-6.5053712359168241</v>
      </c>
      <c r="F6" s="327">
        <v>32784660</v>
      </c>
      <c r="G6" s="326">
        <v>-3.9680542032946353</v>
      </c>
      <c r="H6" s="325">
        <v>70035770383</v>
      </c>
      <c r="I6" s="328">
        <v>66041973885</v>
      </c>
      <c r="J6" s="6"/>
      <c r="K6" s="255">
        <v>2017</v>
      </c>
      <c r="L6" s="225">
        <v>186</v>
      </c>
      <c r="M6" s="225">
        <v>160</v>
      </c>
      <c r="N6" s="225">
        <v>78286</v>
      </c>
      <c r="O6" s="225">
        <v>75379</v>
      </c>
    </row>
    <row r="7" spans="1:17" ht="21.9" customHeight="1">
      <c r="A7" s="128">
        <v>2017</v>
      </c>
      <c r="B7" s="325">
        <v>186130873</v>
      </c>
      <c r="C7" s="326">
        <v>1.1685815918310638</v>
      </c>
      <c r="D7" s="325">
        <v>159892668</v>
      </c>
      <c r="E7" s="326">
        <v>5.7517446564116392</v>
      </c>
      <c r="F7" s="327">
        <v>26238205</v>
      </c>
      <c r="G7" s="326">
        <v>-19.968042981077126</v>
      </c>
      <c r="H7" s="325">
        <v>78286457048</v>
      </c>
      <c r="I7" s="328">
        <v>75379231107</v>
      </c>
      <c r="J7" s="6"/>
      <c r="K7" s="255">
        <v>2018</v>
      </c>
      <c r="L7" s="225">
        <v>225</v>
      </c>
      <c r="M7" s="225">
        <v>195</v>
      </c>
      <c r="N7" s="225">
        <v>81479</v>
      </c>
      <c r="O7" s="225">
        <v>82703</v>
      </c>
    </row>
    <row r="8" spans="1:17" ht="21.9" customHeight="1">
      <c r="A8" s="128">
        <v>2018</v>
      </c>
      <c r="B8" s="325">
        <v>224727984</v>
      </c>
      <c r="C8" s="326">
        <v>20.736544334587627</v>
      </c>
      <c r="D8" s="329">
        <v>195226791</v>
      </c>
      <c r="E8" s="326">
        <v>22.098651202693055</v>
      </c>
      <c r="F8" s="327">
        <v>29501193</v>
      </c>
      <c r="G8" s="326">
        <v>12.436018393788761</v>
      </c>
      <c r="H8" s="325">
        <v>81478752674</v>
      </c>
      <c r="I8" s="328">
        <v>82703304395</v>
      </c>
      <c r="J8" s="6"/>
      <c r="K8" s="255">
        <v>2019</v>
      </c>
      <c r="L8" s="225">
        <v>208</v>
      </c>
      <c r="M8" s="225">
        <v>153</v>
      </c>
      <c r="N8" s="225">
        <v>76932</v>
      </c>
      <c r="O8" s="225">
        <v>78600</v>
      </c>
    </row>
    <row r="9" spans="1:17" ht="21.9" customHeight="1">
      <c r="A9" s="128">
        <v>2019</v>
      </c>
      <c r="B9" s="325">
        <v>207955114</v>
      </c>
      <c r="C9" s="326">
        <v>-7.4636321215785895</v>
      </c>
      <c r="D9" s="325">
        <v>153236342</v>
      </c>
      <c r="E9" s="326">
        <v>-21.508548486052813</v>
      </c>
      <c r="F9" s="327">
        <v>54718772</v>
      </c>
      <c r="G9" s="326">
        <v>85.479861780504947</v>
      </c>
      <c r="H9" s="325">
        <v>76931664915</v>
      </c>
      <c r="I9" s="328">
        <v>78599509951</v>
      </c>
      <c r="J9" s="6"/>
      <c r="K9" s="255">
        <v>2020</v>
      </c>
      <c r="L9" s="225">
        <v>168</v>
      </c>
      <c r="M9" s="225">
        <v>149</v>
      </c>
      <c r="N9" s="225">
        <v>68399</v>
      </c>
      <c r="O9" s="225">
        <v>68011</v>
      </c>
    </row>
    <row r="10" spans="1:17" ht="21.9" customHeight="1">
      <c r="A10" s="128">
        <v>2020</v>
      </c>
      <c r="B10" s="325">
        <v>167866170</v>
      </c>
      <c r="C10" s="326">
        <v>-19.277690857845407</v>
      </c>
      <c r="D10" s="325">
        <v>149276638</v>
      </c>
      <c r="E10" s="326">
        <v>-2.5840501987446252</v>
      </c>
      <c r="F10" s="327">
        <v>18589532</v>
      </c>
      <c r="G10" s="326">
        <v>-66.027139644142594</v>
      </c>
      <c r="H10" s="325">
        <v>68399121047</v>
      </c>
      <c r="I10" s="328">
        <v>68010831589</v>
      </c>
      <c r="J10" s="6"/>
      <c r="K10" s="255">
        <v>2021</v>
      </c>
      <c r="L10" s="225">
        <v>216</v>
      </c>
      <c r="M10" s="225">
        <v>210</v>
      </c>
      <c r="N10" s="225">
        <v>83091</v>
      </c>
      <c r="O10" s="225">
        <v>84875</v>
      </c>
    </row>
    <row r="11" spans="1:17" ht="21.9" customHeight="1">
      <c r="A11" s="128">
        <v>2021</v>
      </c>
      <c r="B11" s="325">
        <v>216211078</v>
      </c>
      <c r="C11" s="326">
        <v>28.799672977586855</v>
      </c>
      <c r="D11" s="325">
        <v>209725793</v>
      </c>
      <c r="E11" s="326">
        <v>40.494718939208681</v>
      </c>
      <c r="F11" s="327">
        <v>6485285</v>
      </c>
      <c r="G11" s="326">
        <v>-65.113242226861871</v>
      </c>
      <c r="H11" s="325">
        <v>83091420293</v>
      </c>
      <c r="I11" s="328">
        <v>84875044591</v>
      </c>
      <c r="J11" s="6"/>
      <c r="K11" s="255">
        <v>2022</v>
      </c>
      <c r="L11" s="225">
        <v>279</v>
      </c>
      <c r="M11" s="225">
        <v>307</v>
      </c>
      <c r="N11" s="225">
        <v>98174</v>
      </c>
      <c r="O11" s="225">
        <v>118503</v>
      </c>
    </row>
    <row r="12" spans="1:17" ht="21.9" customHeight="1">
      <c r="A12" s="128">
        <v>2022</v>
      </c>
      <c r="B12" s="325">
        <v>278747832</v>
      </c>
      <c r="C12" s="326">
        <v>28.923936080648005</v>
      </c>
      <c r="D12" s="325">
        <v>306536172</v>
      </c>
      <c r="E12" s="326">
        <v>46.160454379590774</v>
      </c>
      <c r="F12" s="327">
        <v>-27788340</v>
      </c>
      <c r="G12" s="326">
        <v>-528.4829425383773</v>
      </c>
      <c r="H12" s="325">
        <v>98173612089</v>
      </c>
      <c r="I12" s="328">
        <v>118503152779</v>
      </c>
      <c r="J12" s="6"/>
      <c r="K12" s="255">
        <v>2023</v>
      </c>
      <c r="L12" s="225">
        <v>249</v>
      </c>
      <c r="M12" s="225">
        <v>211</v>
      </c>
      <c r="N12" s="225">
        <v>100873</v>
      </c>
      <c r="O12" s="225">
        <v>110395</v>
      </c>
    </row>
    <row r="13" spans="1:17" ht="21.9" customHeight="1">
      <c r="A13" s="128">
        <v>2023</v>
      </c>
      <c r="B13" s="329">
        <v>248963802</v>
      </c>
      <c r="C13" s="330">
        <v>-10.684936914594545</v>
      </c>
      <c r="D13" s="329">
        <v>210511249</v>
      </c>
      <c r="E13" s="330">
        <v>-31.325804838458016</v>
      </c>
      <c r="F13" s="331">
        <v>38452553</v>
      </c>
      <c r="G13" s="332" t="s">
        <v>13</v>
      </c>
      <c r="H13" s="329">
        <v>100873049041</v>
      </c>
      <c r="I13" s="333">
        <v>110395119330</v>
      </c>
      <c r="J13" s="6"/>
      <c r="K13" s="255">
        <v>2024</v>
      </c>
      <c r="L13" s="226">
        <v>281</v>
      </c>
      <c r="M13" s="226">
        <v>174</v>
      </c>
      <c r="N13" s="226">
        <v>107088</v>
      </c>
      <c r="O13" s="226">
        <v>112716</v>
      </c>
    </row>
    <row r="14" spans="1:17" ht="21.9" customHeight="1" thickBot="1">
      <c r="A14" s="129">
        <v>2024</v>
      </c>
      <c r="B14" s="334">
        <v>281190837</v>
      </c>
      <c r="C14" s="335">
        <f t="shared" ref="C14" si="0">IFERROR((B14/B13-1)*100,"")</f>
        <v>12.944466119616859</v>
      </c>
      <c r="D14" s="334">
        <v>174260692</v>
      </c>
      <c r="E14" s="335">
        <v>-17.220246980720731</v>
      </c>
      <c r="F14" s="336">
        <v>106930145</v>
      </c>
      <c r="G14" s="337">
        <v>178.08334338684872</v>
      </c>
      <c r="H14" s="336">
        <v>107087511087</v>
      </c>
      <c r="I14" s="338">
        <v>112715960939</v>
      </c>
      <c r="J14" s="6"/>
    </row>
    <row r="15" spans="1:17" ht="21.9" customHeight="1">
      <c r="A15" s="339"/>
      <c r="B15" s="340"/>
      <c r="C15" s="341"/>
      <c r="D15" s="340"/>
      <c r="E15" s="341"/>
      <c r="F15" s="342"/>
      <c r="G15" s="343"/>
      <c r="H15" s="342"/>
      <c r="I15" s="344"/>
      <c r="J15" s="6"/>
    </row>
    <row r="16" spans="1:17">
      <c r="B16" s="291"/>
      <c r="H16" s="165"/>
      <c r="I16" s="165"/>
    </row>
    <row r="24" spans="4:8">
      <c r="D24" s="1"/>
      <c r="E24" s="1"/>
      <c r="F24" s="1"/>
      <c r="G24" s="1"/>
      <c r="H24" s="1"/>
    </row>
    <row r="45" spans="2:2">
      <c r="B45" s="130"/>
    </row>
  </sheetData>
  <mergeCells count="7">
    <mergeCell ref="H1:I1"/>
    <mergeCell ref="N1:O1"/>
    <mergeCell ref="B2:C2"/>
    <mergeCell ref="A2:A3"/>
    <mergeCell ref="D2:E2"/>
    <mergeCell ref="H2:I2"/>
    <mergeCell ref="F2:G2"/>
  </mergeCells>
  <phoneticPr fontId="2"/>
  <pageMargins left="0.31496062992125984" right="0.31496062992125984" top="0.74803149606299213" bottom="0.35433070866141736"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G31"/>
  <sheetViews>
    <sheetView showGridLines="0" topLeftCell="A6" zoomScaleNormal="100" workbookViewId="0">
      <selection activeCell="F8" sqref="F8"/>
    </sheetView>
  </sheetViews>
  <sheetFormatPr defaultRowHeight="18"/>
  <cols>
    <col min="2" max="2" width="16" customWidth="1"/>
    <col min="3" max="5" width="12.59765625" customWidth="1"/>
    <col min="6" max="6" width="12.59765625" style="187" customWidth="1"/>
  </cols>
  <sheetData>
    <row r="1" spans="1:7" ht="18.600000000000001" thickBot="1">
      <c r="A1" t="s">
        <v>205</v>
      </c>
      <c r="F1" s="209" t="s">
        <v>159</v>
      </c>
    </row>
    <row r="2" spans="1:7" s="2" customFormat="1" ht="18.600000000000001" thickBot="1">
      <c r="A2" s="68" t="s">
        <v>147</v>
      </c>
      <c r="B2" s="210" t="s">
        <v>148</v>
      </c>
      <c r="C2" s="113" t="s">
        <v>149</v>
      </c>
      <c r="D2" s="112" t="s">
        <v>150</v>
      </c>
      <c r="E2" s="112" t="s">
        <v>142</v>
      </c>
      <c r="F2" s="188" t="s">
        <v>12</v>
      </c>
    </row>
    <row r="3" spans="1:7" ht="18" customHeight="1">
      <c r="A3" s="65">
        <v>1</v>
      </c>
      <c r="B3" s="66" t="s">
        <v>111</v>
      </c>
      <c r="C3" s="67">
        <v>6258002</v>
      </c>
      <c r="D3" s="67">
        <v>13195250</v>
      </c>
      <c r="E3" s="67">
        <v>12897245</v>
      </c>
      <c r="F3" s="189">
        <v>-2.3E-2</v>
      </c>
      <c r="G3" s="2"/>
    </row>
    <row r="4" spans="1:7" ht="18" customHeight="1">
      <c r="A4" s="60">
        <v>2</v>
      </c>
      <c r="B4" s="61" t="s">
        <v>117</v>
      </c>
      <c r="C4" s="62">
        <v>17933634</v>
      </c>
      <c r="D4" s="62">
        <v>12691322</v>
      </c>
      <c r="E4" s="62">
        <v>12264713</v>
      </c>
      <c r="F4" s="190">
        <v>-3.4000000000000002E-2</v>
      </c>
      <c r="G4" s="2"/>
    </row>
    <row r="5" spans="1:7" ht="18" customHeight="1">
      <c r="A5" s="60">
        <v>3</v>
      </c>
      <c r="B5" s="61" t="s">
        <v>119</v>
      </c>
      <c r="C5" s="62">
        <v>1698997</v>
      </c>
      <c r="D5" s="62">
        <v>1542384</v>
      </c>
      <c r="E5" s="62">
        <v>2773732</v>
      </c>
      <c r="F5" s="190">
        <v>0.79800000000000004</v>
      </c>
      <c r="G5" s="2"/>
    </row>
    <row r="6" spans="1:7" ht="18" customHeight="1">
      <c r="A6" s="60">
        <v>4</v>
      </c>
      <c r="B6" s="61" t="s">
        <v>115</v>
      </c>
      <c r="C6" s="62">
        <v>571547</v>
      </c>
      <c r="D6" s="62">
        <v>473592</v>
      </c>
      <c r="E6" s="62">
        <v>1664233</v>
      </c>
      <c r="F6" s="190">
        <v>2.5139999999999998</v>
      </c>
      <c r="G6" s="2"/>
    </row>
    <row r="7" spans="1:7" ht="18" customHeight="1">
      <c r="A7" s="60">
        <v>5</v>
      </c>
      <c r="B7" s="61" t="s">
        <v>130</v>
      </c>
      <c r="C7" s="62">
        <v>864715</v>
      </c>
      <c r="D7" s="62">
        <v>896751</v>
      </c>
      <c r="E7" s="62">
        <v>1512235</v>
      </c>
      <c r="F7" s="190">
        <v>0.68600000000000005</v>
      </c>
      <c r="G7" s="2"/>
    </row>
    <row r="8" spans="1:7" ht="18" customHeight="1">
      <c r="A8" s="60">
        <v>6</v>
      </c>
      <c r="B8" s="61" t="s">
        <v>151</v>
      </c>
      <c r="C8" s="62">
        <v>1830106</v>
      </c>
      <c r="D8" s="62">
        <v>582776</v>
      </c>
      <c r="E8" s="62">
        <v>1179158</v>
      </c>
      <c r="F8" s="190">
        <v>1.0229999999999999</v>
      </c>
      <c r="G8" s="2"/>
    </row>
    <row r="9" spans="1:7" ht="18" customHeight="1">
      <c r="A9" s="60">
        <v>7</v>
      </c>
      <c r="B9" s="61" t="s">
        <v>121</v>
      </c>
      <c r="C9" s="62">
        <v>1704547</v>
      </c>
      <c r="D9" s="62">
        <v>680843</v>
      </c>
      <c r="E9" s="62">
        <v>1092470</v>
      </c>
      <c r="F9" s="190">
        <v>0.60499999999999998</v>
      </c>
      <c r="G9" s="2"/>
    </row>
    <row r="10" spans="1:7" ht="18" customHeight="1">
      <c r="A10" s="60">
        <v>8</v>
      </c>
      <c r="B10" s="61" t="s">
        <v>131</v>
      </c>
      <c r="C10" s="62">
        <v>598359</v>
      </c>
      <c r="D10" s="62">
        <v>669055</v>
      </c>
      <c r="E10" s="62">
        <v>952528</v>
      </c>
      <c r="F10" s="190">
        <v>0.42399999999999999</v>
      </c>
      <c r="G10" s="2"/>
    </row>
    <row r="11" spans="1:7" ht="18" customHeight="1">
      <c r="A11" s="60">
        <v>9</v>
      </c>
      <c r="B11" s="61" t="s">
        <v>113</v>
      </c>
      <c r="C11" s="62">
        <v>490357</v>
      </c>
      <c r="D11" s="62">
        <v>697519</v>
      </c>
      <c r="E11" s="62">
        <v>842801</v>
      </c>
      <c r="F11" s="190">
        <v>0.20799999999999999</v>
      </c>
      <c r="G11" s="2"/>
    </row>
    <row r="12" spans="1:7" ht="18" customHeight="1">
      <c r="A12" s="63">
        <v>10</v>
      </c>
      <c r="B12" s="61" t="s">
        <v>206</v>
      </c>
      <c r="C12" s="62">
        <v>912572</v>
      </c>
      <c r="D12" s="62">
        <v>594113</v>
      </c>
      <c r="E12" s="62">
        <v>653839</v>
      </c>
      <c r="F12" s="190">
        <v>0.10100000000000001</v>
      </c>
      <c r="G12" s="2"/>
    </row>
    <row r="13" spans="1:7" ht="18" customHeight="1" thickBot="1">
      <c r="A13" s="58"/>
      <c r="B13" s="72" t="s">
        <v>47</v>
      </c>
      <c r="C13" s="73">
        <v>15298897</v>
      </c>
      <c r="D13" s="73">
        <v>2568500</v>
      </c>
      <c r="E13" s="73">
        <v>2919143</v>
      </c>
      <c r="F13" s="191">
        <v>0.13700000000000001</v>
      </c>
      <c r="G13" s="2"/>
    </row>
    <row r="14" spans="1:7" ht="18" customHeight="1" thickBot="1">
      <c r="A14" s="477" t="s">
        <v>155</v>
      </c>
      <c r="B14" s="478"/>
      <c r="C14" s="75">
        <v>48161733</v>
      </c>
      <c r="D14" s="75">
        <v>34592105</v>
      </c>
      <c r="E14" s="75">
        <v>38752097</v>
      </c>
      <c r="F14" s="192">
        <v>0.12</v>
      </c>
      <c r="G14" s="2"/>
    </row>
    <row r="15" spans="1:7" ht="15" customHeight="1">
      <c r="C15" s="3"/>
      <c r="D15" s="3"/>
      <c r="E15" s="3"/>
      <c r="G15" s="2"/>
    </row>
    <row r="16" spans="1:7">
      <c r="G16" s="2"/>
    </row>
    <row r="17" spans="1:7" ht="18.600000000000001" thickBot="1">
      <c r="A17" t="s">
        <v>207</v>
      </c>
      <c r="F17" s="209" t="s">
        <v>159</v>
      </c>
      <c r="G17" s="2"/>
    </row>
    <row r="18" spans="1:7" ht="18.600000000000001" thickBot="1">
      <c r="A18" s="68" t="s">
        <v>147</v>
      </c>
      <c r="B18" s="70" t="s">
        <v>148</v>
      </c>
      <c r="C18" s="113" t="s">
        <v>149</v>
      </c>
      <c r="D18" s="112" t="s">
        <v>150</v>
      </c>
      <c r="E18" s="112" t="s">
        <v>142</v>
      </c>
      <c r="F18" s="114" t="s">
        <v>12</v>
      </c>
      <c r="G18" s="2"/>
    </row>
    <row r="19" spans="1:7" ht="18" customHeight="1">
      <c r="A19" s="65">
        <v>1</v>
      </c>
      <c r="B19" s="66" t="s">
        <v>111</v>
      </c>
      <c r="C19" s="67">
        <v>5624362</v>
      </c>
      <c r="D19" s="67">
        <v>5038827</v>
      </c>
      <c r="E19" s="67">
        <v>5660965</v>
      </c>
      <c r="F19" s="189">
        <v>0.123</v>
      </c>
    </row>
    <row r="20" spans="1:7" ht="18" customHeight="1">
      <c r="A20" s="60">
        <v>2</v>
      </c>
      <c r="B20" s="61" t="s">
        <v>151</v>
      </c>
      <c r="C20" s="62">
        <v>4918630</v>
      </c>
      <c r="D20" s="62">
        <v>4881494</v>
      </c>
      <c r="E20" s="62">
        <v>3431859</v>
      </c>
      <c r="F20" s="189">
        <v>-0.29699999999999999</v>
      </c>
    </row>
    <row r="21" spans="1:7" ht="18" customHeight="1">
      <c r="A21" s="60">
        <v>3</v>
      </c>
      <c r="B21" s="61" t="s">
        <v>153</v>
      </c>
      <c r="C21" s="62">
        <v>3410666</v>
      </c>
      <c r="D21" s="62">
        <v>1532611</v>
      </c>
      <c r="E21" s="62">
        <v>3048814</v>
      </c>
      <c r="F21" s="189">
        <v>0.98899999999999999</v>
      </c>
    </row>
    <row r="22" spans="1:7" ht="18" customHeight="1">
      <c r="A22" s="60">
        <v>4</v>
      </c>
      <c r="B22" s="61" t="s">
        <v>117</v>
      </c>
      <c r="C22" s="62">
        <v>1634715</v>
      </c>
      <c r="D22" s="62">
        <v>932181</v>
      </c>
      <c r="E22" s="62">
        <v>1389570</v>
      </c>
      <c r="F22" s="189">
        <v>0.49099999999999999</v>
      </c>
      <c r="G22" s="2"/>
    </row>
    <row r="23" spans="1:7" ht="18" customHeight="1">
      <c r="A23" s="60">
        <v>5</v>
      </c>
      <c r="B23" s="61" t="s">
        <v>130</v>
      </c>
      <c r="C23" s="62">
        <v>649471</v>
      </c>
      <c r="D23" s="62">
        <v>767919</v>
      </c>
      <c r="E23" s="62">
        <v>1366182</v>
      </c>
      <c r="F23" s="189">
        <v>0.77900000000000003</v>
      </c>
      <c r="G23" s="2"/>
    </row>
    <row r="24" spans="1:7" ht="18" customHeight="1">
      <c r="A24" s="60">
        <v>6</v>
      </c>
      <c r="B24" s="61" t="s">
        <v>208</v>
      </c>
      <c r="C24" s="62">
        <v>523779</v>
      </c>
      <c r="D24" s="62">
        <v>701566</v>
      </c>
      <c r="E24" s="62">
        <v>701701</v>
      </c>
      <c r="F24" s="189">
        <v>0</v>
      </c>
    </row>
    <row r="25" spans="1:7" ht="18" customHeight="1">
      <c r="A25" s="60">
        <v>7</v>
      </c>
      <c r="B25" s="61" t="s">
        <v>180</v>
      </c>
      <c r="C25" s="62">
        <v>0</v>
      </c>
      <c r="D25" s="62">
        <v>271564</v>
      </c>
      <c r="E25" s="62">
        <v>370608</v>
      </c>
      <c r="F25" s="189">
        <v>0.36499999999999999</v>
      </c>
    </row>
    <row r="26" spans="1:7" ht="18" customHeight="1">
      <c r="A26" s="60">
        <v>8</v>
      </c>
      <c r="B26" s="61" t="s">
        <v>209</v>
      </c>
      <c r="C26" s="62">
        <v>126754</v>
      </c>
      <c r="D26" s="62">
        <v>194664</v>
      </c>
      <c r="E26" s="62">
        <v>228415</v>
      </c>
      <c r="F26" s="189">
        <v>0.17299999999999999</v>
      </c>
    </row>
    <row r="27" spans="1:7" ht="18" customHeight="1">
      <c r="A27" s="60">
        <v>9</v>
      </c>
      <c r="B27" s="61" t="s">
        <v>192</v>
      </c>
      <c r="C27" s="62">
        <v>116107</v>
      </c>
      <c r="D27" s="62">
        <v>90181</v>
      </c>
      <c r="E27" s="62">
        <v>63713</v>
      </c>
      <c r="F27" s="189">
        <v>-0.29299999999999998</v>
      </c>
    </row>
    <row r="28" spans="1:7" ht="18" customHeight="1">
      <c r="A28" s="63">
        <v>10</v>
      </c>
      <c r="B28" s="61" t="s">
        <v>210</v>
      </c>
      <c r="C28" s="62">
        <v>94774</v>
      </c>
      <c r="D28" s="62">
        <v>154718</v>
      </c>
      <c r="E28" s="62">
        <v>53566</v>
      </c>
      <c r="F28" s="189">
        <v>-0.65400000000000003</v>
      </c>
    </row>
    <row r="29" spans="1:7" ht="18" customHeight="1" thickBot="1">
      <c r="A29" s="58"/>
      <c r="B29" s="72" t="s">
        <v>47</v>
      </c>
      <c r="C29" s="73">
        <v>373930</v>
      </c>
      <c r="D29" s="73">
        <v>372046</v>
      </c>
      <c r="E29" s="73">
        <v>555737</v>
      </c>
      <c r="F29" s="189">
        <v>0.49399999999999999</v>
      </c>
    </row>
    <row r="30" spans="1:7" ht="18" customHeight="1" thickBot="1">
      <c r="A30" s="477" t="s">
        <v>155</v>
      </c>
      <c r="B30" s="478"/>
      <c r="C30" s="75">
        <v>17473188</v>
      </c>
      <c r="D30" s="75">
        <v>14937771</v>
      </c>
      <c r="E30" s="75">
        <v>16871130</v>
      </c>
      <c r="F30" s="193">
        <v>0.129</v>
      </c>
    </row>
    <row r="31" spans="1:7">
      <c r="C31" s="3"/>
      <c r="D31" s="3"/>
      <c r="E31" s="3"/>
    </row>
  </sheetData>
  <mergeCells count="2">
    <mergeCell ref="A14:B14"/>
    <mergeCell ref="A30:B30"/>
  </mergeCells>
  <phoneticPr fontId="2"/>
  <conditionalFormatting sqref="C14:E14">
    <cfRule type="expression" dxfId="9" priority="4">
      <formula>"&lt;&gt;D15"</formula>
    </cfRule>
  </conditionalFormatting>
  <conditionalFormatting sqref="C30:E30">
    <cfRule type="expression" dxfId="8" priority="1">
      <formula>"&lt;&gt;D15"</formula>
    </cfRule>
  </conditionalFormatting>
  <pageMargins left="0.31496062992125984" right="0.31496062992125984" top="0.74803149606299213"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B1F74-D04A-49C6-926D-79446707947C}">
  <sheetPr codeName="Sheet29"/>
  <dimension ref="A1:F31"/>
  <sheetViews>
    <sheetView showGridLines="0" zoomScaleNormal="100" workbookViewId="0">
      <selection activeCell="F25" sqref="F25"/>
    </sheetView>
  </sheetViews>
  <sheetFormatPr defaultRowHeight="18"/>
  <cols>
    <col min="2" max="2" width="16" customWidth="1"/>
    <col min="3" max="6" width="12.59765625" customWidth="1"/>
  </cols>
  <sheetData>
    <row r="1" spans="1:6" ht="18.600000000000001" thickBot="1">
      <c r="A1" t="s">
        <v>211</v>
      </c>
      <c r="F1" s="209" t="s">
        <v>159</v>
      </c>
    </row>
    <row r="2" spans="1:6" s="2" customFormat="1" ht="18.600000000000001" thickBot="1">
      <c r="A2" s="68" t="s">
        <v>147</v>
      </c>
      <c r="B2" s="70" t="s">
        <v>148</v>
      </c>
      <c r="C2" s="113" t="s">
        <v>149</v>
      </c>
      <c r="D2" s="112" t="s">
        <v>150</v>
      </c>
      <c r="E2" s="112" t="s">
        <v>142</v>
      </c>
      <c r="F2" s="114" t="s">
        <v>12</v>
      </c>
    </row>
    <row r="3" spans="1:6">
      <c r="A3" s="65">
        <v>1</v>
      </c>
      <c r="B3" s="66" t="s">
        <v>111</v>
      </c>
      <c r="C3" s="67">
        <v>7311040</v>
      </c>
      <c r="D3" s="67">
        <v>12208862</v>
      </c>
      <c r="E3" s="67">
        <v>10753712</v>
      </c>
      <c r="F3" s="189">
        <v>-0.11899999999999999</v>
      </c>
    </row>
    <row r="4" spans="1:6">
      <c r="A4" s="60">
        <v>2</v>
      </c>
      <c r="B4" s="61" t="s">
        <v>151</v>
      </c>
      <c r="C4" s="62">
        <v>1793207</v>
      </c>
      <c r="D4" s="62">
        <v>2818642</v>
      </c>
      <c r="E4" s="62">
        <v>3422601</v>
      </c>
      <c r="F4" s="190">
        <v>0.214</v>
      </c>
    </row>
    <row r="5" spans="1:6">
      <c r="A5" s="60">
        <v>3</v>
      </c>
      <c r="B5" s="61" t="s">
        <v>117</v>
      </c>
      <c r="C5" s="62">
        <v>2155180</v>
      </c>
      <c r="D5" s="62">
        <v>7226683</v>
      </c>
      <c r="E5" s="62">
        <v>3263668</v>
      </c>
      <c r="F5" s="190">
        <v>-0.54800000000000004</v>
      </c>
    </row>
    <row r="6" spans="1:6">
      <c r="A6" s="60">
        <v>4</v>
      </c>
      <c r="B6" s="61" t="s">
        <v>130</v>
      </c>
      <c r="C6" s="62">
        <v>2003327</v>
      </c>
      <c r="D6" s="62">
        <v>2721477</v>
      </c>
      <c r="E6" s="62">
        <v>2839659</v>
      </c>
      <c r="F6" s="190">
        <v>4.2999999999999997E-2</v>
      </c>
    </row>
    <row r="7" spans="1:6">
      <c r="A7" s="60">
        <v>5</v>
      </c>
      <c r="B7" s="61" t="s">
        <v>212</v>
      </c>
      <c r="C7" s="62">
        <v>2252750</v>
      </c>
      <c r="D7" s="62">
        <v>2240297</v>
      </c>
      <c r="E7" s="62">
        <v>1959122</v>
      </c>
      <c r="F7" s="190">
        <v>-0.126</v>
      </c>
    </row>
    <row r="8" spans="1:6">
      <c r="A8" s="60">
        <v>6</v>
      </c>
      <c r="B8" s="61" t="s">
        <v>134</v>
      </c>
      <c r="C8" s="62">
        <v>740695</v>
      </c>
      <c r="D8" s="62">
        <v>548155</v>
      </c>
      <c r="E8" s="62">
        <v>1265048</v>
      </c>
      <c r="F8" s="190">
        <v>1.3080000000000001</v>
      </c>
    </row>
    <row r="9" spans="1:6">
      <c r="A9" s="60">
        <v>7</v>
      </c>
      <c r="B9" s="61" t="s">
        <v>121</v>
      </c>
      <c r="C9" s="62">
        <v>1369001</v>
      </c>
      <c r="D9" s="62">
        <v>934256</v>
      </c>
      <c r="E9" s="62">
        <v>849704</v>
      </c>
      <c r="F9" s="190">
        <v>-9.0999999999999998E-2</v>
      </c>
    </row>
    <row r="10" spans="1:6">
      <c r="A10" s="60">
        <v>8</v>
      </c>
      <c r="B10" s="61" t="s">
        <v>119</v>
      </c>
      <c r="C10" s="62">
        <v>875020</v>
      </c>
      <c r="D10" s="62">
        <v>748512</v>
      </c>
      <c r="E10" s="62">
        <v>762817</v>
      </c>
      <c r="F10" s="190">
        <v>1.9E-2</v>
      </c>
    </row>
    <row r="11" spans="1:6">
      <c r="A11" s="60">
        <v>9</v>
      </c>
      <c r="B11" s="61" t="s">
        <v>210</v>
      </c>
      <c r="C11" s="62">
        <v>623000</v>
      </c>
      <c r="D11" s="62">
        <v>539000</v>
      </c>
      <c r="E11" s="62">
        <v>727609</v>
      </c>
      <c r="F11" s="190">
        <v>0.35</v>
      </c>
    </row>
    <row r="12" spans="1:6" ht="18" customHeight="1">
      <c r="A12" s="63">
        <v>10</v>
      </c>
      <c r="B12" s="61" t="s">
        <v>115</v>
      </c>
      <c r="C12" s="62">
        <v>521725</v>
      </c>
      <c r="D12" s="62">
        <v>461860</v>
      </c>
      <c r="E12" s="62">
        <v>565688</v>
      </c>
      <c r="F12" s="190">
        <v>0.22500000000000001</v>
      </c>
    </row>
    <row r="13" spans="1:6" ht="18" customHeight="1" thickBot="1">
      <c r="A13" s="58"/>
      <c r="B13" s="72" t="s">
        <v>47</v>
      </c>
      <c r="C13" s="73">
        <v>2359645</v>
      </c>
      <c r="D13" s="73">
        <v>3181469</v>
      </c>
      <c r="E13" s="73">
        <v>2458543</v>
      </c>
      <c r="F13" s="191">
        <v>-0.22700000000000001</v>
      </c>
    </row>
    <row r="14" spans="1:6" ht="18" customHeight="1" thickBot="1">
      <c r="A14" s="477" t="s">
        <v>155</v>
      </c>
      <c r="B14" s="478"/>
      <c r="C14" s="75">
        <v>22004590</v>
      </c>
      <c r="D14" s="75">
        <v>33629213</v>
      </c>
      <c r="E14" s="75">
        <v>28868171</v>
      </c>
      <c r="F14" s="192">
        <v>-0.14199999999999999</v>
      </c>
    </row>
    <row r="15" spans="1:6" ht="15" customHeight="1">
      <c r="C15" s="3"/>
      <c r="D15" s="3"/>
      <c r="E15" s="3"/>
    </row>
    <row r="17" spans="1:6" ht="18.600000000000001" thickBot="1">
      <c r="A17" t="s">
        <v>213</v>
      </c>
      <c r="F17" s="209" t="s">
        <v>159</v>
      </c>
    </row>
    <row r="18" spans="1:6" ht="18.600000000000001" thickBot="1">
      <c r="A18" s="68" t="s">
        <v>147</v>
      </c>
      <c r="B18" s="70" t="s">
        <v>148</v>
      </c>
      <c r="C18" s="113" t="s">
        <v>149</v>
      </c>
      <c r="D18" s="112" t="s">
        <v>150</v>
      </c>
      <c r="E18" s="112" t="s">
        <v>142</v>
      </c>
      <c r="F18" s="114" t="s">
        <v>12</v>
      </c>
    </row>
    <row r="19" spans="1:6" ht="18" customHeight="1">
      <c r="A19" s="65">
        <v>1</v>
      </c>
      <c r="B19" s="66" t="s">
        <v>111</v>
      </c>
      <c r="C19" s="67">
        <v>2698524</v>
      </c>
      <c r="D19" s="67">
        <v>3596742</v>
      </c>
      <c r="E19" s="67">
        <v>3476589</v>
      </c>
      <c r="F19" s="189">
        <v>-3.3000000000000002E-2</v>
      </c>
    </row>
    <row r="20" spans="1:6" ht="18" customHeight="1">
      <c r="A20" s="60">
        <v>2</v>
      </c>
      <c r="B20" s="61" t="s">
        <v>117</v>
      </c>
      <c r="C20" s="62">
        <v>1658519</v>
      </c>
      <c r="D20" s="62">
        <v>2150042</v>
      </c>
      <c r="E20" s="62">
        <v>2191556</v>
      </c>
      <c r="F20" s="190">
        <v>1.9E-2</v>
      </c>
    </row>
    <row r="21" spans="1:6" ht="18" customHeight="1">
      <c r="A21" s="60">
        <v>3</v>
      </c>
      <c r="B21" s="61" t="s">
        <v>119</v>
      </c>
      <c r="C21" s="62">
        <v>1703674</v>
      </c>
      <c r="D21" s="62">
        <v>1581766</v>
      </c>
      <c r="E21" s="62">
        <v>1431999</v>
      </c>
      <c r="F21" s="190">
        <v>-9.5000000000000001E-2</v>
      </c>
    </row>
    <row r="22" spans="1:6" ht="18" customHeight="1">
      <c r="A22" s="60">
        <v>4</v>
      </c>
      <c r="B22" s="61" t="s">
        <v>115</v>
      </c>
      <c r="C22" s="62">
        <v>1224235</v>
      </c>
      <c r="D22" s="62">
        <v>1386345</v>
      </c>
      <c r="E22" s="62">
        <v>1414514</v>
      </c>
      <c r="F22" s="190">
        <v>0.02</v>
      </c>
    </row>
    <row r="23" spans="1:6" ht="18" customHeight="1">
      <c r="A23" s="60">
        <v>5</v>
      </c>
      <c r="B23" s="61" t="s">
        <v>121</v>
      </c>
      <c r="C23" s="62">
        <v>76518</v>
      </c>
      <c r="D23" s="62">
        <v>197903</v>
      </c>
      <c r="E23" s="62">
        <v>225605</v>
      </c>
      <c r="F23" s="190">
        <v>0.14000000000000001</v>
      </c>
    </row>
    <row r="24" spans="1:6" ht="18" customHeight="1">
      <c r="A24" s="60">
        <v>6</v>
      </c>
      <c r="B24" s="61" t="s">
        <v>171</v>
      </c>
      <c r="C24" s="62">
        <v>530156</v>
      </c>
      <c r="D24" s="62">
        <v>272609</v>
      </c>
      <c r="E24" s="62">
        <v>171813</v>
      </c>
      <c r="F24" s="190">
        <v>-0.37</v>
      </c>
    </row>
    <row r="25" spans="1:6" ht="18" customHeight="1">
      <c r="A25" s="60">
        <v>7</v>
      </c>
      <c r="B25" s="61" t="s">
        <v>130</v>
      </c>
      <c r="C25" s="62">
        <v>180776</v>
      </c>
      <c r="D25" s="62">
        <v>162810</v>
      </c>
      <c r="E25" s="62">
        <v>155833</v>
      </c>
      <c r="F25" s="190">
        <v>-4.2999999999999997E-2</v>
      </c>
    </row>
    <row r="26" spans="1:6" ht="18" customHeight="1">
      <c r="A26" s="60">
        <v>8</v>
      </c>
      <c r="B26" s="61" t="s">
        <v>134</v>
      </c>
      <c r="C26" s="62">
        <v>9690</v>
      </c>
      <c r="D26" s="62">
        <v>2590</v>
      </c>
      <c r="E26" s="62">
        <v>35965</v>
      </c>
      <c r="F26" s="190">
        <v>12.885999999999999</v>
      </c>
    </row>
    <row r="27" spans="1:6" ht="18" customHeight="1">
      <c r="A27" s="60">
        <v>9</v>
      </c>
      <c r="B27" s="61" t="s">
        <v>153</v>
      </c>
      <c r="C27" s="62">
        <v>16686</v>
      </c>
      <c r="D27" s="62">
        <v>62090</v>
      </c>
      <c r="E27" s="62">
        <v>28383</v>
      </c>
      <c r="F27" s="190">
        <v>-0.54300000000000004</v>
      </c>
    </row>
    <row r="28" spans="1:6" ht="18" customHeight="1">
      <c r="A28" s="63">
        <v>10</v>
      </c>
      <c r="B28" s="61" t="s">
        <v>157</v>
      </c>
      <c r="C28" s="62">
        <v>0</v>
      </c>
      <c r="D28" s="62">
        <v>0</v>
      </c>
      <c r="E28" s="62">
        <v>16096</v>
      </c>
      <c r="F28" s="190" t="s">
        <v>50</v>
      </c>
    </row>
    <row r="29" spans="1:6" ht="18" customHeight="1" thickBot="1">
      <c r="A29" s="58"/>
      <c r="B29" s="72" t="s">
        <v>47</v>
      </c>
      <c r="C29" s="73">
        <v>6196115</v>
      </c>
      <c r="D29" s="73">
        <v>5402481</v>
      </c>
      <c r="E29" s="73">
        <v>5647801</v>
      </c>
      <c r="F29" s="191">
        <v>4.4999999999999998E-2</v>
      </c>
    </row>
    <row r="30" spans="1:6" ht="18" customHeight="1" thickBot="1">
      <c r="A30" s="477" t="s">
        <v>155</v>
      </c>
      <c r="B30" s="478"/>
      <c r="C30" s="75">
        <v>14294893</v>
      </c>
      <c r="D30" s="75">
        <v>14815378</v>
      </c>
      <c r="E30" s="75">
        <v>14796154</v>
      </c>
      <c r="F30" s="192">
        <v>-1E-3</v>
      </c>
    </row>
    <row r="31" spans="1:6">
      <c r="C31" s="3"/>
      <c r="D31" s="3"/>
      <c r="E31" s="3"/>
    </row>
  </sheetData>
  <mergeCells count="2">
    <mergeCell ref="A14:B14"/>
    <mergeCell ref="A30:B30"/>
  </mergeCells>
  <phoneticPr fontId="2"/>
  <conditionalFormatting sqref="C14:E14">
    <cfRule type="expression" dxfId="7" priority="3">
      <formula>"&lt;&gt;D15"</formula>
    </cfRule>
  </conditionalFormatting>
  <conditionalFormatting sqref="C30:E30">
    <cfRule type="expression" dxfId="6" priority="1">
      <formula>"&lt;&gt;D15"</formula>
    </cfRule>
  </conditionalFormatting>
  <pageMargins left="0.31496062992125984" right="0.31496062992125984" top="0.74803149606299213"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E26"/>
  <sheetViews>
    <sheetView showGridLines="0" zoomScaleNormal="100" workbookViewId="0">
      <selection activeCell="E3" sqref="E3"/>
    </sheetView>
  </sheetViews>
  <sheetFormatPr defaultRowHeight="18"/>
  <cols>
    <col min="2" max="2" width="16" customWidth="1"/>
    <col min="3" max="5" width="12.59765625" customWidth="1"/>
  </cols>
  <sheetData>
    <row r="1" spans="1:5" ht="18.600000000000001" thickBot="1">
      <c r="A1" t="s">
        <v>214</v>
      </c>
      <c r="E1" s="209" t="s">
        <v>159</v>
      </c>
    </row>
    <row r="2" spans="1:5" ht="18.600000000000001" thickBot="1">
      <c r="A2" s="68" t="s">
        <v>147</v>
      </c>
      <c r="B2" s="70" t="s">
        <v>148</v>
      </c>
      <c r="C2" s="69" t="s">
        <v>150</v>
      </c>
      <c r="D2" s="69" t="s">
        <v>142</v>
      </c>
      <c r="E2" s="71" t="s">
        <v>12</v>
      </c>
    </row>
    <row r="3" spans="1:5">
      <c r="A3" s="65">
        <v>1</v>
      </c>
      <c r="B3" s="89" t="s">
        <v>111</v>
      </c>
      <c r="C3" s="67">
        <v>50765100</v>
      </c>
      <c r="D3" s="67">
        <v>64300059</v>
      </c>
      <c r="E3" s="189">
        <v>0.26700000000000002</v>
      </c>
    </row>
    <row r="4" spans="1:5">
      <c r="A4" s="60">
        <v>2</v>
      </c>
      <c r="B4" s="90" t="s">
        <v>113</v>
      </c>
      <c r="C4" s="62">
        <v>35599592</v>
      </c>
      <c r="D4" s="62">
        <v>35561642</v>
      </c>
      <c r="E4" s="190">
        <v>-1E-3</v>
      </c>
    </row>
    <row r="5" spans="1:5">
      <c r="A5" s="60">
        <v>3</v>
      </c>
      <c r="B5" s="90" t="s">
        <v>151</v>
      </c>
      <c r="C5" s="62">
        <v>24458525</v>
      </c>
      <c r="D5" s="62">
        <v>24582223</v>
      </c>
      <c r="E5" s="190">
        <v>5.0000000000000001E-3</v>
      </c>
    </row>
    <row r="6" spans="1:5">
      <c r="A6" s="60">
        <v>4</v>
      </c>
      <c r="B6" s="90" t="s">
        <v>115</v>
      </c>
      <c r="C6" s="62">
        <v>17440901</v>
      </c>
      <c r="D6" s="62">
        <v>21147497</v>
      </c>
      <c r="E6" s="190">
        <v>0.21299999999999999</v>
      </c>
    </row>
    <row r="7" spans="1:5" ht="15" customHeight="1">
      <c r="A7" s="60">
        <v>5</v>
      </c>
      <c r="B7" s="90" t="s">
        <v>117</v>
      </c>
      <c r="C7" s="62">
        <v>24585272</v>
      </c>
      <c r="D7" s="62">
        <v>20940671</v>
      </c>
      <c r="E7" s="190">
        <v>-0.14799999999999999</v>
      </c>
    </row>
    <row r="8" spans="1:5" ht="15" customHeight="1">
      <c r="A8" s="60">
        <v>6</v>
      </c>
      <c r="B8" s="90" t="s">
        <v>119</v>
      </c>
      <c r="C8" s="62">
        <v>8432649</v>
      </c>
      <c r="D8" s="62">
        <v>16745574</v>
      </c>
      <c r="E8" s="190">
        <v>0.98599999999999999</v>
      </c>
    </row>
    <row r="9" spans="1:5">
      <c r="A9" s="60">
        <v>7</v>
      </c>
      <c r="B9" s="90" t="s">
        <v>157</v>
      </c>
      <c r="C9" s="62">
        <v>11112381</v>
      </c>
      <c r="D9" s="62">
        <v>13142258</v>
      </c>
      <c r="E9" s="190">
        <v>0.183</v>
      </c>
    </row>
    <row r="10" spans="1:5">
      <c r="A10" s="60">
        <v>8</v>
      </c>
      <c r="B10" s="90" t="s">
        <v>121</v>
      </c>
      <c r="C10" s="62">
        <v>10370343</v>
      </c>
      <c r="D10" s="62">
        <v>12844685</v>
      </c>
      <c r="E10" s="190">
        <v>0.23899999999999999</v>
      </c>
    </row>
    <row r="11" spans="1:5">
      <c r="A11" s="60">
        <v>9</v>
      </c>
      <c r="B11" s="90" t="s">
        <v>134</v>
      </c>
      <c r="C11" s="62">
        <v>7296232</v>
      </c>
      <c r="D11" s="62">
        <v>7997357</v>
      </c>
      <c r="E11" s="190">
        <v>9.6000000000000002E-2</v>
      </c>
    </row>
    <row r="12" spans="1:5" ht="18.600000000000001" thickBot="1">
      <c r="A12" s="88">
        <v>10</v>
      </c>
      <c r="B12" s="152" t="s">
        <v>130</v>
      </c>
      <c r="C12" s="87">
        <v>5900849</v>
      </c>
      <c r="D12" s="87">
        <v>7425393</v>
      </c>
      <c r="E12" s="198">
        <v>0.25800000000000001</v>
      </c>
    </row>
    <row r="13" spans="1:5">
      <c r="A13" s="479"/>
      <c r="B13" s="479"/>
      <c r="C13" s="12"/>
      <c r="D13" s="12"/>
      <c r="E13" s="28"/>
    </row>
    <row r="14" spans="1:5">
      <c r="A14" t="s">
        <v>2</v>
      </c>
    </row>
    <row r="15" spans="1:5">
      <c r="A15" s="199" t="s">
        <v>215</v>
      </c>
      <c r="B15" s="199"/>
      <c r="C15" s="199"/>
      <c r="D15" s="238" t="s">
        <v>216</v>
      </c>
      <c r="E15" s="199"/>
    </row>
    <row r="16" spans="1:5">
      <c r="B16" s="29" t="s">
        <v>217</v>
      </c>
      <c r="C16" s="153" t="s">
        <v>150</v>
      </c>
      <c r="D16" s="29" t="s">
        <v>142</v>
      </c>
    </row>
    <row r="17" spans="2:4">
      <c r="B17" s="224" t="s">
        <v>111</v>
      </c>
      <c r="C17" s="245">
        <v>50.765099999999997</v>
      </c>
      <c r="D17" s="245">
        <v>64.300059000000005</v>
      </c>
    </row>
    <row r="18" spans="2:4">
      <c r="B18" s="224" t="s">
        <v>113</v>
      </c>
      <c r="C18" s="245">
        <v>35.599592000000001</v>
      </c>
      <c r="D18" s="245">
        <v>35.561641999999999</v>
      </c>
    </row>
    <row r="19" spans="2:4">
      <c r="B19" s="224" t="s">
        <v>151</v>
      </c>
      <c r="C19" s="245">
        <v>24.458525000000002</v>
      </c>
      <c r="D19" s="245">
        <v>24.582222999999999</v>
      </c>
    </row>
    <row r="20" spans="2:4">
      <c r="B20" s="224" t="s">
        <v>115</v>
      </c>
      <c r="C20" s="245">
        <v>17.440901</v>
      </c>
      <c r="D20" s="245">
        <v>21.147497000000001</v>
      </c>
    </row>
    <row r="21" spans="2:4">
      <c r="B21" s="224" t="s">
        <v>117</v>
      </c>
      <c r="C21" s="245">
        <v>24.585272</v>
      </c>
      <c r="D21" s="245">
        <v>20.940670999999998</v>
      </c>
    </row>
    <row r="22" spans="2:4">
      <c r="B22" s="224" t="s">
        <v>119</v>
      </c>
      <c r="C22" s="245">
        <v>8.4326489999999996</v>
      </c>
      <c r="D22" s="245">
        <v>16.745574000000001</v>
      </c>
    </row>
    <row r="23" spans="2:4">
      <c r="B23" s="224" t="s">
        <v>157</v>
      </c>
      <c r="C23" s="245">
        <v>11.112380999999999</v>
      </c>
      <c r="D23" s="245">
        <v>13.142258</v>
      </c>
    </row>
    <row r="24" spans="2:4">
      <c r="B24" s="224" t="s">
        <v>121</v>
      </c>
      <c r="C24" s="245">
        <v>10.370343</v>
      </c>
      <c r="D24" s="245">
        <v>12.844685</v>
      </c>
    </row>
    <row r="25" spans="2:4">
      <c r="B25" s="224" t="s">
        <v>134</v>
      </c>
      <c r="C25" s="245">
        <v>7.2962319999999998</v>
      </c>
      <c r="D25" s="245">
        <v>7.997357</v>
      </c>
    </row>
    <row r="26" spans="2:4">
      <c r="B26" s="224" t="s">
        <v>130</v>
      </c>
      <c r="C26" s="245">
        <v>5.900849</v>
      </c>
      <c r="D26" s="245">
        <v>7.4253929999999997</v>
      </c>
    </row>
  </sheetData>
  <sortState xmlns:xlrd2="http://schemas.microsoft.com/office/spreadsheetml/2017/richdata2" ref="I2:J126">
    <sortCondition descending="1" ref="J2:J126"/>
  </sortState>
  <mergeCells count="1">
    <mergeCell ref="A13:B13"/>
  </mergeCells>
  <phoneticPr fontId="2"/>
  <conditionalFormatting sqref="C13:D13">
    <cfRule type="expression" dxfId="5" priority="1">
      <formula>"&lt;&gt;D15"</formula>
    </cfRule>
  </conditionalFormatting>
  <pageMargins left="0.31496062992125984" right="0.31496062992125984" top="0.74803149606299213" bottom="0.35433070866141736"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82"/>
  <sheetViews>
    <sheetView showGridLines="0" topLeftCell="A48" zoomScaleNormal="100" zoomScaleSheetLayoutView="100" workbookViewId="0">
      <selection activeCell="G66" sqref="G66"/>
    </sheetView>
  </sheetViews>
  <sheetFormatPr defaultRowHeight="13.2"/>
  <cols>
    <col min="1" max="1" width="18.59765625" style="33" customWidth="1"/>
    <col min="2" max="4" width="13.59765625" style="33" customWidth="1"/>
    <col min="5" max="5" width="10.59765625" style="155" customWidth="1"/>
    <col min="6" max="6" width="8.59765625" style="33" customWidth="1"/>
    <col min="7" max="8" width="4.59765625" style="33" customWidth="1"/>
    <col min="9" max="242" width="9" style="33"/>
    <col min="243" max="243" width="17.8984375" style="33" customWidth="1"/>
    <col min="244" max="246" width="13.8984375" style="33" customWidth="1"/>
    <col min="247" max="247" width="14.69921875" style="33" customWidth="1"/>
    <col min="248" max="248" width="7.69921875" style="33" customWidth="1"/>
    <col min="249" max="249" width="6.09765625" style="33" customWidth="1"/>
    <col min="250" max="498" width="9" style="33"/>
    <col min="499" max="499" width="17.8984375" style="33" customWidth="1"/>
    <col min="500" max="502" width="13.8984375" style="33" customWidth="1"/>
    <col min="503" max="503" width="14.69921875" style="33" customWidth="1"/>
    <col min="504" max="504" width="7.69921875" style="33" customWidth="1"/>
    <col min="505" max="505" width="6.09765625" style="33" customWidth="1"/>
    <col min="506" max="754" width="9" style="33"/>
    <col min="755" max="755" width="17.8984375" style="33" customWidth="1"/>
    <col min="756" max="758" width="13.8984375" style="33" customWidth="1"/>
    <col min="759" max="759" width="14.69921875" style="33" customWidth="1"/>
    <col min="760" max="760" width="7.69921875" style="33" customWidth="1"/>
    <col min="761" max="761" width="6.09765625" style="33" customWidth="1"/>
    <col min="762" max="1010" width="9" style="33"/>
    <col min="1011" max="1011" width="17.8984375" style="33" customWidth="1"/>
    <col min="1012" max="1014" width="13.8984375" style="33" customWidth="1"/>
    <col min="1015" max="1015" width="14.69921875" style="33" customWidth="1"/>
    <col min="1016" max="1016" width="7.69921875" style="33" customWidth="1"/>
    <col min="1017" max="1017" width="6.09765625" style="33" customWidth="1"/>
    <col min="1018" max="1266" width="9" style="33"/>
    <col min="1267" max="1267" width="17.8984375" style="33" customWidth="1"/>
    <col min="1268" max="1270" width="13.8984375" style="33" customWidth="1"/>
    <col min="1271" max="1271" width="14.69921875" style="33" customWidth="1"/>
    <col min="1272" max="1272" width="7.69921875" style="33" customWidth="1"/>
    <col min="1273" max="1273" width="6.09765625" style="33" customWidth="1"/>
    <col min="1274" max="1522" width="9" style="33"/>
    <col min="1523" max="1523" width="17.8984375" style="33" customWidth="1"/>
    <col min="1524" max="1526" width="13.8984375" style="33" customWidth="1"/>
    <col min="1527" max="1527" width="14.69921875" style="33" customWidth="1"/>
    <col min="1528" max="1528" width="7.69921875" style="33" customWidth="1"/>
    <col min="1529" max="1529" width="6.09765625" style="33" customWidth="1"/>
    <col min="1530" max="1778" width="9" style="33"/>
    <col min="1779" max="1779" width="17.8984375" style="33" customWidth="1"/>
    <col min="1780" max="1782" width="13.8984375" style="33" customWidth="1"/>
    <col min="1783" max="1783" width="14.69921875" style="33" customWidth="1"/>
    <col min="1784" max="1784" width="7.69921875" style="33" customWidth="1"/>
    <col min="1785" max="1785" width="6.09765625" style="33" customWidth="1"/>
    <col min="1786" max="2034" width="9" style="33"/>
    <col min="2035" max="2035" width="17.8984375" style="33" customWidth="1"/>
    <col min="2036" max="2038" width="13.8984375" style="33" customWidth="1"/>
    <col min="2039" max="2039" width="14.69921875" style="33" customWidth="1"/>
    <col min="2040" max="2040" width="7.69921875" style="33" customWidth="1"/>
    <col min="2041" max="2041" width="6.09765625" style="33" customWidth="1"/>
    <col min="2042" max="2290" width="9" style="33"/>
    <col min="2291" max="2291" width="17.8984375" style="33" customWidth="1"/>
    <col min="2292" max="2294" width="13.8984375" style="33" customWidth="1"/>
    <col min="2295" max="2295" width="14.69921875" style="33" customWidth="1"/>
    <col min="2296" max="2296" width="7.69921875" style="33" customWidth="1"/>
    <col min="2297" max="2297" width="6.09765625" style="33" customWidth="1"/>
    <col min="2298" max="2546" width="9" style="33"/>
    <col min="2547" max="2547" width="17.8984375" style="33" customWidth="1"/>
    <col min="2548" max="2550" width="13.8984375" style="33" customWidth="1"/>
    <col min="2551" max="2551" width="14.69921875" style="33" customWidth="1"/>
    <col min="2552" max="2552" width="7.69921875" style="33" customWidth="1"/>
    <col min="2553" max="2553" width="6.09765625" style="33" customWidth="1"/>
    <col min="2554" max="2802" width="9" style="33"/>
    <col min="2803" max="2803" width="17.8984375" style="33" customWidth="1"/>
    <col min="2804" max="2806" width="13.8984375" style="33" customWidth="1"/>
    <col min="2807" max="2807" width="14.69921875" style="33" customWidth="1"/>
    <col min="2808" max="2808" width="7.69921875" style="33" customWidth="1"/>
    <col min="2809" max="2809" width="6.09765625" style="33" customWidth="1"/>
    <col min="2810" max="3058" width="9" style="33"/>
    <col min="3059" max="3059" width="17.8984375" style="33" customWidth="1"/>
    <col min="3060" max="3062" width="13.8984375" style="33" customWidth="1"/>
    <col min="3063" max="3063" width="14.69921875" style="33" customWidth="1"/>
    <col min="3064" max="3064" width="7.69921875" style="33" customWidth="1"/>
    <col min="3065" max="3065" width="6.09765625" style="33" customWidth="1"/>
    <col min="3066" max="3314" width="9" style="33"/>
    <col min="3315" max="3315" width="17.8984375" style="33" customWidth="1"/>
    <col min="3316" max="3318" width="13.8984375" style="33" customWidth="1"/>
    <col min="3319" max="3319" width="14.69921875" style="33" customWidth="1"/>
    <col min="3320" max="3320" width="7.69921875" style="33" customWidth="1"/>
    <col min="3321" max="3321" width="6.09765625" style="33" customWidth="1"/>
    <col min="3322" max="3570" width="9" style="33"/>
    <col min="3571" max="3571" width="17.8984375" style="33" customWidth="1"/>
    <col min="3572" max="3574" width="13.8984375" style="33" customWidth="1"/>
    <col min="3575" max="3575" width="14.69921875" style="33" customWidth="1"/>
    <col min="3576" max="3576" width="7.69921875" style="33" customWidth="1"/>
    <col min="3577" max="3577" width="6.09765625" style="33" customWidth="1"/>
    <col min="3578" max="3826" width="9" style="33"/>
    <col min="3827" max="3827" width="17.8984375" style="33" customWidth="1"/>
    <col min="3828" max="3830" width="13.8984375" style="33" customWidth="1"/>
    <col min="3831" max="3831" width="14.69921875" style="33" customWidth="1"/>
    <col min="3832" max="3832" width="7.69921875" style="33" customWidth="1"/>
    <col min="3833" max="3833" width="6.09765625" style="33" customWidth="1"/>
    <col min="3834" max="4082" width="9" style="33"/>
    <col min="4083" max="4083" width="17.8984375" style="33" customWidth="1"/>
    <col min="4084" max="4086" width="13.8984375" style="33" customWidth="1"/>
    <col min="4087" max="4087" width="14.69921875" style="33" customWidth="1"/>
    <col min="4088" max="4088" width="7.69921875" style="33" customWidth="1"/>
    <col min="4089" max="4089" width="6.09765625" style="33" customWidth="1"/>
    <col min="4090" max="4338" width="9" style="33"/>
    <col min="4339" max="4339" width="17.8984375" style="33" customWidth="1"/>
    <col min="4340" max="4342" width="13.8984375" style="33" customWidth="1"/>
    <col min="4343" max="4343" width="14.69921875" style="33" customWidth="1"/>
    <col min="4344" max="4344" width="7.69921875" style="33" customWidth="1"/>
    <col min="4345" max="4345" width="6.09765625" style="33" customWidth="1"/>
    <col min="4346" max="4594" width="9" style="33"/>
    <col min="4595" max="4595" width="17.8984375" style="33" customWidth="1"/>
    <col min="4596" max="4598" width="13.8984375" style="33" customWidth="1"/>
    <col min="4599" max="4599" width="14.69921875" style="33" customWidth="1"/>
    <col min="4600" max="4600" width="7.69921875" style="33" customWidth="1"/>
    <col min="4601" max="4601" width="6.09765625" style="33" customWidth="1"/>
    <col min="4602" max="4850" width="9" style="33"/>
    <col min="4851" max="4851" width="17.8984375" style="33" customWidth="1"/>
    <col min="4852" max="4854" width="13.8984375" style="33" customWidth="1"/>
    <col min="4855" max="4855" width="14.69921875" style="33" customWidth="1"/>
    <col min="4856" max="4856" width="7.69921875" style="33" customWidth="1"/>
    <col min="4857" max="4857" width="6.09765625" style="33" customWidth="1"/>
    <col min="4858" max="5106" width="9" style="33"/>
    <col min="5107" max="5107" width="17.8984375" style="33" customWidth="1"/>
    <col min="5108" max="5110" width="13.8984375" style="33" customWidth="1"/>
    <col min="5111" max="5111" width="14.69921875" style="33" customWidth="1"/>
    <col min="5112" max="5112" width="7.69921875" style="33" customWidth="1"/>
    <col min="5113" max="5113" width="6.09765625" style="33" customWidth="1"/>
    <col min="5114" max="5362" width="9" style="33"/>
    <col min="5363" max="5363" width="17.8984375" style="33" customWidth="1"/>
    <col min="5364" max="5366" width="13.8984375" style="33" customWidth="1"/>
    <col min="5367" max="5367" width="14.69921875" style="33" customWidth="1"/>
    <col min="5368" max="5368" width="7.69921875" style="33" customWidth="1"/>
    <col min="5369" max="5369" width="6.09765625" style="33" customWidth="1"/>
    <col min="5370" max="5618" width="9" style="33"/>
    <col min="5619" max="5619" width="17.8984375" style="33" customWidth="1"/>
    <col min="5620" max="5622" width="13.8984375" style="33" customWidth="1"/>
    <col min="5623" max="5623" width="14.69921875" style="33" customWidth="1"/>
    <col min="5624" max="5624" width="7.69921875" style="33" customWidth="1"/>
    <col min="5625" max="5625" width="6.09765625" style="33" customWidth="1"/>
    <col min="5626" max="5874" width="9" style="33"/>
    <col min="5875" max="5875" width="17.8984375" style="33" customWidth="1"/>
    <col min="5876" max="5878" width="13.8984375" style="33" customWidth="1"/>
    <col min="5879" max="5879" width="14.69921875" style="33" customWidth="1"/>
    <col min="5880" max="5880" width="7.69921875" style="33" customWidth="1"/>
    <col min="5881" max="5881" width="6.09765625" style="33" customWidth="1"/>
    <col min="5882" max="6130" width="9" style="33"/>
    <col min="6131" max="6131" width="17.8984375" style="33" customWidth="1"/>
    <col min="6132" max="6134" width="13.8984375" style="33" customWidth="1"/>
    <col min="6135" max="6135" width="14.69921875" style="33" customWidth="1"/>
    <col min="6136" max="6136" width="7.69921875" style="33" customWidth="1"/>
    <col min="6137" max="6137" width="6.09765625" style="33" customWidth="1"/>
    <col min="6138" max="6386" width="9" style="33"/>
    <col min="6387" max="6387" width="17.8984375" style="33" customWidth="1"/>
    <col min="6388" max="6390" width="13.8984375" style="33" customWidth="1"/>
    <col min="6391" max="6391" width="14.69921875" style="33" customWidth="1"/>
    <col min="6392" max="6392" width="7.69921875" style="33" customWidth="1"/>
    <col min="6393" max="6393" width="6.09765625" style="33" customWidth="1"/>
    <col min="6394" max="6642" width="9" style="33"/>
    <col min="6643" max="6643" width="17.8984375" style="33" customWidth="1"/>
    <col min="6644" max="6646" width="13.8984375" style="33" customWidth="1"/>
    <col min="6647" max="6647" width="14.69921875" style="33" customWidth="1"/>
    <col min="6648" max="6648" width="7.69921875" style="33" customWidth="1"/>
    <col min="6649" max="6649" width="6.09765625" style="33" customWidth="1"/>
    <col min="6650" max="6898" width="9" style="33"/>
    <col min="6899" max="6899" width="17.8984375" style="33" customWidth="1"/>
    <col min="6900" max="6902" width="13.8984375" style="33" customWidth="1"/>
    <col min="6903" max="6903" width="14.69921875" style="33" customWidth="1"/>
    <col min="6904" max="6904" width="7.69921875" style="33" customWidth="1"/>
    <col min="6905" max="6905" width="6.09765625" style="33" customWidth="1"/>
    <col min="6906" max="7154" width="9" style="33"/>
    <col min="7155" max="7155" width="17.8984375" style="33" customWidth="1"/>
    <col min="7156" max="7158" width="13.8984375" style="33" customWidth="1"/>
    <col min="7159" max="7159" width="14.69921875" style="33" customWidth="1"/>
    <col min="7160" max="7160" width="7.69921875" style="33" customWidth="1"/>
    <col min="7161" max="7161" width="6.09765625" style="33" customWidth="1"/>
    <col min="7162" max="7410" width="9" style="33"/>
    <col min="7411" max="7411" width="17.8984375" style="33" customWidth="1"/>
    <col min="7412" max="7414" width="13.8984375" style="33" customWidth="1"/>
    <col min="7415" max="7415" width="14.69921875" style="33" customWidth="1"/>
    <col min="7416" max="7416" width="7.69921875" style="33" customWidth="1"/>
    <col min="7417" max="7417" width="6.09765625" style="33" customWidth="1"/>
    <col min="7418" max="7666" width="9" style="33"/>
    <col min="7667" max="7667" width="17.8984375" style="33" customWidth="1"/>
    <col min="7668" max="7670" width="13.8984375" style="33" customWidth="1"/>
    <col min="7671" max="7671" width="14.69921875" style="33" customWidth="1"/>
    <col min="7672" max="7672" width="7.69921875" style="33" customWidth="1"/>
    <col min="7673" max="7673" width="6.09765625" style="33" customWidth="1"/>
    <col min="7674" max="7922" width="9" style="33"/>
    <col min="7923" max="7923" width="17.8984375" style="33" customWidth="1"/>
    <col min="7924" max="7926" width="13.8984375" style="33" customWidth="1"/>
    <col min="7927" max="7927" width="14.69921875" style="33" customWidth="1"/>
    <col min="7928" max="7928" width="7.69921875" style="33" customWidth="1"/>
    <col min="7929" max="7929" width="6.09765625" style="33" customWidth="1"/>
    <col min="7930" max="8178" width="9" style="33"/>
    <col min="8179" max="8179" width="17.8984375" style="33" customWidth="1"/>
    <col min="8180" max="8182" width="13.8984375" style="33" customWidth="1"/>
    <col min="8183" max="8183" width="14.69921875" style="33" customWidth="1"/>
    <col min="8184" max="8184" width="7.69921875" style="33" customWidth="1"/>
    <col min="8185" max="8185" width="6.09765625" style="33" customWidth="1"/>
    <col min="8186" max="8434" width="9" style="33"/>
    <col min="8435" max="8435" width="17.8984375" style="33" customWidth="1"/>
    <col min="8436" max="8438" width="13.8984375" style="33" customWidth="1"/>
    <col min="8439" max="8439" width="14.69921875" style="33" customWidth="1"/>
    <col min="8440" max="8440" width="7.69921875" style="33" customWidth="1"/>
    <col min="8441" max="8441" width="6.09765625" style="33" customWidth="1"/>
    <col min="8442" max="8690" width="9" style="33"/>
    <col min="8691" max="8691" width="17.8984375" style="33" customWidth="1"/>
    <col min="8692" max="8694" width="13.8984375" style="33" customWidth="1"/>
    <col min="8695" max="8695" width="14.69921875" style="33" customWidth="1"/>
    <col min="8696" max="8696" width="7.69921875" style="33" customWidth="1"/>
    <col min="8697" max="8697" width="6.09765625" style="33" customWidth="1"/>
    <col min="8698" max="8946" width="9" style="33"/>
    <col min="8947" max="8947" width="17.8984375" style="33" customWidth="1"/>
    <col min="8948" max="8950" width="13.8984375" style="33" customWidth="1"/>
    <col min="8951" max="8951" width="14.69921875" style="33" customWidth="1"/>
    <col min="8952" max="8952" width="7.69921875" style="33" customWidth="1"/>
    <col min="8953" max="8953" width="6.09765625" style="33" customWidth="1"/>
    <col min="8954" max="9202" width="9" style="33"/>
    <col min="9203" max="9203" width="17.8984375" style="33" customWidth="1"/>
    <col min="9204" max="9206" width="13.8984375" style="33" customWidth="1"/>
    <col min="9207" max="9207" width="14.69921875" style="33" customWidth="1"/>
    <col min="9208" max="9208" width="7.69921875" style="33" customWidth="1"/>
    <col min="9209" max="9209" width="6.09765625" style="33" customWidth="1"/>
    <col min="9210" max="9458" width="9" style="33"/>
    <col min="9459" max="9459" width="17.8984375" style="33" customWidth="1"/>
    <col min="9460" max="9462" width="13.8984375" style="33" customWidth="1"/>
    <col min="9463" max="9463" width="14.69921875" style="33" customWidth="1"/>
    <col min="9464" max="9464" width="7.69921875" style="33" customWidth="1"/>
    <col min="9465" max="9465" width="6.09765625" style="33" customWidth="1"/>
    <col min="9466" max="9714" width="9" style="33"/>
    <col min="9715" max="9715" width="17.8984375" style="33" customWidth="1"/>
    <col min="9716" max="9718" width="13.8984375" style="33" customWidth="1"/>
    <col min="9719" max="9719" width="14.69921875" style="33" customWidth="1"/>
    <col min="9720" max="9720" width="7.69921875" style="33" customWidth="1"/>
    <col min="9721" max="9721" width="6.09765625" style="33" customWidth="1"/>
    <col min="9722" max="9970" width="9" style="33"/>
    <col min="9971" max="9971" width="17.8984375" style="33" customWidth="1"/>
    <col min="9972" max="9974" width="13.8984375" style="33" customWidth="1"/>
    <col min="9975" max="9975" width="14.69921875" style="33" customWidth="1"/>
    <col min="9976" max="9976" width="7.69921875" style="33" customWidth="1"/>
    <col min="9977" max="9977" width="6.09765625" style="33" customWidth="1"/>
    <col min="9978" max="10226" width="9" style="33"/>
    <col min="10227" max="10227" width="17.8984375" style="33" customWidth="1"/>
    <col min="10228" max="10230" width="13.8984375" style="33" customWidth="1"/>
    <col min="10231" max="10231" width="14.69921875" style="33" customWidth="1"/>
    <col min="10232" max="10232" width="7.69921875" style="33" customWidth="1"/>
    <col min="10233" max="10233" width="6.09765625" style="33" customWidth="1"/>
    <col min="10234" max="10482" width="9" style="33"/>
    <col min="10483" max="10483" width="17.8984375" style="33" customWidth="1"/>
    <col min="10484" max="10486" width="13.8984375" style="33" customWidth="1"/>
    <col min="10487" max="10487" width="14.69921875" style="33" customWidth="1"/>
    <col min="10488" max="10488" width="7.69921875" style="33" customWidth="1"/>
    <col min="10489" max="10489" width="6.09765625" style="33" customWidth="1"/>
    <col min="10490" max="10738" width="9" style="33"/>
    <col min="10739" max="10739" width="17.8984375" style="33" customWidth="1"/>
    <col min="10740" max="10742" width="13.8984375" style="33" customWidth="1"/>
    <col min="10743" max="10743" width="14.69921875" style="33" customWidth="1"/>
    <col min="10744" max="10744" width="7.69921875" style="33" customWidth="1"/>
    <col min="10745" max="10745" width="6.09765625" style="33" customWidth="1"/>
    <col min="10746" max="10994" width="9" style="33"/>
    <col min="10995" max="10995" width="17.8984375" style="33" customWidth="1"/>
    <col min="10996" max="10998" width="13.8984375" style="33" customWidth="1"/>
    <col min="10999" max="10999" width="14.69921875" style="33" customWidth="1"/>
    <col min="11000" max="11000" width="7.69921875" style="33" customWidth="1"/>
    <col min="11001" max="11001" width="6.09765625" style="33" customWidth="1"/>
    <col min="11002" max="11250" width="9" style="33"/>
    <col min="11251" max="11251" width="17.8984375" style="33" customWidth="1"/>
    <col min="11252" max="11254" width="13.8984375" style="33" customWidth="1"/>
    <col min="11255" max="11255" width="14.69921875" style="33" customWidth="1"/>
    <col min="11256" max="11256" width="7.69921875" style="33" customWidth="1"/>
    <col min="11257" max="11257" width="6.09765625" style="33" customWidth="1"/>
    <col min="11258" max="11506" width="9" style="33"/>
    <col min="11507" max="11507" width="17.8984375" style="33" customWidth="1"/>
    <col min="11508" max="11510" width="13.8984375" style="33" customWidth="1"/>
    <col min="11511" max="11511" width="14.69921875" style="33" customWidth="1"/>
    <col min="11512" max="11512" width="7.69921875" style="33" customWidth="1"/>
    <col min="11513" max="11513" width="6.09765625" style="33" customWidth="1"/>
    <col min="11514" max="11762" width="9" style="33"/>
    <col min="11763" max="11763" width="17.8984375" style="33" customWidth="1"/>
    <col min="11764" max="11766" width="13.8984375" style="33" customWidth="1"/>
    <col min="11767" max="11767" width="14.69921875" style="33" customWidth="1"/>
    <col min="11768" max="11768" width="7.69921875" style="33" customWidth="1"/>
    <col min="11769" max="11769" width="6.09765625" style="33" customWidth="1"/>
    <col min="11770" max="12018" width="9" style="33"/>
    <col min="12019" max="12019" width="17.8984375" style="33" customWidth="1"/>
    <col min="12020" max="12022" width="13.8984375" style="33" customWidth="1"/>
    <col min="12023" max="12023" width="14.69921875" style="33" customWidth="1"/>
    <col min="12024" max="12024" width="7.69921875" style="33" customWidth="1"/>
    <col min="12025" max="12025" width="6.09765625" style="33" customWidth="1"/>
    <col min="12026" max="12274" width="9" style="33"/>
    <col min="12275" max="12275" width="17.8984375" style="33" customWidth="1"/>
    <col min="12276" max="12278" width="13.8984375" style="33" customWidth="1"/>
    <col min="12279" max="12279" width="14.69921875" style="33" customWidth="1"/>
    <col min="12280" max="12280" width="7.69921875" style="33" customWidth="1"/>
    <col min="12281" max="12281" width="6.09765625" style="33" customWidth="1"/>
    <col min="12282" max="12530" width="9" style="33"/>
    <col min="12531" max="12531" width="17.8984375" style="33" customWidth="1"/>
    <col min="12532" max="12534" width="13.8984375" style="33" customWidth="1"/>
    <col min="12535" max="12535" width="14.69921875" style="33" customWidth="1"/>
    <col min="12536" max="12536" width="7.69921875" style="33" customWidth="1"/>
    <col min="12537" max="12537" width="6.09765625" style="33" customWidth="1"/>
    <col min="12538" max="12786" width="9" style="33"/>
    <col min="12787" max="12787" width="17.8984375" style="33" customWidth="1"/>
    <col min="12788" max="12790" width="13.8984375" style="33" customWidth="1"/>
    <col min="12791" max="12791" width="14.69921875" style="33" customWidth="1"/>
    <col min="12792" max="12792" width="7.69921875" style="33" customWidth="1"/>
    <col min="12793" max="12793" width="6.09765625" style="33" customWidth="1"/>
    <col min="12794" max="13042" width="9" style="33"/>
    <col min="13043" max="13043" width="17.8984375" style="33" customWidth="1"/>
    <col min="13044" max="13046" width="13.8984375" style="33" customWidth="1"/>
    <col min="13047" max="13047" width="14.69921875" style="33" customWidth="1"/>
    <col min="13048" max="13048" width="7.69921875" style="33" customWidth="1"/>
    <col min="13049" max="13049" width="6.09765625" style="33" customWidth="1"/>
    <col min="13050" max="13298" width="9" style="33"/>
    <col min="13299" max="13299" width="17.8984375" style="33" customWidth="1"/>
    <col min="13300" max="13302" width="13.8984375" style="33" customWidth="1"/>
    <col min="13303" max="13303" width="14.69921875" style="33" customWidth="1"/>
    <col min="13304" max="13304" width="7.69921875" style="33" customWidth="1"/>
    <col min="13305" max="13305" width="6.09765625" style="33" customWidth="1"/>
    <col min="13306" max="13554" width="9" style="33"/>
    <col min="13555" max="13555" width="17.8984375" style="33" customWidth="1"/>
    <col min="13556" max="13558" width="13.8984375" style="33" customWidth="1"/>
    <col min="13559" max="13559" width="14.69921875" style="33" customWidth="1"/>
    <col min="13560" max="13560" width="7.69921875" style="33" customWidth="1"/>
    <col min="13561" max="13561" width="6.09765625" style="33" customWidth="1"/>
    <col min="13562" max="13810" width="9" style="33"/>
    <col min="13811" max="13811" width="17.8984375" style="33" customWidth="1"/>
    <col min="13812" max="13814" width="13.8984375" style="33" customWidth="1"/>
    <col min="13815" max="13815" width="14.69921875" style="33" customWidth="1"/>
    <col min="13816" max="13816" width="7.69921875" style="33" customWidth="1"/>
    <col min="13817" max="13817" width="6.09765625" style="33" customWidth="1"/>
    <col min="13818" max="14066" width="9" style="33"/>
    <col min="14067" max="14067" width="17.8984375" style="33" customWidth="1"/>
    <col min="14068" max="14070" width="13.8984375" style="33" customWidth="1"/>
    <col min="14071" max="14071" width="14.69921875" style="33" customWidth="1"/>
    <col min="14072" max="14072" width="7.69921875" style="33" customWidth="1"/>
    <col min="14073" max="14073" width="6.09765625" style="33" customWidth="1"/>
    <col min="14074" max="14322" width="9" style="33"/>
    <col min="14323" max="14323" width="17.8984375" style="33" customWidth="1"/>
    <col min="14324" max="14326" width="13.8984375" style="33" customWidth="1"/>
    <col min="14327" max="14327" width="14.69921875" style="33" customWidth="1"/>
    <col min="14328" max="14328" width="7.69921875" style="33" customWidth="1"/>
    <col min="14329" max="14329" width="6.09765625" style="33" customWidth="1"/>
    <col min="14330" max="14578" width="9" style="33"/>
    <col min="14579" max="14579" width="17.8984375" style="33" customWidth="1"/>
    <col min="14580" max="14582" width="13.8984375" style="33" customWidth="1"/>
    <col min="14583" max="14583" width="14.69921875" style="33" customWidth="1"/>
    <col min="14584" max="14584" width="7.69921875" style="33" customWidth="1"/>
    <col min="14585" max="14585" width="6.09765625" style="33" customWidth="1"/>
    <col min="14586" max="14834" width="9" style="33"/>
    <col min="14835" max="14835" width="17.8984375" style="33" customWidth="1"/>
    <col min="14836" max="14838" width="13.8984375" style="33" customWidth="1"/>
    <col min="14839" max="14839" width="14.69921875" style="33" customWidth="1"/>
    <col min="14840" max="14840" width="7.69921875" style="33" customWidth="1"/>
    <col min="14841" max="14841" width="6.09765625" style="33" customWidth="1"/>
    <col min="14842" max="15090" width="9" style="33"/>
    <col min="15091" max="15091" width="17.8984375" style="33" customWidth="1"/>
    <col min="15092" max="15094" width="13.8984375" style="33" customWidth="1"/>
    <col min="15095" max="15095" width="14.69921875" style="33" customWidth="1"/>
    <col min="15096" max="15096" width="7.69921875" style="33" customWidth="1"/>
    <col min="15097" max="15097" width="6.09765625" style="33" customWidth="1"/>
    <col min="15098" max="15346" width="9" style="33"/>
    <col min="15347" max="15347" width="17.8984375" style="33" customWidth="1"/>
    <col min="15348" max="15350" width="13.8984375" style="33" customWidth="1"/>
    <col min="15351" max="15351" width="14.69921875" style="33" customWidth="1"/>
    <col min="15352" max="15352" width="7.69921875" style="33" customWidth="1"/>
    <col min="15353" max="15353" width="6.09765625" style="33" customWidth="1"/>
    <col min="15354" max="15602" width="9" style="33"/>
    <col min="15603" max="15603" width="17.8984375" style="33" customWidth="1"/>
    <col min="15604" max="15606" width="13.8984375" style="33" customWidth="1"/>
    <col min="15607" max="15607" width="14.69921875" style="33" customWidth="1"/>
    <col min="15608" max="15608" width="7.69921875" style="33" customWidth="1"/>
    <col min="15609" max="15609" width="6.09765625" style="33" customWidth="1"/>
    <col min="15610" max="15858" width="9" style="33"/>
    <col min="15859" max="15859" width="17.8984375" style="33" customWidth="1"/>
    <col min="15860" max="15862" width="13.8984375" style="33" customWidth="1"/>
    <col min="15863" max="15863" width="14.69921875" style="33" customWidth="1"/>
    <col min="15864" max="15864" width="7.69921875" style="33" customWidth="1"/>
    <col min="15865" max="15865" width="6.09765625" style="33" customWidth="1"/>
    <col min="15866" max="16114" width="9" style="33"/>
    <col min="16115" max="16115" width="17.8984375" style="33" customWidth="1"/>
    <col min="16116" max="16118" width="13.8984375" style="33" customWidth="1"/>
    <col min="16119" max="16119" width="14.69921875" style="33" customWidth="1"/>
    <col min="16120" max="16120" width="7.69921875" style="33" customWidth="1"/>
    <col min="16121" max="16121" width="6.09765625" style="33" customWidth="1"/>
    <col min="16122" max="16384" width="9" style="33"/>
  </cols>
  <sheetData>
    <row r="1" spans="1:8" s="34" customFormat="1" ht="13.5" customHeight="1">
      <c r="A1" s="480" t="s">
        <v>218</v>
      </c>
      <c r="B1" s="480"/>
      <c r="C1" s="480"/>
      <c r="D1" s="480"/>
      <c r="E1" s="480"/>
      <c r="F1" s="480"/>
      <c r="G1" s="480"/>
    </row>
    <row r="2" spans="1:8" s="35" customFormat="1" ht="18">
      <c r="A2" s="94"/>
      <c r="B2" s="94"/>
      <c r="C2" s="94"/>
      <c r="D2" s="94"/>
      <c r="E2" s="154"/>
      <c r="H2" s="105" t="s">
        <v>219</v>
      </c>
    </row>
    <row r="3" spans="1:8">
      <c r="A3" s="157" t="s">
        <v>220</v>
      </c>
      <c r="B3" s="157" t="s">
        <v>221</v>
      </c>
      <c r="C3" s="157" t="s">
        <v>222</v>
      </c>
      <c r="D3" s="157" t="s">
        <v>223</v>
      </c>
      <c r="E3" s="353" t="s">
        <v>224</v>
      </c>
      <c r="F3" s="157" t="s">
        <v>225</v>
      </c>
      <c r="G3" s="157" t="s">
        <v>226</v>
      </c>
      <c r="H3" s="157" t="s">
        <v>227</v>
      </c>
    </row>
    <row r="4" spans="1:8">
      <c r="A4" s="354" t="s">
        <v>421</v>
      </c>
      <c r="B4" s="355">
        <v>278747832</v>
      </c>
      <c r="C4" s="355">
        <v>248963802</v>
      </c>
      <c r="D4" s="355">
        <v>281190837</v>
      </c>
      <c r="E4" s="355">
        <v>32227035</v>
      </c>
      <c r="F4" s="356">
        <f>IFERROR(ROUND(D4/C4-1,3)*100,"-")</f>
        <v>12.9</v>
      </c>
      <c r="G4" s="357">
        <v>100</v>
      </c>
      <c r="H4" s="358"/>
    </row>
    <row r="5" spans="1:8">
      <c r="A5" s="359" t="s">
        <v>110</v>
      </c>
      <c r="B5" s="360">
        <v>178079103</v>
      </c>
      <c r="C5" s="360">
        <v>170930246</v>
      </c>
      <c r="D5" s="360">
        <v>200392753</v>
      </c>
      <c r="E5" s="360">
        <v>29462507</v>
      </c>
      <c r="F5" s="361">
        <v>17.2</v>
      </c>
      <c r="G5" s="362">
        <v>71.3</v>
      </c>
      <c r="H5" s="363"/>
    </row>
    <row r="6" spans="1:8">
      <c r="A6" s="364" t="s">
        <v>111</v>
      </c>
      <c r="B6" s="365">
        <v>43947885</v>
      </c>
      <c r="C6" s="365">
        <v>50765100</v>
      </c>
      <c r="D6" s="365">
        <v>64300059</v>
      </c>
      <c r="E6" s="366">
        <f>D6-C6</f>
        <v>13534959</v>
      </c>
      <c r="F6" s="367">
        <v>26.700000000000003</v>
      </c>
      <c r="G6" s="368">
        <v>22.900000000000002</v>
      </c>
      <c r="H6" s="369">
        <v>1</v>
      </c>
    </row>
    <row r="7" spans="1:8">
      <c r="A7" s="364" t="s">
        <v>113</v>
      </c>
      <c r="B7" s="365">
        <v>45019251</v>
      </c>
      <c r="C7" s="365">
        <v>35599592</v>
      </c>
      <c r="D7" s="365">
        <v>35561642</v>
      </c>
      <c r="E7" s="366">
        <f t="shared" ref="E7:E28" si="0">D7-C7</f>
        <v>-37950</v>
      </c>
      <c r="F7" s="370">
        <v>-0.1</v>
      </c>
      <c r="G7" s="368">
        <v>12.6</v>
      </c>
      <c r="H7" s="369">
        <v>2</v>
      </c>
    </row>
    <row r="8" spans="1:8">
      <c r="A8" s="364" t="s">
        <v>115</v>
      </c>
      <c r="B8" s="365">
        <v>17620889</v>
      </c>
      <c r="C8" s="365">
        <v>17440901</v>
      </c>
      <c r="D8" s="365">
        <v>21147497</v>
      </c>
      <c r="E8" s="366">
        <f t="shared" si="0"/>
        <v>3706596</v>
      </c>
      <c r="F8" s="367">
        <v>21.3</v>
      </c>
      <c r="G8" s="368">
        <v>7.5</v>
      </c>
      <c r="H8" s="369">
        <v>4</v>
      </c>
    </row>
    <row r="9" spans="1:8">
      <c r="A9" s="364" t="s">
        <v>117</v>
      </c>
      <c r="B9" s="365">
        <v>24860163</v>
      </c>
      <c r="C9" s="365">
        <v>24585272</v>
      </c>
      <c r="D9" s="365">
        <v>20940671</v>
      </c>
      <c r="E9" s="366">
        <f t="shared" si="0"/>
        <v>-3644601</v>
      </c>
      <c r="F9" s="367">
        <v>-14.799999999999999</v>
      </c>
      <c r="G9" s="368">
        <v>7.3999999999999995</v>
      </c>
      <c r="H9" s="369">
        <v>5</v>
      </c>
    </row>
    <row r="10" spans="1:8">
      <c r="A10" s="364" t="s">
        <v>119</v>
      </c>
      <c r="B10" s="365">
        <v>10689579</v>
      </c>
      <c r="C10" s="365">
        <v>8432649</v>
      </c>
      <c r="D10" s="365">
        <v>16745574</v>
      </c>
      <c r="E10" s="366">
        <f t="shared" si="0"/>
        <v>8312925</v>
      </c>
      <c r="F10" s="367">
        <v>98.6</v>
      </c>
      <c r="G10" s="368">
        <v>6</v>
      </c>
      <c r="H10" s="369">
        <v>6</v>
      </c>
    </row>
    <row r="11" spans="1:8">
      <c r="A11" s="364" t="s">
        <v>121</v>
      </c>
      <c r="B11" s="365">
        <v>13094170</v>
      </c>
      <c r="C11" s="365">
        <v>10370343</v>
      </c>
      <c r="D11" s="365">
        <v>12844685</v>
      </c>
      <c r="E11" s="366">
        <f t="shared" si="0"/>
        <v>2474342</v>
      </c>
      <c r="F11" s="367">
        <v>23.9</v>
      </c>
      <c r="G11" s="368">
        <v>4.5999999999999996</v>
      </c>
      <c r="H11" s="369">
        <v>8</v>
      </c>
    </row>
    <row r="12" spans="1:8">
      <c r="A12" s="364" t="s">
        <v>134</v>
      </c>
      <c r="B12" s="365">
        <v>7778743</v>
      </c>
      <c r="C12" s="365">
        <v>7296232</v>
      </c>
      <c r="D12" s="365">
        <v>7997357</v>
      </c>
      <c r="E12" s="366">
        <f t="shared" si="0"/>
        <v>701125</v>
      </c>
      <c r="F12" s="367">
        <v>9.6</v>
      </c>
      <c r="G12" s="368">
        <v>2.8000000000000003</v>
      </c>
      <c r="H12" s="369">
        <v>9</v>
      </c>
    </row>
    <row r="13" spans="1:8">
      <c r="A13" s="364" t="s">
        <v>130</v>
      </c>
      <c r="B13" s="365">
        <v>4599324</v>
      </c>
      <c r="C13" s="365">
        <v>5900849</v>
      </c>
      <c r="D13" s="365">
        <v>7425393</v>
      </c>
      <c r="E13" s="366">
        <f t="shared" si="0"/>
        <v>1524544</v>
      </c>
      <c r="F13" s="367">
        <v>25.8</v>
      </c>
      <c r="G13" s="368">
        <v>2.6</v>
      </c>
      <c r="H13" s="369">
        <v>10</v>
      </c>
    </row>
    <row r="14" spans="1:8">
      <c r="A14" s="364" t="s">
        <v>131</v>
      </c>
      <c r="B14" s="365">
        <v>2374188</v>
      </c>
      <c r="C14" s="365">
        <v>2325677</v>
      </c>
      <c r="D14" s="365">
        <v>3952841</v>
      </c>
      <c r="E14" s="366">
        <f t="shared" si="0"/>
        <v>1627164</v>
      </c>
      <c r="F14" s="367">
        <v>70</v>
      </c>
      <c r="G14" s="368">
        <v>1.4000000000000001</v>
      </c>
      <c r="H14" s="369">
        <v>13</v>
      </c>
    </row>
    <row r="15" spans="1:8">
      <c r="A15" s="364" t="s">
        <v>208</v>
      </c>
      <c r="B15" s="365">
        <v>1683119</v>
      </c>
      <c r="C15" s="365">
        <v>1953270</v>
      </c>
      <c r="D15" s="365">
        <v>1982378</v>
      </c>
      <c r="E15" s="366">
        <f t="shared" si="0"/>
        <v>29108</v>
      </c>
      <c r="F15" s="367">
        <v>1.5</v>
      </c>
      <c r="G15" s="368">
        <v>0.70000000000000007</v>
      </c>
      <c r="H15" s="369">
        <v>19</v>
      </c>
    </row>
    <row r="16" spans="1:8">
      <c r="A16" s="364" t="s">
        <v>138</v>
      </c>
      <c r="B16" s="365">
        <v>1777071</v>
      </c>
      <c r="C16" s="365">
        <v>1913380</v>
      </c>
      <c r="D16" s="365">
        <v>1680165</v>
      </c>
      <c r="E16" s="366">
        <f t="shared" si="0"/>
        <v>-233215</v>
      </c>
      <c r="F16" s="367">
        <v>-12.2</v>
      </c>
      <c r="G16" s="368">
        <v>0.6</v>
      </c>
      <c r="H16" s="369">
        <v>24</v>
      </c>
    </row>
    <row r="17" spans="1:8">
      <c r="A17" s="364" t="s">
        <v>179</v>
      </c>
      <c r="B17" s="365">
        <v>536739</v>
      </c>
      <c r="C17" s="365">
        <v>671223</v>
      </c>
      <c r="D17" s="365">
        <v>989354</v>
      </c>
      <c r="E17" s="366">
        <f t="shared" si="0"/>
        <v>318131</v>
      </c>
      <c r="F17" s="367">
        <v>47.4</v>
      </c>
      <c r="G17" s="368">
        <v>0.4</v>
      </c>
      <c r="H17" s="369">
        <v>29</v>
      </c>
    </row>
    <row r="18" spans="1:8">
      <c r="A18" s="364" t="s">
        <v>175</v>
      </c>
      <c r="B18" s="365">
        <v>1002785</v>
      </c>
      <c r="C18" s="365">
        <v>927787</v>
      </c>
      <c r="D18" s="365">
        <v>822607</v>
      </c>
      <c r="E18" s="366">
        <f t="shared" si="0"/>
        <v>-105180</v>
      </c>
      <c r="F18" s="367">
        <v>-11.3</v>
      </c>
      <c r="G18" s="368">
        <v>0.3</v>
      </c>
      <c r="H18" s="369">
        <v>30</v>
      </c>
    </row>
    <row r="19" spans="1:8">
      <c r="A19" s="364" t="s">
        <v>183</v>
      </c>
      <c r="B19" s="365">
        <v>604554</v>
      </c>
      <c r="C19" s="365">
        <v>698200</v>
      </c>
      <c r="D19" s="365">
        <v>687478</v>
      </c>
      <c r="E19" s="366">
        <f t="shared" si="0"/>
        <v>-10722</v>
      </c>
      <c r="F19" s="367">
        <v>-1.5</v>
      </c>
      <c r="G19" s="368">
        <v>0.2</v>
      </c>
      <c r="H19" s="369">
        <v>31</v>
      </c>
    </row>
    <row r="20" spans="1:8">
      <c r="A20" s="364" t="s">
        <v>229</v>
      </c>
      <c r="B20" s="365">
        <v>352305</v>
      </c>
      <c r="C20" s="365">
        <v>188833</v>
      </c>
      <c r="D20" s="365">
        <v>256731</v>
      </c>
      <c r="E20" s="366">
        <f t="shared" si="0"/>
        <v>67898</v>
      </c>
      <c r="F20" s="367">
        <v>36</v>
      </c>
      <c r="G20" s="368">
        <v>0.1</v>
      </c>
      <c r="H20" s="369">
        <v>39</v>
      </c>
    </row>
    <row r="21" spans="1:8">
      <c r="A21" s="364" t="s">
        <v>230</v>
      </c>
      <c r="B21" s="365">
        <v>14297</v>
      </c>
      <c r="C21" s="365">
        <v>28380</v>
      </c>
      <c r="D21" s="365">
        <v>88894</v>
      </c>
      <c r="E21" s="366">
        <f t="shared" si="0"/>
        <v>60514</v>
      </c>
      <c r="F21" s="367">
        <v>213.20000000000002</v>
      </c>
      <c r="G21" s="368">
        <v>0</v>
      </c>
      <c r="H21" s="369">
        <v>48</v>
      </c>
    </row>
    <row r="22" spans="1:8">
      <c r="A22" s="364" t="s">
        <v>231</v>
      </c>
      <c r="B22" s="365">
        <v>55617</v>
      </c>
      <c r="C22" s="365">
        <v>56786</v>
      </c>
      <c r="D22" s="365">
        <v>59851</v>
      </c>
      <c r="E22" s="366">
        <f t="shared" si="0"/>
        <v>3065</v>
      </c>
      <c r="F22" s="367">
        <v>5.4</v>
      </c>
      <c r="G22" s="368">
        <v>0</v>
      </c>
      <c r="H22" s="369">
        <v>50</v>
      </c>
    </row>
    <row r="23" spans="1:8">
      <c r="A23" s="364" t="s">
        <v>232</v>
      </c>
      <c r="B23" s="365">
        <v>423</v>
      </c>
      <c r="C23" s="365">
        <v>1584</v>
      </c>
      <c r="D23" s="365">
        <v>33480</v>
      </c>
      <c r="E23" s="366">
        <f t="shared" si="0"/>
        <v>31896</v>
      </c>
      <c r="F23" s="367">
        <v>2013.6</v>
      </c>
      <c r="G23" s="368">
        <v>0</v>
      </c>
      <c r="H23" s="369">
        <v>54</v>
      </c>
    </row>
    <row r="24" spans="1:8">
      <c r="A24" s="364" t="s">
        <v>233</v>
      </c>
      <c r="B24" s="365">
        <v>15607</v>
      </c>
      <c r="C24" s="365">
        <v>38770</v>
      </c>
      <c r="D24" s="365">
        <v>31479</v>
      </c>
      <c r="E24" s="366">
        <f t="shared" si="0"/>
        <v>-7291</v>
      </c>
      <c r="F24" s="367">
        <v>-18.8</v>
      </c>
      <c r="G24" s="368">
        <v>0</v>
      </c>
      <c r="H24" s="369">
        <v>55</v>
      </c>
    </row>
    <row r="25" spans="1:8">
      <c r="A25" s="364" t="s">
        <v>349</v>
      </c>
      <c r="B25" s="365">
        <v>11564</v>
      </c>
      <c r="C25" s="365">
        <v>2633</v>
      </c>
      <c r="D25" s="365">
        <v>19434</v>
      </c>
      <c r="E25" s="366">
        <f t="shared" si="0"/>
        <v>16801</v>
      </c>
      <c r="F25" s="367">
        <v>638.1</v>
      </c>
      <c r="G25" s="368">
        <v>0</v>
      </c>
      <c r="H25" s="369">
        <v>58</v>
      </c>
    </row>
    <row r="26" spans="1:8">
      <c r="A26" s="371" t="s">
        <v>234</v>
      </c>
      <c r="B26" s="365">
        <f>B5-SUM(B6:B25)</f>
        <v>2040830</v>
      </c>
      <c r="C26" s="365">
        <f t="shared" ref="C26:D26" si="1">C5-SUM(C6:C25)</f>
        <v>1732785</v>
      </c>
      <c r="D26" s="365">
        <f t="shared" si="1"/>
        <v>2825183</v>
      </c>
      <c r="E26" s="365">
        <f t="shared" si="0"/>
        <v>1092398</v>
      </c>
      <c r="F26" s="367">
        <v>63</v>
      </c>
      <c r="G26" s="368">
        <v>1</v>
      </c>
      <c r="H26" s="369" t="s">
        <v>422</v>
      </c>
    </row>
    <row r="27" spans="1:8">
      <c r="A27" s="364" t="s">
        <v>423</v>
      </c>
      <c r="B27" s="365">
        <v>51726628</v>
      </c>
      <c r="C27" s="365">
        <v>58061332</v>
      </c>
      <c r="D27" s="365">
        <v>72297416</v>
      </c>
      <c r="E27" s="365">
        <f t="shared" si="0"/>
        <v>14236084</v>
      </c>
      <c r="F27" s="367">
        <v>24.5</v>
      </c>
      <c r="G27" s="368">
        <v>25.7</v>
      </c>
      <c r="H27" s="369" t="s">
        <v>422</v>
      </c>
    </row>
    <row r="28" spans="1:8">
      <c r="A28" s="364" t="s">
        <v>236</v>
      </c>
      <c r="B28" s="365">
        <v>92171164</v>
      </c>
      <c r="C28" s="365">
        <v>77738722</v>
      </c>
      <c r="D28" s="365">
        <v>93804566</v>
      </c>
      <c r="E28" s="365">
        <f t="shared" si="0"/>
        <v>16065844</v>
      </c>
      <c r="F28" s="367">
        <v>20.7</v>
      </c>
      <c r="G28" s="368">
        <v>33.4</v>
      </c>
      <c r="H28" s="369" t="s">
        <v>422</v>
      </c>
    </row>
    <row r="29" spans="1:8">
      <c r="A29" s="372" t="s">
        <v>112</v>
      </c>
      <c r="B29" s="373">
        <v>54285878</v>
      </c>
      <c r="C29" s="373">
        <v>44420177</v>
      </c>
      <c r="D29" s="373">
        <v>45907295</v>
      </c>
      <c r="E29" s="373">
        <v>1487118</v>
      </c>
      <c r="F29" s="361">
        <v>3.3000000000000003</v>
      </c>
      <c r="G29" s="362">
        <v>16.3</v>
      </c>
      <c r="H29" s="363" t="s">
        <v>422</v>
      </c>
    </row>
    <row r="30" spans="1:8">
      <c r="A30" s="364" t="s">
        <v>157</v>
      </c>
      <c r="B30" s="365">
        <v>9010266</v>
      </c>
      <c r="C30" s="365">
        <v>11112381</v>
      </c>
      <c r="D30" s="365">
        <v>13142258</v>
      </c>
      <c r="E30" s="365">
        <f>D30-C30</f>
        <v>2029877</v>
      </c>
      <c r="F30" s="367">
        <v>18.3</v>
      </c>
      <c r="G30" s="368">
        <v>4.7</v>
      </c>
      <c r="H30" s="369">
        <v>7</v>
      </c>
    </row>
    <row r="31" spans="1:8">
      <c r="A31" s="364" t="s">
        <v>237</v>
      </c>
      <c r="B31" s="365">
        <v>6108416</v>
      </c>
      <c r="C31" s="365">
        <v>7049677</v>
      </c>
      <c r="D31" s="365">
        <v>6224303</v>
      </c>
      <c r="E31" s="365">
        <f t="shared" ref="E31:E53" si="2">D31-C31</f>
        <v>-825374</v>
      </c>
      <c r="F31" s="367">
        <v>-11.700000000000001</v>
      </c>
      <c r="G31" s="368">
        <v>2.1999999999999997</v>
      </c>
      <c r="H31" s="369">
        <v>11</v>
      </c>
    </row>
    <row r="32" spans="1:8">
      <c r="A32" s="364" t="s">
        <v>153</v>
      </c>
      <c r="B32" s="365">
        <v>6229052</v>
      </c>
      <c r="C32" s="365">
        <v>4951399</v>
      </c>
      <c r="D32" s="365">
        <v>4307514</v>
      </c>
      <c r="E32" s="365">
        <f t="shared" si="2"/>
        <v>-643885</v>
      </c>
      <c r="F32" s="367">
        <v>-13</v>
      </c>
      <c r="G32" s="368">
        <v>1.5</v>
      </c>
      <c r="H32" s="369">
        <v>12</v>
      </c>
    </row>
    <row r="33" spans="1:8">
      <c r="A33" s="364" t="s">
        <v>238</v>
      </c>
      <c r="B33" s="365">
        <v>637923</v>
      </c>
      <c r="C33" s="365">
        <v>1106428</v>
      </c>
      <c r="D33" s="365">
        <v>3665227</v>
      </c>
      <c r="E33" s="365">
        <f t="shared" si="2"/>
        <v>2558799</v>
      </c>
      <c r="F33" s="367">
        <v>231.3</v>
      </c>
      <c r="G33" s="368">
        <v>1.3</v>
      </c>
      <c r="H33" s="369">
        <v>14</v>
      </c>
    </row>
    <row r="34" spans="1:8">
      <c r="A34" s="364" t="s">
        <v>212</v>
      </c>
      <c r="B34" s="365">
        <v>3005326</v>
      </c>
      <c r="C34" s="365">
        <v>3898236</v>
      </c>
      <c r="D34" s="365">
        <v>2889035</v>
      </c>
      <c r="E34" s="365">
        <f t="shared" si="2"/>
        <v>-1009201</v>
      </c>
      <c r="F34" s="367">
        <v>-25.900000000000002</v>
      </c>
      <c r="G34" s="368">
        <v>1</v>
      </c>
      <c r="H34" s="369">
        <v>15</v>
      </c>
    </row>
    <row r="35" spans="1:8">
      <c r="A35" s="364" t="s">
        <v>194</v>
      </c>
      <c r="B35" s="365">
        <v>1158439</v>
      </c>
      <c r="C35" s="365">
        <v>1002751</v>
      </c>
      <c r="D35" s="365">
        <v>2539832</v>
      </c>
      <c r="E35" s="365">
        <f t="shared" si="2"/>
        <v>1537081</v>
      </c>
      <c r="F35" s="367">
        <v>153.29999999999998</v>
      </c>
      <c r="G35" s="368">
        <v>0.89999999999999991</v>
      </c>
      <c r="H35" s="369">
        <v>16</v>
      </c>
    </row>
    <row r="36" spans="1:8">
      <c r="A36" s="364" t="s">
        <v>192</v>
      </c>
      <c r="B36" s="365">
        <v>1523599</v>
      </c>
      <c r="C36" s="365">
        <v>2263486</v>
      </c>
      <c r="D36" s="365">
        <v>2337326</v>
      </c>
      <c r="E36" s="365">
        <f t="shared" si="2"/>
        <v>73840</v>
      </c>
      <c r="F36" s="367">
        <v>3.3000000000000003</v>
      </c>
      <c r="G36" s="368">
        <v>0.8</v>
      </c>
      <c r="H36" s="369">
        <v>17</v>
      </c>
    </row>
    <row r="37" spans="1:8">
      <c r="A37" s="364" t="s">
        <v>193</v>
      </c>
      <c r="B37" s="365">
        <v>1446037</v>
      </c>
      <c r="C37" s="365">
        <v>2367210</v>
      </c>
      <c r="D37" s="365">
        <v>2085635</v>
      </c>
      <c r="E37" s="365">
        <f t="shared" si="2"/>
        <v>-281575</v>
      </c>
      <c r="F37" s="367">
        <v>-11.899999999999999</v>
      </c>
      <c r="G37" s="368">
        <v>0.70000000000000007</v>
      </c>
      <c r="H37" s="369">
        <v>18</v>
      </c>
    </row>
    <row r="38" spans="1:8">
      <c r="A38" s="364" t="s">
        <v>152</v>
      </c>
      <c r="B38" s="365">
        <v>2681435</v>
      </c>
      <c r="C38" s="365">
        <v>2208118</v>
      </c>
      <c r="D38" s="365">
        <v>1936669</v>
      </c>
      <c r="E38" s="365">
        <f t="shared" si="2"/>
        <v>-271449</v>
      </c>
      <c r="F38" s="367">
        <v>-12.3</v>
      </c>
      <c r="G38" s="368">
        <v>0.70000000000000007</v>
      </c>
      <c r="H38" s="369">
        <v>20</v>
      </c>
    </row>
    <row r="39" spans="1:8">
      <c r="A39" s="364" t="s">
        <v>180</v>
      </c>
      <c r="B39" s="365">
        <v>5968071</v>
      </c>
      <c r="C39" s="365">
        <v>5323091</v>
      </c>
      <c r="D39" s="365">
        <v>1699962</v>
      </c>
      <c r="E39" s="365">
        <f t="shared" si="2"/>
        <v>-3623129</v>
      </c>
      <c r="F39" s="367">
        <v>-68.100000000000009</v>
      </c>
      <c r="G39" s="368">
        <v>0.6</v>
      </c>
      <c r="H39" s="369">
        <v>23</v>
      </c>
    </row>
    <row r="40" spans="1:8">
      <c r="A40" s="364" t="s">
        <v>239</v>
      </c>
      <c r="B40" s="365">
        <v>111813</v>
      </c>
      <c r="C40" s="365">
        <v>49395</v>
      </c>
      <c r="D40" s="365">
        <v>1257930</v>
      </c>
      <c r="E40" s="365">
        <f t="shared" si="2"/>
        <v>1208535</v>
      </c>
      <c r="F40" s="367">
        <v>2446.6999999999998</v>
      </c>
      <c r="G40" s="368">
        <v>0.4</v>
      </c>
      <c r="H40" s="369">
        <v>26</v>
      </c>
    </row>
    <row r="41" spans="1:8">
      <c r="A41" s="364" t="s">
        <v>210</v>
      </c>
      <c r="B41" s="365">
        <v>959012</v>
      </c>
      <c r="C41" s="365">
        <v>796721</v>
      </c>
      <c r="D41" s="365">
        <v>1005370</v>
      </c>
      <c r="E41" s="365">
        <f t="shared" si="2"/>
        <v>208649</v>
      </c>
      <c r="F41" s="367">
        <v>26.200000000000003</v>
      </c>
      <c r="G41" s="368">
        <v>0.4</v>
      </c>
      <c r="H41" s="369">
        <v>28</v>
      </c>
    </row>
    <row r="42" spans="1:8">
      <c r="A42" s="364" t="s">
        <v>240</v>
      </c>
      <c r="B42" s="365">
        <v>460431</v>
      </c>
      <c r="C42" s="365">
        <v>478792</v>
      </c>
      <c r="D42" s="365">
        <v>658072</v>
      </c>
      <c r="E42" s="365">
        <f t="shared" si="2"/>
        <v>179280</v>
      </c>
      <c r="F42" s="367">
        <v>37.4</v>
      </c>
      <c r="G42" s="368">
        <v>0.2</v>
      </c>
      <c r="H42" s="369">
        <v>32</v>
      </c>
    </row>
    <row r="43" spans="1:8">
      <c r="A43" s="364" t="s">
        <v>241</v>
      </c>
      <c r="B43" s="365">
        <v>12472026</v>
      </c>
      <c r="C43" s="365">
        <v>164983</v>
      </c>
      <c r="D43" s="365">
        <v>303400</v>
      </c>
      <c r="E43" s="365">
        <f t="shared" si="2"/>
        <v>138417</v>
      </c>
      <c r="F43" s="367">
        <v>83.899999999999991</v>
      </c>
      <c r="G43" s="368">
        <v>0.1</v>
      </c>
      <c r="H43" s="369">
        <v>37</v>
      </c>
    </row>
    <row r="44" spans="1:8">
      <c r="A44" s="364" t="s">
        <v>242</v>
      </c>
      <c r="B44" s="365">
        <v>271834</v>
      </c>
      <c r="C44" s="365">
        <v>142724</v>
      </c>
      <c r="D44" s="365">
        <v>276627</v>
      </c>
      <c r="E44" s="365">
        <f t="shared" si="2"/>
        <v>133903</v>
      </c>
      <c r="F44" s="367">
        <v>93.8</v>
      </c>
      <c r="G44" s="368">
        <v>0.1</v>
      </c>
      <c r="H44" s="369">
        <v>38</v>
      </c>
    </row>
    <row r="45" spans="1:8">
      <c r="A45" s="364" t="s">
        <v>243</v>
      </c>
      <c r="B45" s="365">
        <v>419408</v>
      </c>
      <c r="C45" s="365">
        <v>176582</v>
      </c>
      <c r="D45" s="365">
        <v>180498</v>
      </c>
      <c r="E45" s="365">
        <f t="shared" si="2"/>
        <v>3916</v>
      </c>
      <c r="F45" s="367">
        <v>2.1999999999999997</v>
      </c>
      <c r="G45" s="368">
        <v>0.1</v>
      </c>
      <c r="H45" s="369">
        <v>40</v>
      </c>
    </row>
    <row r="46" spans="1:8">
      <c r="A46" s="364" t="s">
        <v>244</v>
      </c>
      <c r="B46" s="365">
        <v>48296</v>
      </c>
      <c r="C46" s="365">
        <v>74885</v>
      </c>
      <c r="D46" s="365">
        <v>135741</v>
      </c>
      <c r="E46" s="365">
        <f t="shared" si="2"/>
        <v>60856</v>
      </c>
      <c r="F46" s="367">
        <v>81.3</v>
      </c>
      <c r="G46" s="368">
        <v>0</v>
      </c>
      <c r="H46" s="369">
        <v>43</v>
      </c>
    </row>
    <row r="47" spans="1:8">
      <c r="A47" s="364" t="s">
        <v>245</v>
      </c>
      <c r="B47" s="365">
        <v>90319</v>
      </c>
      <c r="C47" s="365">
        <v>123355</v>
      </c>
      <c r="D47" s="365">
        <v>111138</v>
      </c>
      <c r="E47" s="365">
        <f t="shared" si="2"/>
        <v>-12217</v>
      </c>
      <c r="F47" s="367">
        <v>-9.9</v>
      </c>
      <c r="G47" s="368">
        <v>0</v>
      </c>
      <c r="H47" s="369">
        <v>44</v>
      </c>
    </row>
    <row r="48" spans="1:8">
      <c r="A48" s="364" t="s">
        <v>367</v>
      </c>
      <c r="B48" s="365">
        <v>122216</v>
      </c>
      <c r="C48" s="365">
        <v>103135</v>
      </c>
      <c r="D48" s="365">
        <v>103495</v>
      </c>
      <c r="E48" s="365">
        <f t="shared" si="2"/>
        <v>360</v>
      </c>
      <c r="F48" s="367">
        <v>0.3</v>
      </c>
      <c r="G48" s="368">
        <v>0</v>
      </c>
      <c r="H48" s="369">
        <v>46</v>
      </c>
    </row>
    <row r="49" spans="1:8">
      <c r="A49" s="364" t="s">
        <v>356</v>
      </c>
      <c r="B49" s="365">
        <v>101018</v>
      </c>
      <c r="C49" s="365">
        <v>49790</v>
      </c>
      <c r="D49" s="365">
        <v>68940</v>
      </c>
      <c r="E49" s="365">
        <f t="shared" si="2"/>
        <v>19150</v>
      </c>
      <c r="F49" s="367">
        <v>38.5</v>
      </c>
      <c r="G49" s="368">
        <v>0</v>
      </c>
      <c r="H49" s="369">
        <v>49</v>
      </c>
    </row>
    <row r="50" spans="1:8">
      <c r="A50" s="364" t="s">
        <v>364</v>
      </c>
      <c r="B50" s="365">
        <v>63416</v>
      </c>
      <c r="C50" s="365">
        <v>163877</v>
      </c>
      <c r="D50" s="365">
        <v>40487</v>
      </c>
      <c r="E50" s="365">
        <f t="shared" si="2"/>
        <v>-123390</v>
      </c>
      <c r="F50" s="367">
        <v>-75.3</v>
      </c>
      <c r="G50" s="368">
        <v>0</v>
      </c>
      <c r="H50" s="369">
        <v>53</v>
      </c>
    </row>
    <row r="51" spans="1:8">
      <c r="A51" s="364" t="s">
        <v>360</v>
      </c>
      <c r="B51" s="365">
        <v>20203</v>
      </c>
      <c r="C51" s="365">
        <v>12884</v>
      </c>
      <c r="D51" s="365">
        <v>17053</v>
      </c>
      <c r="E51" s="365">
        <f t="shared" si="2"/>
        <v>4169</v>
      </c>
      <c r="F51" s="367">
        <v>32.4</v>
      </c>
      <c r="G51" s="368">
        <v>0</v>
      </c>
      <c r="H51" s="369">
        <v>59</v>
      </c>
    </row>
    <row r="52" spans="1:8">
      <c r="A52" s="364" t="s">
        <v>365</v>
      </c>
      <c r="B52" s="365">
        <v>11424</v>
      </c>
      <c r="C52" s="365">
        <v>923</v>
      </c>
      <c r="D52" s="365">
        <v>15505</v>
      </c>
      <c r="E52" s="365">
        <f t="shared" si="2"/>
        <v>14582</v>
      </c>
      <c r="F52" s="367">
        <v>1579.8</v>
      </c>
      <c r="G52" s="368">
        <v>0</v>
      </c>
      <c r="H52" s="369">
        <v>60</v>
      </c>
    </row>
    <row r="53" spans="1:8">
      <c r="A53" s="374" t="s">
        <v>246</v>
      </c>
      <c r="B53" s="365">
        <f>B29-SUM(B30:B52)</f>
        <v>1365898</v>
      </c>
      <c r="C53" s="365">
        <f t="shared" ref="C53:D53" si="3">C29-SUM(C30:C52)</f>
        <v>799354</v>
      </c>
      <c r="D53" s="365">
        <f t="shared" si="3"/>
        <v>905278</v>
      </c>
      <c r="E53" s="365">
        <f t="shared" si="2"/>
        <v>105924</v>
      </c>
      <c r="F53" s="367">
        <v>13.3</v>
      </c>
      <c r="G53" s="368">
        <v>0.3</v>
      </c>
      <c r="H53" s="369" t="s">
        <v>422</v>
      </c>
    </row>
    <row r="54" spans="1:8">
      <c r="A54" s="372" t="s">
        <v>114</v>
      </c>
      <c r="B54" s="360">
        <v>39441438</v>
      </c>
      <c r="C54" s="360">
        <v>26968845</v>
      </c>
      <c r="D54" s="360">
        <v>26816932</v>
      </c>
      <c r="E54" s="360">
        <v>-151913</v>
      </c>
      <c r="F54" s="361">
        <v>-0.6</v>
      </c>
      <c r="G54" s="362">
        <v>9.5</v>
      </c>
      <c r="H54" s="363" t="s">
        <v>422</v>
      </c>
    </row>
    <row r="55" spans="1:8">
      <c r="A55" s="364" t="s">
        <v>151</v>
      </c>
      <c r="B55" s="365">
        <v>37946132</v>
      </c>
      <c r="C55" s="365">
        <v>24458525</v>
      </c>
      <c r="D55" s="365">
        <v>24582223</v>
      </c>
      <c r="E55" s="365">
        <f>D55-C55</f>
        <v>123698</v>
      </c>
      <c r="F55" s="367">
        <v>0.5</v>
      </c>
      <c r="G55" s="368">
        <v>8.6999999999999993</v>
      </c>
      <c r="H55" s="369">
        <v>3</v>
      </c>
    </row>
    <row r="56" spans="1:8">
      <c r="A56" s="364" t="s">
        <v>154</v>
      </c>
      <c r="B56" s="365">
        <v>1106106</v>
      </c>
      <c r="C56" s="365">
        <v>1804120</v>
      </c>
      <c r="D56" s="365">
        <v>1414579</v>
      </c>
      <c r="E56" s="365">
        <f>D56-C56</f>
        <v>-389541</v>
      </c>
      <c r="F56" s="367">
        <v>-21.6</v>
      </c>
      <c r="G56" s="368">
        <v>0.5</v>
      </c>
      <c r="H56" s="369">
        <v>25</v>
      </c>
    </row>
    <row r="57" spans="1:8">
      <c r="A57" s="374" t="s">
        <v>247</v>
      </c>
      <c r="B57" s="365">
        <v>389200</v>
      </c>
      <c r="C57" s="365">
        <v>706200</v>
      </c>
      <c r="D57" s="365">
        <v>820130</v>
      </c>
      <c r="E57" s="365">
        <f>D57-C57</f>
        <v>113930</v>
      </c>
      <c r="F57" s="367">
        <v>16.100000000000001</v>
      </c>
      <c r="G57" s="368">
        <v>0.3</v>
      </c>
      <c r="H57" s="369" t="s">
        <v>422</v>
      </c>
    </row>
    <row r="58" spans="1:8">
      <c r="A58" s="372" t="s">
        <v>116</v>
      </c>
      <c r="B58" s="360">
        <v>3612836</v>
      </c>
      <c r="C58" s="360">
        <v>3942390</v>
      </c>
      <c r="D58" s="360">
        <v>5209768</v>
      </c>
      <c r="E58" s="360">
        <v>1267378</v>
      </c>
      <c r="F58" s="361">
        <v>32.1</v>
      </c>
      <c r="G58" s="362">
        <v>1.9</v>
      </c>
      <c r="H58" s="363" t="s">
        <v>422</v>
      </c>
    </row>
    <row r="59" spans="1:8">
      <c r="A59" s="364" t="s">
        <v>171</v>
      </c>
      <c r="B59" s="365">
        <v>1307614</v>
      </c>
      <c r="C59" s="365">
        <v>1747863</v>
      </c>
      <c r="D59" s="365">
        <v>1928006</v>
      </c>
      <c r="E59" s="365">
        <f t="shared" ref="E59:E67" si="4">D59-C59</f>
        <v>180143</v>
      </c>
      <c r="F59" s="367">
        <v>10.299999999999999</v>
      </c>
      <c r="G59" s="368">
        <v>0.70000000000000007</v>
      </c>
      <c r="H59" s="369">
        <v>21</v>
      </c>
    </row>
    <row r="60" spans="1:8">
      <c r="A60" s="364" t="s">
        <v>172</v>
      </c>
      <c r="B60" s="365">
        <v>1778763</v>
      </c>
      <c r="C60" s="365">
        <v>1614873</v>
      </c>
      <c r="D60" s="365">
        <v>1915529</v>
      </c>
      <c r="E60" s="365">
        <f t="shared" si="4"/>
        <v>300656</v>
      </c>
      <c r="F60" s="367">
        <v>18.600000000000001</v>
      </c>
      <c r="G60" s="368">
        <v>0.70000000000000007</v>
      </c>
      <c r="H60" s="369">
        <v>22</v>
      </c>
    </row>
    <row r="61" spans="1:8">
      <c r="A61" s="364" t="s">
        <v>248</v>
      </c>
      <c r="B61" s="365">
        <v>103554</v>
      </c>
      <c r="C61" s="365">
        <v>66374</v>
      </c>
      <c r="D61" s="365">
        <v>541469</v>
      </c>
      <c r="E61" s="365">
        <f t="shared" si="4"/>
        <v>475095</v>
      </c>
      <c r="F61" s="367">
        <v>715.80000000000007</v>
      </c>
      <c r="G61" s="368">
        <v>0.2</v>
      </c>
      <c r="H61" s="369">
        <v>33</v>
      </c>
    </row>
    <row r="62" spans="1:8">
      <c r="A62" s="364" t="s">
        <v>249</v>
      </c>
      <c r="B62" s="365">
        <v>203277</v>
      </c>
      <c r="C62" s="365">
        <v>205925</v>
      </c>
      <c r="D62" s="365">
        <v>325086</v>
      </c>
      <c r="E62" s="365">
        <f t="shared" si="4"/>
        <v>119161</v>
      </c>
      <c r="F62" s="367">
        <v>57.9</v>
      </c>
      <c r="G62" s="368">
        <v>0.1</v>
      </c>
      <c r="H62" s="369">
        <v>36</v>
      </c>
    </row>
    <row r="63" spans="1:8">
      <c r="A63" s="364" t="s">
        <v>250</v>
      </c>
      <c r="B63" s="365">
        <v>64681</v>
      </c>
      <c r="C63" s="365">
        <v>78092</v>
      </c>
      <c r="D63" s="365">
        <v>142001</v>
      </c>
      <c r="E63" s="365">
        <f t="shared" si="4"/>
        <v>63909</v>
      </c>
      <c r="F63" s="367">
        <v>81.8</v>
      </c>
      <c r="G63" s="368">
        <v>0.1</v>
      </c>
      <c r="H63" s="369">
        <v>41</v>
      </c>
    </row>
    <row r="64" spans="1:8">
      <c r="A64" s="364" t="s">
        <v>251</v>
      </c>
      <c r="B64" s="365">
        <v>11748</v>
      </c>
      <c r="C64" s="365">
        <v>110380</v>
      </c>
      <c r="D64" s="365">
        <v>138726</v>
      </c>
      <c r="E64" s="365">
        <f t="shared" si="4"/>
        <v>28346</v>
      </c>
      <c r="F64" s="367">
        <v>25.7</v>
      </c>
      <c r="G64" s="368">
        <v>0</v>
      </c>
      <c r="H64" s="369">
        <v>42</v>
      </c>
    </row>
    <row r="65" spans="1:8">
      <c r="A65" s="364" t="s">
        <v>252</v>
      </c>
      <c r="B65" s="365">
        <v>39325</v>
      </c>
      <c r="C65" s="365">
        <v>59049</v>
      </c>
      <c r="D65" s="365">
        <v>49381</v>
      </c>
      <c r="E65" s="365">
        <f t="shared" si="4"/>
        <v>-9668</v>
      </c>
      <c r="F65" s="367">
        <v>-16.400000000000002</v>
      </c>
      <c r="G65" s="368">
        <v>0</v>
      </c>
      <c r="H65" s="369">
        <v>51</v>
      </c>
    </row>
    <row r="66" spans="1:8">
      <c r="A66" s="364" t="s">
        <v>396</v>
      </c>
      <c r="B66" s="365">
        <v>30279</v>
      </c>
      <c r="C66" s="365">
        <v>18161</v>
      </c>
      <c r="D66" s="365">
        <v>21360</v>
      </c>
      <c r="E66" s="365">
        <f t="shared" si="4"/>
        <v>3199</v>
      </c>
      <c r="F66" s="367">
        <v>17.599999999999998</v>
      </c>
      <c r="G66" s="368">
        <v>0</v>
      </c>
      <c r="H66" s="369">
        <v>57</v>
      </c>
    </row>
    <row r="67" spans="1:8">
      <c r="A67" s="374" t="s">
        <v>253</v>
      </c>
      <c r="B67" s="365">
        <f>B58-SUM(B59:B66)</f>
        <v>73595</v>
      </c>
      <c r="C67" s="365">
        <f>C58-SUM(C59:C66)</f>
        <v>41673</v>
      </c>
      <c r="D67" s="365">
        <f>D58-SUM(D59:D66)</f>
        <v>148210</v>
      </c>
      <c r="E67" s="365">
        <f t="shared" si="4"/>
        <v>106537</v>
      </c>
      <c r="F67" s="367">
        <v>255.6</v>
      </c>
      <c r="G67" s="368">
        <v>0.1</v>
      </c>
      <c r="H67" s="369" t="s">
        <v>422</v>
      </c>
    </row>
    <row r="68" spans="1:8">
      <c r="A68" s="372" t="s">
        <v>118</v>
      </c>
      <c r="B68" s="360">
        <v>2462165</v>
      </c>
      <c r="C68" s="360">
        <v>1938911</v>
      </c>
      <c r="D68" s="360">
        <v>2087823</v>
      </c>
      <c r="E68" s="360">
        <v>148912</v>
      </c>
      <c r="F68" s="361">
        <v>7.7</v>
      </c>
      <c r="G68" s="362">
        <v>0.70000000000000007</v>
      </c>
      <c r="H68" s="363" t="s">
        <v>422</v>
      </c>
    </row>
    <row r="69" spans="1:8">
      <c r="A69" s="364" t="s">
        <v>206</v>
      </c>
      <c r="B69" s="365">
        <v>2092061</v>
      </c>
      <c r="C69" s="365">
        <v>1064792</v>
      </c>
      <c r="D69" s="365">
        <v>1238508</v>
      </c>
      <c r="E69" s="365">
        <f>D69-C69</f>
        <v>173716</v>
      </c>
      <c r="F69" s="367">
        <v>16.3</v>
      </c>
      <c r="G69" s="368">
        <v>0.4</v>
      </c>
      <c r="H69" s="369">
        <v>27</v>
      </c>
    </row>
    <row r="70" spans="1:8">
      <c r="A70" s="364" t="s">
        <v>254</v>
      </c>
      <c r="B70" s="365">
        <v>272763</v>
      </c>
      <c r="C70" s="365">
        <v>379400</v>
      </c>
      <c r="D70" s="365">
        <v>409709</v>
      </c>
      <c r="E70" s="365">
        <f>D70-C70</f>
        <v>30309</v>
      </c>
      <c r="F70" s="367">
        <v>8</v>
      </c>
      <c r="G70" s="368">
        <v>0.1</v>
      </c>
      <c r="H70" s="369">
        <v>35</v>
      </c>
    </row>
    <row r="71" spans="1:8">
      <c r="A71" s="364" t="s">
        <v>255</v>
      </c>
      <c r="B71" s="365">
        <v>67128</v>
      </c>
      <c r="C71" s="365">
        <v>21126</v>
      </c>
      <c r="D71" s="365">
        <v>28388</v>
      </c>
      <c r="E71" s="365">
        <f>D71-C71</f>
        <v>7262</v>
      </c>
      <c r="F71" s="367">
        <v>34.4</v>
      </c>
      <c r="G71" s="368">
        <v>0</v>
      </c>
      <c r="H71" s="369">
        <v>56</v>
      </c>
    </row>
    <row r="72" spans="1:8">
      <c r="A72" s="374" t="s">
        <v>258</v>
      </c>
      <c r="B72" s="365">
        <v>30213</v>
      </c>
      <c r="C72" s="365">
        <v>473593</v>
      </c>
      <c r="D72" s="365">
        <v>411218</v>
      </c>
      <c r="E72" s="365">
        <f>D72-C72</f>
        <v>-62375</v>
      </c>
      <c r="F72" s="367">
        <v>-13.200000000000001</v>
      </c>
      <c r="G72" s="368">
        <v>0.1</v>
      </c>
      <c r="H72" s="369" t="s">
        <v>422</v>
      </c>
    </row>
    <row r="73" spans="1:8">
      <c r="A73" s="372" t="s">
        <v>120</v>
      </c>
      <c r="B73" s="360">
        <v>661228</v>
      </c>
      <c r="C73" s="360">
        <v>588618</v>
      </c>
      <c r="D73" s="360">
        <v>528243</v>
      </c>
      <c r="E73" s="360">
        <v>-60375</v>
      </c>
      <c r="F73" s="361">
        <v>-10.299999999999999</v>
      </c>
      <c r="G73" s="362">
        <v>0.2</v>
      </c>
      <c r="H73" s="363" t="s">
        <v>422</v>
      </c>
    </row>
    <row r="74" spans="1:8">
      <c r="A74" s="364" t="s">
        <v>259</v>
      </c>
      <c r="B74" s="365">
        <v>574900</v>
      </c>
      <c r="C74" s="365">
        <v>483097</v>
      </c>
      <c r="D74" s="365">
        <v>429413</v>
      </c>
      <c r="E74" s="365">
        <f>D74-C74</f>
        <v>-53684</v>
      </c>
      <c r="F74" s="367">
        <v>-11.1</v>
      </c>
      <c r="G74" s="368">
        <v>0.2</v>
      </c>
      <c r="H74" s="369">
        <v>34</v>
      </c>
    </row>
    <row r="75" spans="1:8">
      <c r="A75" s="364" t="s">
        <v>260</v>
      </c>
      <c r="B75" s="365">
        <v>83141</v>
      </c>
      <c r="C75" s="365">
        <v>105521</v>
      </c>
      <c r="D75" s="365">
        <v>98134</v>
      </c>
      <c r="E75" s="365">
        <f>D75-C75</f>
        <v>-7387</v>
      </c>
      <c r="F75" s="367">
        <v>-7.0000000000000009</v>
      </c>
      <c r="G75" s="368">
        <v>0</v>
      </c>
      <c r="H75" s="369">
        <v>47</v>
      </c>
    </row>
    <row r="76" spans="1:8">
      <c r="A76" s="374" t="s">
        <v>424</v>
      </c>
      <c r="B76" s="365">
        <f>B73-SUM(B74:B75)</f>
        <v>3187</v>
      </c>
      <c r="C76" s="365">
        <f t="shared" ref="C76:D76" si="5">C73-SUM(C74:C75)</f>
        <v>0</v>
      </c>
      <c r="D76" s="365">
        <f t="shared" si="5"/>
        <v>696</v>
      </c>
      <c r="E76" s="365">
        <f>D76-C76</f>
        <v>696</v>
      </c>
      <c r="F76" s="367" t="s">
        <v>50</v>
      </c>
      <c r="G76" s="368">
        <v>0</v>
      </c>
      <c r="H76" s="369" t="s">
        <v>422</v>
      </c>
    </row>
    <row r="77" spans="1:8">
      <c r="A77" s="372" t="s">
        <v>132</v>
      </c>
      <c r="B77" s="360">
        <v>156974</v>
      </c>
      <c r="C77" s="360">
        <v>136786</v>
      </c>
      <c r="D77" s="360">
        <v>189278</v>
      </c>
      <c r="E77" s="360">
        <v>52492</v>
      </c>
      <c r="F77" s="361">
        <v>38.4</v>
      </c>
      <c r="G77" s="362">
        <v>0.1</v>
      </c>
      <c r="H77" s="363" t="s">
        <v>422</v>
      </c>
    </row>
    <row r="78" spans="1:8">
      <c r="A78" s="371" t="s">
        <v>262</v>
      </c>
      <c r="B78" s="365">
        <v>18474</v>
      </c>
      <c r="C78" s="365">
        <v>18232</v>
      </c>
      <c r="D78" s="365">
        <v>104318</v>
      </c>
      <c r="E78" s="365">
        <v>86086</v>
      </c>
      <c r="F78" s="367">
        <v>472.20000000000005</v>
      </c>
      <c r="G78" s="368">
        <v>0</v>
      </c>
      <c r="H78" s="369">
        <v>45</v>
      </c>
    </row>
    <row r="79" spans="1:8">
      <c r="A79" s="371" t="s">
        <v>263</v>
      </c>
      <c r="B79" s="365">
        <v>81962</v>
      </c>
      <c r="C79" s="365">
        <v>63398</v>
      </c>
      <c r="D79" s="365">
        <v>47636</v>
      </c>
      <c r="E79" s="365">
        <v>-15762</v>
      </c>
      <c r="F79" s="367">
        <v>-24.9</v>
      </c>
      <c r="G79" s="368">
        <v>0</v>
      </c>
      <c r="H79" s="369">
        <v>52</v>
      </c>
    </row>
    <row r="80" spans="1:8">
      <c r="A80" s="374" t="s">
        <v>268</v>
      </c>
      <c r="B80" s="365">
        <v>56538</v>
      </c>
      <c r="C80" s="365">
        <v>55156</v>
      </c>
      <c r="D80" s="365">
        <v>37324</v>
      </c>
      <c r="E80" s="365">
        <v>-17832</v>
      </c>
      <c r="F80" s="367">
        <v>-32.300000000000004</v>
      </c>
      <c r="G80" s="368">
        <v>0</v>
      </c>
      <c r="H80" s="369" t="s">
        <v>422</v>
      </c>
    </row>
    <row r="81" spans="1:8">
      <c r="A81" s="375" t="s">
        <v>425</v>
      </c>
      <c r="B81" s="360">
        <v>48210</v>
      </c>
      <c r="C81" s="360">
        <v>37829</v>
      </c>
      <c r="D81" s="360">
        <v>58745</v>
      </c>
      <c r="E81" s="360">
        <v>20916</v>
      </c>
      <c r="F81" s="361">
        <v>55.300000000000004</v>
      </c>
      <c r="G81" s="362">
        <v>0</v>
      </c>
      <c r="H81" s="363"/>
    </row>
    <row r="82" spans="1:8">
      <c r="A82" s="376" t="s">
        <v>426</v>
      </c>
      <c r="B82" s="377">
        <v>48210</v>
      </c>
      <c r="C82" s="377">
        <v>37829</v>
      </c>
      <c r="D82" s="377">
        <v>58745</v>
      </c>
      <c r="E82" s="377">
        <v>20916</v>
      </c>
      <c r="F82" s="378">
        <v>55.300000000000004</v>
      </c>
      <c r="G82" s="379">
        <v>0</v>
      </c>
      <c r="H82" s="380" t="s">
        <v>422</v>
      </c>
    </row>
  </sheetData>
  <mergeCells count="1">
    <mergeCell ref="A1:G1"/>
  </mergeCells>
  <phoneticPr fontId="10"/>
  <printOptions horizontalCentered="1"/>
  <pageMargins left="0.23622047244094491" right="0.23622047244094491" top="0.39370078740157483" bottom="0.3937007874015748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E50"/>
  <sheetViews>
    <sheetView showGridLines="0" zoomScaleNormal="100" workbookViewId="0">
      <selection activeCell="F26" sqref="F26"/>
    </sheetView>
  </sheetViews>
  <sheetFormatPr defaultRowHeight="18"/>
  <cols>
    <col min="2" max="2" width="16" customWidth="1"/>
    <col min="3" max="5" width="12.59765625" customWidth="1"/>
  </cols>
  <sheetData>
    <row r="1" spans="1:5" ht="18.600000000000001" thickBot="1">
      <c r="A1" t="s">
        <v>270</v>
      </c>
      <c r="E1" s="209" t="s">
        <v>159</v>
      </c>
    </row>
    <row r="2" spans="1:5" ht="18.600000000000001" thickBot="1">
      <c r="A2" s="68" t="s">
        <v>147</v>
      </c>
      <c r="B2" s="70" t="s">
        <v>148</v>
      </c>
      <c r="C2" s="69" t="s">
        <v>150</v>
      </c>
      <c r="D2" s="69" t="s">
        <v>142</v>
      </c>
      <c r="E2" s="71" t="s">
        <v>12</v>
      </c>
    </row>
    <row r="3" spans="1:5" ht="18" customHeight="1">
      <c r="A3" s="65">
        <v>1</v>
      </c>
      <c r="B3" s="239" t="s">
        <v>111</v>
      </c>
      <c r="C3" s="67">
        <v>67291997</v>
      </c>
      <c r="D3" s="67">
        <v>57020425</v>
      </c>
      <c r="E3" s="240">
        <v>-0.153</v>
      </c>
    </row>
    <row r="4" spans="1:5" ht="18" customHeight="1">
      <c r="A4" s="60">
        <v>2</v>
      </c>
      <c r="B4" s="241" t="s">
        <v>115</v>
      </c>
      <c r="C4" s="64">
        <v>39294590</v>
      </c>
      <c r="D4" s="62">
        <v>26918320</v>
      </c>
      <c r="E4" s="242">
        <v>-0.315</v>
      </c>
    </row>
    <row r="5" spans="1:5" ht="18" customHeight="1">
      <c r="A5" s="60">
        <v>3</v>
      </c>
      <c r="B5" s="241" t="s">
        <v>151</v>
      </c>
      <c r="C5" s="64">
        <v>6009401</v>
      </c>
      <c r="D5" s="62">
        <v>7003724</v>
      </c>
      <c r="E5" s="242">
        <v>0.16500000000000001</v>
      </c>
    </row>
    <row r="6" spans="1:5" ht="18" customHeight="1">
      <c r="A6" s="60">
        <v>4</v>
      </c>
      <c r="B6" s="241" t="s">
        <v>117</v>
      </c>
      <c r="C6" s="64">
        <v>6354095</v>
      </c>
      <c r="D6" s="62">
        <v>6935049</v>
      </c>
      <c r="E6" s="242">
        <v>9.0999999999999998E-2</v>
      </c>
    </row>
    <row r="7" spans="1:5" ht="18" customHeight="1">
      <c r="A7" s="60">
        <v>5</v>
      </c>
      <c r="B7" s="241" t="s">
        <v>237</v>
      </c>
      <c r="C7" s="64">
        <v>3629390</v>
      </c>
      <c r="D7" s="62">
        <v>5456495</v>
      </c>
      <c r="E7" s="242">
        <v>0.503</v>
      </c>
    </row>
    <row r="8" spans="1:5" ht="18" customHeight="1">
      <c r="A8" s="60">
        <v>6</v>
      </c>
      <c r="B8" s="241" t="s">
        <v>259</v>
      </c>
      <c r="C8" s="64">
        <v>26114765</v>
      </c>
      <c r="D8" s="62">
        <v>5071918</v>
      </c>
      <c r="E8" s="242">
        <v>-0.80600000000000005</v>
      </c>
    </row>
    <row r="9" spans="1:5" ht="18" customHeight="1">
      <c r="A9" s="60">
        <v>7</v>
      </c>
      <c r="B9" s="241" t="s">
        <v>153</v>
      </c>
      <c r="C9" s="64">
        <v>1969509</v>
      </c>
      <c r="D9" s="62">
        <v>4599272</v>
      </c>
      <c r="E9" s="242">
        <v>1.335</v>
      </c>
    </row>
    <row r="10" spans="1:5" ht="18" customHeight="1">
      <c r="A10" s="60">
        <v>8</v>
      </c>
      <c r="B10" s="241" t="s">
        <v>130</v>
      </c>
      <c r="C10" s="64">
        <v>3533137</v>
      </c>
      <c r="D10" s="62">
        <v>4028841</v>
      </c>
      <c r="E10" s="242">
        <v>0.14000000000000001</v>
      </c>
    </row>
    <row r="11" spans="1:5" ht="18" customHeight="1">
      <c r="A11" s="60">
        <v>9</v>
      </c>
      <c r="B11" s="241" t="s">
        <v>131</v>
      </c>
      <c r="C11" s="64">
        <v>3922901</v>
      </c>
      <c r="D11" s="62">
        <v>3378653</v>
      </c>
      <c r="E11" s="242">
        <v>-0.13900000000000001</v>
      </c>
    </row>
    <row r="12" spans="1:5" ht="18" customHeight="1" thickBot="1">
      <c r="A12" s="88">
        <v>10</v>
      </c>
      <c r="B12" s="243" t="s">
        <v>121</v>
      </c>
      <c r="C12" s="87">
        <v>1063796</v>
      </c>
      <c r="D12" s="87">
        <v>3286402</v>
      </c>
      <c r="E12" s="244">
        <v>2.089</v>
      </c>
    </row>
    <row r="13" spans="1:5" ht="18" customHeight="1"/>
    <row r="14" spans="1:5">
      <c r="A14" t="s">
        <v>2</v>
      </c>
    </row>
    <row r="15" spans="1:5">
      <c r="A15" t="s">
        <v>271</v>
      </c>
      <c r="D15" s="38" t="s">
        <v>272</v>
      </c>
    </row>
    <row r="16" spans="1:5">
      <c r="B16" s="29" t="s">
        <v>217</v>
      </c>
      <c r="C16" s="153" t="s">
        <v>150</v>
      </c>
      <c r="D16" s="29" t="s">
        <v>142</v>
      </c>
    </row>
    <row r="17" spans="2:4">
      <c r="B17" s="222" t="s">
        <v>111</v>
      </c>
      <c r="C17" s="228">
        <v>67.291996999999995</v>
      </c>
      <c r="D17" s="228">
        <v>57.020425000000003</v>
      </c>
    </row>
    <row r="18" spans="2:4">
      <c r="B18" s="222" t="s">
        <v>115</v>
      </c>
      <c r="C18" s="228">
        <v>39.294589999999999</v>
      </c>
      <c r="D18" s="228">
        <v>26.918320000000001</v>
      </c>
    </row>
    <row r="19" spans="2:4">
      <c r="B19" s="222" t="s">
        <v>151</v>
      </c>
      <c r="C19" s="228">
        <v>6.0094010000000004</v>
      </c>
      <c r="D19" s="228">
        <v>7.0037240000000001</v>
      </c>
    </row>
    <row r="20" spans="2:4">
      <c r="B20" s="222" t="s">
        <v>117</v>
      </c>
      <c r="C20" s="228">
        <v>6.354095</v>
      </c>
      <c r="D20" s="228">
        <v>6.9350490000000002</v>
      </c>
    </row>
    <row r="21" spans="2:4">
      <c r="B21" s="222" t="s">
        <v>237</v>
      </c>
      <c r="C21" s="228">
        <v>3.6293899999999999</v>
      </c>
      <c r="D21" s="228">
        <v>5.4564950000000003</v>
      </c>
    </row>
    <row r="22" spans="2:4">
      <c r="B22" s="222" t="s">
        <v>259</v>
      </c>
      <c r="C22" s="228">
        <v>26.114764999999998</v>
      </c>
      <c r="D22" s="228">
        <v>5.0719180000000001</v>
      </c>
    </row>
    <row r="23" spans="2:4">
      <c r="B23" s="222" t="s">
        <v>153</v>
      </c>
      <c r="C23" s="228">
        <v>1.969509</v>
      </c>
      <c r="D23" s="228">
        <v>4.599272</v>
      </c>
    </row>
    <row r="24" spans="2:4">
      <c r="B24" s="222" t="s">
        <v>130</v>
      </c>
      <c r="C24" s="228">
        <v>3.533137</v>
      </c>
      <c r="D24" s="228">
        <v>4.0288409999999999</v>
      </c>
    </row>
    <row r="25" spans="2:4">
      <c r="B25" s="222" t="s">
        <v>131</v>
      </c>
      <c r="C25" s="228">
        <v>3.922901</v>
      </c>
      <c r="D25" s="228">
        <v>3.3786529999999999</v>
      </c>
    </row>
    <row r="26" spans="2:4">
      <c r="B26" s="222" t="s">
        <v>121</v>
      </c>
      <c r="C26" s="228">
        <v>1.063796</v>
      </c>
      <c r="D26" s="228">
        <v>3.2864019999999998</v>
      </c>
    </row>
    <row r="50" ht="18" customHeight="1"/>
  </sheetData>
  <phoneticPr fontId="2"/>
  <pageMargins left="0.31496062992125984" right="0.31496062992125984" top="0.74803149606299213" bottom="0.35433070866141736"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9"/>
  <sheetViews>
    <sheetView showGridLines="0" topLeftCell="A22" zoomScaleNormal="100" workbookViewId="0">
      <selection activeCell="J16" sqref="J16"/>
    </sheetView>
  </sheetViews>
  <sheetFormatPr defaultRowHeight="18"/>
  <cols>
    <col min="1" max="1" width="18.59765625" customWidth="1"/>
    <col min="2" max="4" width="13.59765625" customWidth="1"/>
    <col min="5" max="5" width="10.59765625" customWidth="1"/>
    <col min="6" max="6" width="8.59765625" customWidth="1"/>
    <col min="7" max="8" width="4.59765625" customWidth="1"/>
  </cols>
  <sheetData>
    <row r="1" spans="1:8">
      <c r="A1" s="480" t="s">
        <v>273</v>
      </c>
      <c r="B1" s="480"/>
      <c r="C1" s="480"/>
      <c r="D1" s="480"/>
      <c r="E1" s="480"/>
      <c r="F1" s="480"/>
      <c r="G1" s="480"/>
    </row>
    <row r="2" spans="1:8">
      <c r="A2" s="94"/>
      <c r="B2" s="94"/>
      <c r="C2" s="94"/>
      <c r="D2" s="94"/>
      <c r="E2" s="94"/>
      <c r="F2" s="94"/>
      <c r="G2" s="95" t="s">
        <v>219</v>
      </c>
    </row>
    <row r="3" spans="1:8">
      <c r="A3" s="157" t="s">
        <v>427</v>
      </c>
      <c r="B3" s="381" t="s">
        <v>274</v>
      </c>
      <c r="C3" s="381" t="s">
        <v>275</v>
      </c>
      <c r="D3" s="381" t="s">
        <v>276</v>
      </c>
      <c r="E3" s="382" t="s">
        <v>428</v>
      </c>
      <c r="F3" s="383" t="s">
        <v>429</v>
      </c>
      <c r="G3" s="384" t="s">
        <v>430</v>
      </c>
      <c r="H3" s="157" t="s">
        <v>431</v>
      </c>
    </row>
    <row r="4" spans="1:8">
      <c r="A4" s="158" t="s">
        <v>228</v>
      </c>
      <c r="B4" s="385">
        <v>306536172</v>
      </c>
      <c r="C4" s="385">
        <v>210511249</v>
      </c>
      <c r="D4" s="385">
        <v>174260692</v>
      </c>
      <c r="E4" s="159">
        <v>-36250557</v>
      </c>
      <c r="F4" s="386">
        <v>-17.2</v>
      </c>
      <c r="G4" s="387">
        <v>100</v>
      </c>
      <c r="H4" s="160"/>
    </row>
    <row r="5" spans="1:8">
      <c r="A5" s="388" t="s">
        <v>110</v>
      </c>
      <c r="B5" s="389">
        <v>195481370</v>
      </c>
      <c r="C5" s="389">
        <v>135746665</v>
      </c>
      <c r="D5" s="389">
        <v>117408813</v>
      </c>
      <c r="E5" s="390">
        <v>-18337852</v>
      </c>
      <c r="F5" s="391">
        <v>-13.5</v>
      </c>
      <c r="G5" s="392">
        <v>67.400000000000006</v>
      </c>
      <c r="H5" s="393"/>
    </row>
    <row r="6" spans="1:8">
      <c r="A6" s="394" t="s">
        <v>111</v>
      </c>
      <c r="B6" s="395">
        <v>101995361</v>
      </c>
      <c r="C6" s="395">
        <v>67291997</v>
      </c>
      <c r="D6" s="395">
        <v>57020425</v>
      </c>
      <c r="E6" s="396">
        <v>-10271572</v>
      </c>
      <c r="F6" s="397">
        <v>-15.299999999999999</v>
      </c>
      <c r="G6" s="398">
        <v>32.700000000000003</v>
      </c>
      <c r="H6" s="399">
        <v>1</v>
      </c>
    </row>
    <row r="7" spans="1:8">
      <c r="A7" s="394" t="s">
        <v>115</v>
      </c>
      <c r="B7" s="395">
        <v>65660138</v>
      </c>
      <c r="C7" s="395">
        <v>39294590</v>
      </c>
      <c r="D7" s="395">
        <v>26918320</v>
      </c>
      <c r="E7" s="396">
        <v>-12376270</v>
      </c>
      <c r="F7" s="397">
        <v>-31.5</v>
      </c>
      <c r="G7" s="398">
        <v>15.4</v>
      </c>
      <c r="H7" s="399">
        <v>2</v>
      </c>
    </row>
    <row r="8" spans="1:8">
      <c r="A8" s="394" t="s">
        <v>117</v>
      </c>
      <c r="B8" s="395">
        <v>6870634</v>
      </c>
      <c r="C8" s="395">
        <v>6354095</v>
      </c>
      <c r="D8" s="395">
        <v>6935049</v>
      </c>
      <c r="E8" s="396">
        <v>580954</v>
      </c>
      <c r="F8" s="397">
        <v>9.1</v>
      </c>
      <c r="G8" s="398">
        <v>4</v>
      </c>
      <c r="H8" s="399">
        <v>4</v>
      </c>
    </row>
    <row r="9" spans="1:8">
      <c r="A9" s="394" t="s">
        <v>130</v>
      </c>
      <c r="B9" s="395">
        <v>3792107</v>
      </c>
      <c r="C9" s="395">
        <v>3533137</v>
      </c>
      <c r="D9" s="395">
        <v>4028841</v>
      </c>
      <c r="E9" s="396">
        <v>495704</v>
      </c>
      <c r="F9" s="397">
        <v>14.000000000000002</v>
      </c>
      <c r="G9" s="398">
        <v>2.2999999999999998</v>
      </c>
      <c r="H9" s="399">
        <v>8</v>
      </c>
    </row>
    <row r="10" spans="1:8">
      <c r="A10" s="394" t="s">
        <v>131</v>
      </c>
      <c r="B10" s="395">
        <v>2465063</v>
      </c>
      <c r="C10" s="395">
        <v>3922901</v>
      </c>
      <c r="D10" s="395">
        <v>3378653</v>
      </c>
      <c r="E10" s="396">
        <v>-544248</v>
      </c>
      <c r="F10" s="397">
        <v>-13.900000000000002</v>
      </c>
      <c r="G10" s="398">
        <v>1.9</v>
      </c>
      <c r="H10" s="399">
        <v>9</v>
      </c>
    </row>
    <row r="11" spans="1:8">
      <c r="A11" s="394" t="s">
        <v>121</v>
      </c>
      <c r="B11" s="395">
        <v>959010</v>
      </c>
      <c r="C11" s="395">
        <v>1063796</v>
      </c>
      <c r="D11" s="395">
        <v>3286402</v>
      </c>
      <c r="E11" s="396">
        <v>2222606</v>
      </c>
      <c r="F11" s="397">
        <v>208.9</v>
      </c>
      <c r="G11" s="398">
        <v>1.9</v>
      </c>
      <c r="H11" s="399">
        <v>10</v>
      </c>
    </row>
    <row r="12" spans="1:8">
      <c r="A12" s="394" t="s">
        <v>134</v>
      </c>
      <c r="B12" s="395">
        <v>1897096</v>
      </c>
      <c r="C12" s="395">
        <v>3191430</v>
      </c>
      <c r="D12" s="395">
        <v>2783253</v>
      </c>
      <c r="E12" s="396">
        <v>-408177</v>
      </c>
      <c r="F12" s="397">
        <v>-12.8</v>
      </c>
      <c r="G12" s="398">
        <v>1.6</v>
      </c>
      <c r="H12" s="399">
        <v>11</v>
      </c>
    </row>
    <row r="13" spans="1:8">
      <c r="A13" s="394" t="s">
        <v>119</v>
      </c>
      <c r="B13" s="395">
        <v>3059762</v>
      </c>
      <c r="C13" s="395">
        <v>2871501</v>
      </c>
      <c r="D13" s="395">
        <v>2598627</v>
      </c>
      <c r="E13" s="396">
        <v>-272874</v>
      </c>
      <c r="F13" s="397">
        <v>-9.5</v>
      </c>
      <c r="G13" s="398">
        <v>1.5</v>
      </c>
      <c r="H13" s="399">
        <v>12</v>
      </c>
    </row>
    <row r="14" spans="1:8">
      <c r="A14" s="394" t="s">
        <v>208</v>
      </c>
      <c r="B14" s="395">
        <v>524110</v>
      </c>
      <c r="C14" s="395">
        <v>701625</v>
      </c>
      <c r="D14" s="395">
        <v>990811</v>
      </c>
      <c r="E14" s="396">
        <v>289186</v>
      </c>
      <c r="F14" s="397">
        <v>41.199999999999996</v>
      </c>
      <c r="G14" s="398">
        <v>0.6</v>
      </c>
      <c r="H14" s="399">
        <v>15</v>
      </c>
    </row>
    <row r="15" spans="1:8">
      <c r="A15" s="394" t="s">
        <v>179</v>
      </c>
      <c r="B15" s="395">
        <v>659000</v>
      </c>
      <c r="C15" s="395">
        <v>826097</v>
      </c>
      <c r="D15" s="395">
        <v>966801</v>
      </c>
      <c r="E15" s="396">
        <v>140704</v>
      </c>
      <c r="F15" s="397">
        <v>17</v>
      </c>
      <c r="G15" s="398">
        <v>0.6</v>
      </c>
      <c r="H15" s="399">
        <v>16</v>
      </c>
    </row>
    <row r="16" spans="1:8">
      <c r="A16" s="394" t="s">
        <v>113</v>
      </c>
      <c r="B16" s="395">
        <v>712110</v>
      </c>
      <c r="C16" s="395">
        <v>685976</v>
      </c>
      <c r="D16" s="395">
        <v>503411</v>
      </c>
      <c r="E16" s="396">
        <v>-182565</v>
      </c>
      <c r="F16" s="397">
        <v>-26.6</v>
      </c>
      <c r="G16" s="398">
        <v>0.3</v>
      </c>
      <c r="H16" s="399">
        <v>20</v>
      </c>
    </row>
    <row r="17" spans="1:8">
      <c r="A17" s="394" t="s">
        <v>138</v>
      </c>
      <c r="B17" s="395">
        <v>1049</v>
      </c>
      <c r="C17" s="395">
        <v>28982</v>
      </c>
      <c r="D17" s="395">
        <v>39134</v>
      </c>
      <c r="E17" s="396">
        <v>10152</v>
      </c>
      <c r="F17" s="397">
        <v>35</v>
      </c>
      <c r="G17" s="398">
        <v>0</v>
      </c>
      <c r="H17" s="399">
        <v>32</v>
      </c>
    </row>
    <row r="18" spans="1:8">
      <c r="A18" s="394" t="s">
        <v>229</v>
      </c>
      <c r="B18" s="395">
        <v>10916</v>
      </c>
      <c r="C18" s="395">
        <v>3864</v>
      </c>
      <c r="D18" s="395">
        <v>17535</v>
      </c>
      <c r="E18" s="396">
        <v>13671</v>
      </c>
      <c r="F18" s="397">
        <v>353.79999999999995</v>
      </c>
      <c r="G18" s="398">
        <v>0</v>
      </c>
      <c r="H18" s="399">
        <v>35</v>
      </c>
    </row>
    <row r="19" spans="1:8">
      <c r="A19" s="394" t="s">
        <v>175</v>
      </c>
      <c r="B19" s="395">
        <v>101952</v>
      </c>
      <c r="C19" s="395">
        <v>163842</v>
      </c>
      <c r="D19" s="395">
        <v>14553</v>
      </c>
      <c r="E19" s="396">
        <v>-149289</v>
      </c>
      <c r="F19" s="397">
        <v>-91.100000000000009</v>
      </c>
      <c r="G19" s="398">
        <v>0</v>
      </c>
      <c r="H19" s="399">
        <v>36</v>
      </c>
    </row>
    <row r="20" spans="1:8">
      <c r="A20" s="394" t="s">
        <v>415</v>
      </c>
      <c r="B20" s="395">
        <v>500</v>
      </c>
      <c r="C20" s="395">
        <v>3000</v>
      </c>
      <c r="D20" s="395">
        <v>5000</v>
      </c>
      <c r="E20" s="396">
        <v>2000</v>
      </c>
      <c r="F20" s="397">
        <v>66.7</v>
      </c>
      <c r="G20" s="398">
        <v>0</v>
      </c>
      <c r="H20" s="399">
        <v>38</v>
      </c>
    </row>
    <row r="21" spans="1:8">
      <c r="A21" s="400" t="s">
        <v>234</v>
      </c>
      <c r="B21" s="395">
        <v>6772562</v>
      </c>
      <c r="C21" s="395">
        <v>5809832</v>
      </c>
      <c r="D21" s="395">
        <v>7921998</v>
      </c>
      <c r="E21" s="396">
        <v>2112166</v>
      </c>
      <c r="F21" s="397">
        <v>36.4</v>
      </c>
      <c r="G21" s="398">
        <v>4.5</v>
      </c>
      <c r="H21" s="399"/>
    </row>
    <row r="22" spans="1:8">
      <c r="A22" s="401" t="s">
        <v>235</v>
      </c>
      <c r="B22" s="395">
        <v>103892457</v>
      </c>
      <c r="C22" s="395">
        <v>70483427</v>
      </c>
      <c r="D22" s="395">
        <v>59803678</v>
      </c>
      <c r="E22" s="396">
        <v>-10679749</v>
      </c>
      <c r="F22" s="397">
        <v>-15.2</v>
      </c>
      <c r="G22" s="398">
        <v>34.299999999999997</v>
      </c>
      <c r="H22" s="399"/>
    </row>
    <row r="23" spans="1:8">
      <c r="A23" s="401" t="s">
        <v>236</v>
      </c>
      <c r="B23" s="395">
        <v>73618084</v>
      </c>
      <c r="C23" s="395">
        <v>48857685</v>
      </c>
      <c r="D23" s="395">
        <v>37705901</v>
      </c>
      <c r="E23" s="396">
        <v>-11151784</v>
      </c>
      <c r="F23" s="397">
        <v>-22.8</v>
      </c>
      <c r="G23" s="398">
        <v>21.6</v>
      </c>
      <c r="H23" s="399"/>
    </row>
    <row r="24" spans="1:8">
      <c r="A24" s="388" t="s">
        <v>116</v>
      </c>
      <c r="B24" s="389">
        <v>2274666</v>
      </c>
      <c r="C24" s="389">
        <v>25591306</v>
      </c>
      <c r="D24" s="389">
        <v>26378413</v>
      </c>
      <c r="E24" s="390">
        <v>787107</v>
      </c>
      <c r="F24" s="391">
        <v>3.1</v>
      </c>
      <c r="G24" s="392">
        <v>15.1</v>
      </c>
      <c r="H24" s="393"/>
    </row>
    <row r="25" spans="1:8">
      <c r="A25" s="402" t="s">
        <v>171</v>
      </c>
      <c r="B25" s="395">
        <v>530156</v>
      </c>
      <c r="C25" s="395">
        <v>272609</v>
      </c>
      <c r="D25" s="395">
        <v>171813</v>
      </c>
      <c r="E25" s="396">
        <v>-100796</v>
      </c>
      <c r="F25" s="397">
        <v>-37</v>
      </c>
      <c r="G25" s="398">
        <v>0.1</v>
      </c>
      <c r="H25" s="399">
        <v>25</v>
      </c>
    </row>
    <row r="26" spans="1:8">
      <c r="A26" s="402" t="s">
        <v>248</v>
      </c>
      <c r="B26" s="395">
        <v>64510</v>
      </c>
      <c r="C26" s="395">
        <v>12777</v>
      </c>
      <c r="D26" s="395">
        <v>18850</v>
      </c>
      <c r="E26" s="396">
        <v>6073</v>
      </c>
      <c r="F26" s="397">
        <v>47.5</v>
      </c>
      <c r="G26" s="398">
        <v>0</v>
      </c>
      <c r="H26" s="399">
        <v>34</v>
      </c>
    </row>
    <row r="27" spans="1:8">
      <c r="A27" s="400" t="s">
        <v>253</v>
      </c>
      <c r="B27" s="395">
        <v>1680000</v>
      </c>
      <c r="C27" s="395">
        <v>25305920</v>
      </c>
      <c r="D27" s="395">
        <v>26187750</v>
      </c>
      <c r="E27" s="396">
        <v>881830</v>
      </c>
      <c r="F27" s="397">
        <v>3.5000000000000004</v>
      </c>
      <c r="G27" s="398">
        <v>15</v>
      </c>
      <c r="H27" s="399"/>
    </row>
    <row r="28" spans="1:8">
      <c r="A28" s="388" t="s">
        <v>112</v>
      </c>
      <c r="B28" s="389">
        <v>30595611</v>
      </c>
      <c r="C28" s="389">
        <v>6767294</v>
      </c>
      <c r="D28" s="389">
        <v>14454996</v>
      </c>
      <c r="E28" s="390">
        <v>7687702</v>
      </c>
      <c r="F28" s="391">
        <v>113.6</v>
      </c>
      <c r="G28" s="392">
        <v>8.3000000000000007</v>
      </c>
      <c r="H28" s="393"/>
    </row>
    <row r="29" spans="1:8">
      <c r="A29" s="394" t="s">
        <v>237</v>
      </c>
      <c r="B29" s="395">
        <v>24978914</v>
      </c>
      <c r="C29" s="395">
        <v>3629390</v>
      </c>
      <c r="D29" s="395">
        <v>5456495</v>
      </c>
      <c r="E29" s="396">
        <v>1827105</v>
      </c>
      <c r="F29" s="397">
        <v>50.3</v>
      </c>
      <c r="G29" s="398">
        <v>3.1</v>
      </c>
      <c r="H29" s="399">
        <v>5</v>
      </c>
    </row>
    <row r="30" spans="1:8">
      <c r="A30" s="394" t="s">
        <v>153</v>
      </c>
      <c r="B30" s="395">
        <v>4057611</v>
      </c>
      <c r="C30" s="395">
        <v>1969509</v>
      </c>
      <c r="D30" s="395">
        <v>4599272</v>
      </c>
      <c r="E30" s="396">
        <v>2629763</v>
      </c>
      <c r="F30" s="397">
        <v>133.5</v>
      </c>
      <c r="G30" s="398">
        <v>2.6</v>
      </c>
      <c r="H30" s="399">
        <v>7</v>
      </c>
    </row>
    <row r="31" spans="1:8">
      <c r="A31" s="394" t="s">
        <v>277</v>
      </c>
      <c r="B31" s="395">
        <v>912124</v>
      </c>
      <c r="C31" s="395">
        <v>229215</v>
      </c>
      <c r="D31" s="395">
        <v>1947188</v>
      </c>
      <c r="E31" s="396">
        <v>1717973</v>
      </c>
      <c r="F31" s="397">
        <v>749.5</v>
      </c>
      <c r="G31" s="398">
        <v>1.1000000000000001</v>
      </c>
      <c r="H31" s="399">
        <v>14</v>
      </c>
    </row>
    <row r="32" spans="1:8">
      <c r="A32" s="394" t="s">
        <v>152</v>
      </c>
      <c r="B32" s="395">
        <v>4809</v>
      </c>
      <c r="C32" s="395">
        <v>7695</v>
      </c>
      <c r="D32" s="395">
        <v>631258</v>
      </c>
      <c r="E32" s="396">
        <v>623563</v>
      </c>
      <c r="F32" s="397">
        <v>8103.5</v>
      </c>
      <c r="G32" s="398">
        <v>0.4</v>
      </c>
      <c r="H32" s="399">
        <v>18</v>
      </c>
    </row>
    <row r="33" spans="1:8">
      <c r="A33" s="394" t="s">
        <v>194</v>
      </c>
      <c r="B33" s="395">
        <v>7811</v>
      </c>
      <c r="C33" s="395">
        <v>5912</v>
      </c>
      <c r="D33" s="395">
        <v>545340</v>
      </c>
      <c r="E33" s="396">
        <v>539428</v>
      </c>
      <c r="F33" s="397">
        <v>9124.2999999999993</v>
      </c>
      <c r="G33" s="398">
        <v>0.3</v>
      </c>
      <c r="H33" s="399">
        <v>19</v>
      </c>
    </row>
    <row r="34" spans="1:8">
      <c r="A34" s="394" t="s">
        <v>180</v>
      </c>
      <c r="B34" s="395">
        <v>34065</v>
      </c>
      <c r="C34" s="395">
        <v>291700</v>
      </c>
      <c r="D34" s="395">
        <v>375401</v>
      </c>
      <c r="E34" s="396">
        <v>83701</v>
      </c>
      <c r="F34" s="397">
        <v>28.7</v>
      </c>
      <c r="G34" s="398">
        <v>0.2</v>
      </c>
      <c r="H34" s="399">
        <v>22</v>
      </c>
    </row>
    <row r="35" spans="1:8">
      <c r="A35" s="394" t="s">
        <v>239</v>
      </c>
      <c r="B35" s="395">
        <v>417</v>
      </c>
      <c r="C35" s="395">
        <v>0</v>
      </c>
      <c r="D35" s="395">
        <v>264992</v>
      </c>
      <c r="E35" s="396">
        <v>264992</v>
      </c>
      <c r="F35" s="367" t="s">
        <v>50</v>
      </c>
      <c r="G35" s="398">
        <v>0.2</v>
      </c>
      <c r="H35" s="399">
        <v>23</v>
      </c>
    </row>
    <row r="36" spans="1:8">
      <c r="A36" s="394" t="s">
        <v>209</v>
      </c>
      <c r="B36" s="395">
        <v>126754</v>
      </c>
      <c r="C36" s="395">
        <v>194664</v>
      </c>
      <c r="D36" s="395">
        <v>228415</v>
      </c>
      <c r="E36" s="396">
        <v>33751</v>
      </c>
      <c r="F36" s="397">
        <v>17.299999999999997</v>
      </c>
      <c r="G36" s="398">
        <v>0.1</v>
      </c>
      <c r="H36" s="399">
        <v>24</v>
      </c>
    </row>
    <row r="37" spans="1:8">
      <c r="A37" s="394" t="s">
        <v>157</v>
      </c>
      <c r="B37" s="395">
        <v>148358</v>
      </c>
      <c r="C37" s="395">
        <v>89441</v>
      </c>
      <c r="D37" s="395">
        <v>120620</v>
      </c>
      <c r="E37" s="396">
        <v>31179</v>
      </c>
      <c r="F37" s="397">
        <v>34.9</v>
      </c>
      <c r="G37" s="398">
        <v>0.1</v>
      </c>
      <c r="H37" s="399">
        <v>27</v>
      </c>
    </row>
    <row r="38" spans="1:8">
      <c r="A38" s="394" t="s">
        <v>210</v>
      </c>
      <c r="B38" s="395">
        <v>95899</v>
      </c>
      <c r="C38" s="395">
        <v>171864</v>
      </c>
      <c r="D38" s="395">
        <v>93492</v>
      </c>
      <c r="E38" s="396">
        <v>-78372</v>
      </c>
      <c r="F38" s="397">
        <v>-45.6</v>
      </c>
      <c r="G38" s="398">
        <v>0.1</v>
      </c>
      <c r="H38" s="399">
        <v>28</v>
      </c>
    </row>
    <row r="39" spans="1:8">
      <c r="A39" s="394" t="s">
        <v>192</v>
      </c>
      <c r="B39" s="395">
        <v>116107</v>
      </c>
      <c r="C39" s="395">
        <v>90181</v>
      </c>
      <c r="D39" s="395">
        <v>63713</v>
      </c>
      <c r="E39" s="396">
        <v>-26468</v>
      </c>
      <c r="F39" s="397">
        <v>-29.299999999999997</v>
      </c>
      <c r="G39" s="398">
        <v>0</v>
      </c>
      <c r="H39" s="399">
        <v>29</v>
      </c>
    </row>
    <row r="40" spans="1:8">
      <c r="A40" s="394" t="s">
        <v>212</v>
      </c>
      <c r="B40" s="395">
        <v>87153</v>
      </c>
      <c r="C40" s="395">
        <v>53298</v>
      </c>
      <c r="D40" s="395">
        <v>49123</v>
      </c>
      <c r="E40" s="396">
        <v>-4175</v>
      </c>
      <c r="F40" s="397">
        <v>-7.8</v>
      </c>
      <c r="G40" s="398">
        <v>0</v>
      </c>
      <c r="H40" s="399">
        <v>30</v>
      </c>
    </row>
    <row r="41" spans="1:8">
      <c r="A41" s="394" t="s">
        <v>278</v>
      </c>
      <c r="B41" s="395">
        <v>2280</v>
      </c>
      <c r="C41" s="395">
        <v>9153</v>
      </c>
      <c r="D41" s="395">
        <v>39557</v>
      </c>
      <c r="E41" s="396">
        <v>30404</v>
      </c>
      <c r="F41" s="397">
        <v>332.2</v>
      </c>
      <c r="G41" s="398">
        <v>0</v>
      </c>
      <c r="H41" s="399">
        <v>31</v>
      </c>
    </row>
    <row r="42" spans="1:8">
      <c r="A42" s="394" t="s">
        <v>193</v>
      </c>
      <c r="B42" s="395">
        <v>14823</v>
      </c>
      <c r="C42" s="395">
        <v>22272</v>
      </c>
      <c r="D42" s="395">
        <v>33994</v>
      </c>
      <c r="E42" s="396">
        <v>11722</v>
      </c>
      <c r="F42" s="397">
        <v>52.6</v>
      </c>
      <c r="G42" s="398">
        <v>0</v>
      </c>
      <c r="H42" s="399">
        <v>33</v>
      </c>
    </row>
    <row r="43" spans="1:8">
      <c r="A43" s="394" t="s">
        <v>244</v>
      </c>
      <c r="B43" s="395">
        <v>8000</v>
      </c>
      <c r="C43" s="395">
        <v>0</v>
      </c>
      <c r="D43" s="395">
        <v>6000</v>
      </c>
      <c r="E43" s="396">
        <v>6000</v>
      </c>
      <c r="F43" s="367" t="s">
        <v>50</v>
      </c>
      <c r="G43" s="398">
        <v>0</v>
      </c>
      <c r="H43" s="399">
        <v>37</v>
      </c>
    </row>
    <row r="44" spans="1:8">
      <c r="A44" s="394" t="s">
        <v>243</v>
      </c>
      <c r="B44" s="395">
        <v>0</v>
      </c>
      <c r="C44" s="395">
        <v>3000</v>
      </c>
      <c r="D44" s="395">
        <v>136</v>
      </c>
      <c r="E44" s="396">
        <v>-2864</v>
      </c>
      <c r="F44" s="397">
        <v>-95.5</v>
      </c>
      <c r="G44" s="398">
        <v>0</v>
      </c>
      <c r="H44" s="399">
        <v>39</v>
      </c>
    </row>
    <row r="45" spans="1:8">
      <c r="A45" s="394" t="s">
        <v>246</v>
      </c>
      <c r="B45" s="395">
        <v>486</v>
      </c>
      <c r="C45" s="395">
        <v>0</v>
      </c>
      <c r="D45" s="395">
        <v>0</v>
      </c>
      <c r="E45" s="396">
        <v>0</v>
      </c>
      <c r="F45" s="367" t="s">
        <v>50</v>
      </c>
      <c r="G45" s="398">
        <v>0</v>
      </c>
      <c r="H45" s="399"/>
    </row>
    <row r="46" spans="1:8">
      <c r="A46" s="388" t="s">
        <v>114</v>
      </c>
      <c r="B46" s="389">
        <v>11990699</v>
      </c>
      <c r="C46" s="389">
        <v>8873497</v>
      </c>
      <c r="D46" s="389">
        <v>9486924</v>
      </c>
      <c r="E46" s="390">
        <v>613427</v>
      </c>
      <c r="F46" s="391">
        <v>6.9</v>
      </c>
      <c r="G46" s="392">
        <v>5.4</v>
      </c>
      <c r="H46" s="393"/>
    </row>
    <row r="47" spans="1:8">
      <c r="A47" s="394" t="s">
        <v>151</v>
      </c>
      <c r="B47" s="395">
        <v>6141972</v>
      </c>
      <c r="C47" s="395">
        <v>6009401</v>
      </c>
      <c r="D47" s="395">
        <v>7003724</v>
      </c>
      <c r="E47" s="396">
        <v>994323</v>
      </c>
      <c r="F47" s="397">
        <v>16.5</v>
      </c>
      <c r="G47" s="398">
        <v>4</v>
      </c>
      <c r="H47" s="399">
        <v>3</v>
      </c>
    </row>
    <row r="48" spans="1:8">
      <c r="A48" s="394" t="s">
        <v>154</v>
      </c>
      <c r="B48" s="395">
        <v>5811227</v>
      </c>
      <c r="C48" s="395">
        <v>2864096</v>
      </c>
      <c r="D48" s="395">
        <v>2483200</v>
      </c>
      <c r="E48" s="396">
        <v>-380896</v>
      </c>
      <c r="F48" s="397">
        <v>-13.3</v>
      </c>
      <c r="G48" s="398">
        <v>1.4</v>
      </c>
      <c r="H48" s="399">
        <v>13</v>
      </c>
    </row>
    <row r="49" spans="1:8">
      <c r="A49" s="400" t="s">
        <v>247</v>
      </c>
      <c r="B49" s="395">
        <v>37500</v>
      </c>
      <c r="C49" s="395">
        <v>0</v>
      </c>
      <c r="D49" s="395">
        <v>0</v>
      </c>
      <c r="E49" s="396">
        <v>0</v>
      </c>
      <c r="F49" s="367" t="s">
        <v>50</v>
      </c>
      <c r="G49" s="398">
        <v>0</v>
      </c>
      <c r="H49" s="399"/>
    </row>
    <row r="50" spans="1:8">
      <c r="A50" s="388" t="s">
        <v>120</v>
      </c>
      <c r="B50" s="389">
        <v>30249040</v>
      </c>
      <c r="C50" s="389">
        <v>26114765</v>
      </c>
      <c r="D50" s="389">
        <v>5071918</v>
      </c>
      <c r="E50" s="390">
        <v>-21042847</v>
      </c>
      <c r="F50" s="391">
        <v>-80.600000000000009</v>
      </c>
      <c r="G50" s="392">
        <v>2.9</v>
      </c>
      <c r="H50" s="393"/>
    </row>
    <row r="51" spans="1:8">
      <c r="A51" s="394" t="s">
        <v>259</v>
      </c>
      <c r="B51" s="395">
        <v>30249040</v>
      </c>
      <c r="C51" s="395">
        <v>26114765</v>
      </c>
      <c r="D51" s="395">
        <v>5071918</v>
      </c>
      <c r="E51" s="396">
        <v>-21042847</v>
      </c>
      <c r="F51" s="397">
        <v>-80.600000000000009</v>
      </c>
      <c r="G51" s="398">
        <v>2.9</v>
      </c>
      <c r="H51" s="399">
        <v>6</v>
      </c>
    </row>
    <row r="52" spans="1:8">
      <c r="A52" s="388" t="s">
        <v>132</v>
      </c>
      <c r="B52" s="389">
        <v>9040516</v>
      </c>
      <c r="C52" s="389">
        <v>6261262</v>
      </c>
      <c r="D52" s="389">
        <v>1057195</v>
      </c>
      <c r="E52" s="390">
        <v>-5204067</v>
      </c>
      <c r="F52" s="391">
        <v>-83.1</v>
      </c>
      <c r="G52" s="392">
        <v>0.6</v>
      </c>
      <c r="H52" s="393"/>
    </row>
    <row r="53" spans="1:8">
      <c r="A53" s="394" t="s">
        <v>279</v>
      </c>
      <c r="B53" s="395">
        <v>8000285</v>
      </c>
      <c r="C53" s="395">
        <v>6049026</v>
      </c>
      <c r="D53" s="395">
        <v>901480</v>
      </c>
      <c r="E53" s="396">
        <v>-5147546</v>
      </c>
      <c r="F53" s="397">
        <v>-85.1</v>
      </c>
      <c r="G53" s="398">
        <v>0.5</v>
      </c>
      <c r="H53" s="399">
        <v>17</v>
      </c>
    </row>
    <row r="54" spans="1:8">
      <c r="A54" s="394" t="s">
        <v>263</v>
      </c>
      <c r="B54" s="395">
        <v>1040231</v>
      </c>
      <c r="C54" s="395">
        <v>212236</v>
      </c>
      <c r="D54" s="395">
        <v>155715</v>
      </c>
      <c r="E54" s="396">
        <v>-56521</v>
      </c>
      <c r="F54" s="397">
        <v>-26.6</v>
      </c>
      <c r="G54" s="398">
        <v>0.1</v>
      </c>
      <c r="H54" s="399">
        <v>26</v>
      </c>
    </row>
    <row r="55" spans="1:8">
      <c r="A55" s="388" t="s">
        <v>118</v>
      </c>
      <c r="B55" s="389">
        <v>65270</v>
      </c>
      <c r="C55" s="389">
        <v>1156460</v>
      </c>
      <c r="D55" s="389">
        <v>381426</v>
      </c>
      <c r="E55" s="390">
        <v>-775034</v>
      </c>
      <c r="F55" s="391">
        <v>-67</v>
      </c>
      <c r="G55" s="392">
        <v>0.2</v>
      </c>
      <c r="H55" s="393"/>
    </row>
    <row r="56" spans="1:8">
      <c r="A56" s="402" t="s">
        <v>280</v>
      </c>
      <c r="B56" s="395">
        <v>65270</v>
      </c>
      <c r="C56" s="395">
        <v>1156270</v>
      </c>
      <c r="D56" s="395">
        <v>381426</v>
      </c>
      <c r="E56" s="396">
        <v>-774844</v>
      </c>
      <c r="F56" s="397">
        <v>-67</v>
      </c>
      <c r="G56" s="398">
        <v>0.2</v>
      </c>
      <c r="H56" s="399">
        <v>21</v>
      </c>
    </row>
    <row r="57" spans="1:8">
      <c r="A57" s="403" t="s">
        <v>258</v>
      </c>
      <c r="B57" s="161">
        <v>0</v>
      </c>
      <c r="C57" s="161">
        <v>190</v>
      </c>
      <c r="D57" s="161">
        <v>0</v>
      </c>
      <c r="E57" s="161">
        <v>-190</v>
      </c>
      <c r="F57" s="162">
        <v>-100</v>
      </c>
      <c r="G57" s="162">
        <v>0</v>
      </c>
      <c r="H57" s="163"/>
    </row>
    <row r="58" spans="1:8">
      <c r="A58" s="388" t="s">
        <v>432</v>
      </c>
      <c r="B58" s="389">
        <v>26839000</v>
      </c>
      <c r="C58" s="389">
        <v>0</v>
      </c>
      <c r="D58" s="389">
        <v>21007</v>
      </c>
      <c r="E58" s="390">
        <v>21007</v>
      </c>
      <c r="F58" s="404" t="s">
        <v>50</v>
      </c>
      <c r="G58" s="392">
        <v>0</v>
      </c>
      <c r="H58" s="393"/>
    </row>
    <row r="59" spans="1:8">
      <c r="A59" s="405" t="s">
        <v>269</v>
      </c>
      <c r="B59" s="406">
        <v>26839000</v>
      </c>
      <c r="C59" s="406">
        <v>0</v>
      </c>
      <c r="D59" s="406">
        <v>21007</v>
      </c>
      <c r="E59" s="407">
        <v>21007</v>
      </c>
      <c r="F59" s="408" t="s">
        <v>50</v>
      </c>
      <c r="G59" s="409">
        <v>0</v>
      </c>
      <c r="H59" s="410"/>
    </row>
  </sheetData>
  <mergeCells count="1">
    <mergeCell ref="A1:G1"/>
  </mergeCells>
  <phoneticPr fontId="2"/>
  <pageMargins left="0.23622047244094491" right="0.23622047244094491" top="0.39370078740157483" bottom="0.3937007874015748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M32"/>
  <sheetViews>
    <sheetView showGridLines="0" zoomScaleNormal="100" workbookViewId="0">
      <selection activeCell="F14" sqref="F14"/>
    </sheetView>
  </sheetViews>
  <sheetFormatPr defaultRowHeight="18"/>
  <cols>
    <col min="1" max="1" width="7.59765625" customWidth="1"/>
    <col min="2" max="2" width="15.59765625" customWidth="1"/>
    <col min="3" max="5" width="11.59765625" customWidth="1"/>
    <col min="6" max="6" width="12.59765625" style="170" customWidth="1"/>
    <col min="8" max="8" width="7.59765625" customWidth="1"/>
    <col min="9" max="9" width="15.59765625" customWidth="1"/>
    <col min="10" max="13" width="11.59765625" customWidth="1"/>
  </cols>
  <sheetData>
    <row r="1" spans="1:13" ht="18.600000000000001" thickBot="1">
      <c r="A1" t="s">
        <v>281</v>
      </c>
      <c r="F1" s="209" t="s">
        <v>159</v>
      </c>
      <c r="I1" t="s">
        <v>2</v>
      </c>
    </row>
    <row r="2" spans="1:13" s="2" customFormat="1" ht="18.600000000000001" thickBot="1">
      <c r="A2" s="68" t="s">
        <v>147</v>
      </c>
      <c r="B2" s="70" t="s">
        <v>282</v>
      </c>
      <c r="C2" s="70" t="s">
        <v>149</v>
      </c>
      <c r="D2" s="69" t="s">
        <v>150</v>
      </c>
      <c r="E2" s="69" t="s">
        <v>142</v>
      </c>
      <c r="F2" s="71" t="s">
        <v>12</v>
      </c>
      <c r="I2" t="s">
        <v>283</v>
      </c>
      <c r="J2"/>
      <c r="K2"/>
      <c r="L2"/>
      <c r="M2" s="208" t="s">
        <v>272</v>
      </c>
    </row>
    <row r="3" spans="1:13" ht="18" customHeight="1">
      <c r="A3" s="65">
        <v>1</v>
      </c>
      <c r="B3" s="89" t="s">
        <v>284</v>
      </c>
      <c r="C3" s="79">
        <v>72795182</v>
      </c>
      <c r="D3" s="79">
        <v>73201047</v>
      </c>
      <c r="E3" s="79">
        <v>82541423</v>
      </c>
      <c r="F3" s="189">
        <v>0.128</v>
      </c>
      <c r="J3" s="29" t="s">
        <v>285</v>
      </c>
      <c r="K3" s="29" t="s">
        <v>286</v>
      </c>
      <c r="L3" s="29" t="s">
        <v>287</v>
      </c>
      <c r="M3" s="29" t="s">
        <v>288</v>
      </c>
    </row>
    <row r="4" spans="1:13" ht="18" customHeight="1">
      <c r="A4" s="60">
        <v>2</v>
      </c>
      <c r="B4" s="90" t="s">
        <v>289</v>
      </c>
      <c r="C4" s="64">
        <v>46671435</v>
      </c>
      <c r="D4" s="64">
        <v>25296661</v>
      </c>
      <c r="E4" s="62">
        <v>36814426</v>
      </c>
      <c r="F4" s="190">
        <v>0.45500000000000002</v>
      </c>
      <c r="J4" s="26" t="s">
        <v>284</v>
      </c>
      <c r="K4" s="30">
        <v>72.795181999999997</v>
      </c>
      <c r="L4" s="30">
        <v>73.201047000000003</v>
      </c>
      <c r="M4" s="30">
        <v>82.541422999999995</v>
      </c>
    </row>
    <row r="5" spans="1:13" ht="18" customHeight="1">
      <c r="A5" s="60">
        <v>3</v>
      </c>
      <c r="B5" s="90" t="s">
        <v>290</v>
      </c>
      <c r="C5" s="64">
        <v>43406681</v>
      </c>
      <c r="D5" s="64">
        <v>32031186</v>
      </c>
      <c r="E5" s="62">
        <v>31532746</v>
      </c>
      <c r="F5" s="190">
        <v>-1.6E-2</v>
      </c>
      <c r="J5" s="26" t="s">
        <v>289</v>
      </c>
      <c r="K5" s="30">
        <v>46.671435000000002</v>
      </c>
      <c r="L5" s="30">
        <v>25.296661</v>
      </c>
      <c r="M5" s="30">
        <v>36.814425999999997</v>
      </c>
    </row>
    <row r="6" spans="1:13" ht="18" customHeight="1">
      <c r="A6" s="60">
        <v>4</v>
      </c>
      <c r="B6" s="90" t="s">
        <v>291</v>
      </c>
      <c r="C6" s="64">
        <v>27947940</v>
      </c>
      <c r="D6" s="64">
        <v>24272639</v>
      </c>
      <c r="E6" s="62">
        <v>21203523</v>
      </c>
      <c r="F6" s="190">
        <v>-0.126</v>
      </c>
      <c r="J6" s="26" t="s">
        <v>290</v>
      </c>
      <c r="K6" s="30">
        <v>43.406680999999999</v>
      </c>
      <c r="L6" s="30">
        <v>32.031185999999998</v>
      </c>
      <c r="M6" s="30">
        <v>31.532745999999999</v>
      </c>
    </row>
    <row r="7" spans="1:13" ht="18" customHeight="1">
      <c r="A7" s="60">
        <v>5</v>
      </c>
      <c r="B7" s="110" t="s">
        <v>292</v>
      </c>
      <c r="C7" s="64">
        <v>8106032</v>
      </c>
      <c r="D7" s="64">
        <v>8235617</v>
      </c>
      <c r="E7" s="62">
        <v>9011188</v>
      </c>
      <c r="F7" s="190">
        <v>9.4E-2</v>
      </c>
      <c r="J7" s="26" t="s">
        <v>291</v>
      </c>
      <c r="K7" s="30">
        <v>27.947939999999999</v>
      </c>
      <c r="L7" s="30">
        <v>24.272639000000002</v>
      </c>
      <c r="M7" s="30">
        <v>21.203523000000001</v>
      </c>
    </row>
    <row r="8" spans="1:13" ht="18" customHeight="1">
      <c r="A8" s="60">
        <v>6</v>
      </c>
      <c r="B8" s="90" t="s">
        <v>293</v>
      </c>
      <c r="C8" s="64">
        <v>4734970</v>
      </c>
      <c r="D8" s="64">
        <v>6093202</v>
      </c>
      <c r="E8" s="62">
        <v>5386397</v>
      </c>
      <c r="F8" s="190">
        <v>-0.11600000000000001</v>
      </c>
      <c r="J8" s="26" t="s">
        <v>292</v>
      </c>
      <c r="K8" s="30">
        <v>8.1060320000000008</v>
      </c>
      <c r="L8" s="30">
        <v>8.2356169999999995</v>
      </c>
      <c r="M8" s="30">
        <v>9.0111880000000006</v>
      </c>
    </row>
    <row r="9" spans="1:13" ht="15" customHeight="1">
      <c r="A9" s="60">
        <v>7</v>
      </c>
      <c r="B9" s="110" t="s">
        <v>294</v>
      </c>
      <c r="C9" s="64">
        <v>4109906</v>
      </c>
      <c r="D9" s="64">
        <v>6909024</v>
      </c>
      <c r="E9" s="62">
        <v>4903240</v>
      </c>
      <c r="F9" s="190">
        <v>-0.28999999999999998</v>
      </c>
      <c r="J9" s="26" t="s">
        <v>293</v>
      </c>
      <c r="K9" s="30">
        <v>4.7349699999999997</v>
      </c>
      <c r="L9" s="30">
        <v>6.0932019999999998</v>
      </c>
      <c r="M9" s="30">
        <v>5.3863969999999997</v>
      </c>
    </row>
    <row r="10" spans="1:13" ht="27.9" customHeight="1">
      <c r="A10" s="60">
        <v>8</v>
      </c>
      <c r="B10" s="110" t="s">
        <v>295</v>
      </c>
      <c r="C10" s="64">
        <v>3423925</v>
      </c>
      <c r="D10" s="64">
        <v>2524523</v>
      </c>
      <c r="E10" s="62">
        <v>4170397</v>
      </c>
      <c r="F10" s="190">
        <v>0.65200000000000002</v>
      </c>
      <c r="J10" s="26" t="s">
        <v>294</v>
      </c>
      <c r="K10" s="30">
        <v>4.1099059999999996</v>
      </c>
      <c r="L10" s="30">
        <v>6.9090239999999996</v>
      </c>
      <c r="M10" s="30">
        <v>4.9032400000000003</v>
      </c>
    </row>
    <row r="11" spans="1:13" ht="18" customHeight="1">
      <c r="A11" s="60">
        <v>9</v>
      </c>
      <c r="B11" s="90" t="s">
        <v>296</v>
      </c>
      <c r="C11" s="64">
        <v>1698060</v>
      </c>
      <c r="D11" s="64">
        <v>4395450</v>
      </c>
      <c r="E11" s="62">
        <v>1885436</v>
      </c>
      <c r="F11" s="190">
        <v>-0.57099999999999995</v>
      </c>
      <c r="J11" s="26" t="s">
        <v>297</v>
      </c>
      <c r="K11" s="30">
        <v>3.4239250000000001</v>
      </c>
      <c r="L11" s="30">
        <v>2.5245229999999999</v>
      </c>
      <c r="M11" s="30">
        <v>4.1703970000000004</v>
      </c>
    </row>
    <row r="12" spans="1:13" ht="18" customHeight="1">
      <c r="A12" s="63">
        <v>10</v>
      </c>
      <c r="B12" s="90" t="s">
        <v>298</v>
      </c>
      <c r="C12" s="64">
        <v>1912997</v>
      </c>
      <c r="D12" s="64">
        <v>1517670</v>
      </c>
      <c r="E12" s="62">
        <v>1348290</v>
      </c>
      <c r="F12" s="190">
        <v>-0.112</v>
      </c>
      <c r="J12" s="26" t="s">
        <v>296</v>
      </c>
      <c r="K12" s="30">
        <v>1.6980599999999999</v>
      </c>
      <c r="L12" s="30">
        <v>4.3954500000000003</v>
      </c>
      <c r="M12" s="30">
        <v>1.8854359999999999</v>
      </c>
    </row>
    <row r="13" spans="1:13" ht="18" customHeight="1" thickBot="1">
      <c r="A13" s="58"/>
      <c r="B13" s="91" t="s">
        <v>299</v>
      </c>
      <c r="C13" s="74">
        <v>15367247</v>
      </c>
      <c r="D13" s="74">
        <v>14180425</v>
      </c>
      <c r="E13" s="73">
        <v>25303874</v>
      </c>
      <c r="F13" s="191">
        <v>0.78400000000000003</v>
      </c>
      <c r="J13" s="26" t="s">
        <v>298</v>
      </c>
      <c r="K13" s="30">
        <v>1.9129970000000001</v>
      </c>
      <c r="L13" s="30">
        <v>1.5176700000000001</v>
      </c>
      <c r="M13" s="30">
        <v>1.34829</v>
      </c>
    </row>
    <row r="14" spans="1:13" ht="18" customHeight="1" thickBot="1">
      <c r="A14" s="481" t="s">
        <v>155</v>
      </c>
      <c r="B14" s="482"/>
      <c r="C14" s="75">
        <v>230174375</v>
      </c>
      <c r="D14" s="75">
        <v>198657444</v>
      </c>
      <c r="E14" s="75">
        <v>224100940</v>
      </c>
      <c r="F14" s="192">
        <v>0.128</v>
      </c>
      <c r="J14" s="26" t="s">
        <v>104</v>
      </c>
      <c r="K14" s="30">
        <v>230.174375</v>
      </c>
      <c r="L14" s="30">
        <v>198.657444</v>
      </c>
      <c r="M14" s="30">
        <v>224.10094000000001</v>
      </c>
    </row>
    <row r="15" spans="1:13">
      <c r="F15"/>
    </row>
    <row r="18" spans="1:6">
      <c r="F18" s="171"/>
    </row>
    <row r="19" spans="1:6">
      <c r="F19" s="172"/>
    </row>
    <row r="20" spans="1:6">
      <c r="F20" s="172"/>
    </row>
    <row r="21" spans="1:6">
      <c r="F21" s="172"/>
    </row>
    <row r="22" spans="1:6">
      <c r="F22" s="172"/>
    </row>
    <row r="23" spans="1:6">
      <c r="F23" s="172"/>
    </row>
    <row r="24" spans="1:6">
      <c r="F24" s="172"/>
    </row>
    <row r="25" spans="1:6">
      <c r="F25" s="172"/>
    </row>
    <row r="26" spans="1:6">
      <c r="F26" s="172"/>
    </row>
    <row r="27" spans="1:6">
      <c r="F27" s="172"/>
    </row>
    <row r="28" spans="1:6">
      <c r="F28" s="172"/>
    </row>
    <row r="29" spans="1:6">
      <c r="F29" s="172"/>
    </row>
    <row r="30" spans="1:6">
      <c r="A30" s="2"/>
      <c r="C30" s="24"/>
      <c r="D30" s="24"/>
      <c r="E30" s="24"/>
      <c r="F30" s="172"/>
    </row>
    <row r="31" spans="1:6">
      <c r="A31" s="479"/>
      <c r="B31" s="479"/>
      <c r="C31" s="12"/>
      <c r="D31" s="12"/>
      <c r="E31" s="12"/>
      <c r="F31" s="172"/>
    </row>
    <row r="32" spans="1:6">
      <c r="C32" s="24"/>
      <c r="D32" s="24"/>
      <c r="E32" s="24"/>
    </row>
  </sheetData>
  <mergeCells count="2">
    <mergeCell ref="A14:B14"/>
    <mergeCell ref="A31:B31"/>
  </mergeCells>
  <phoneticPr fontId="2"/>
  <conditionalFormatting sqref="C14:E14">
    <cfRule type="expression" dxfId="4" priority="3">
      <formula>"&lt;&gt;D15"</formula>
    </cfRule>
  </conditionalFormatting>
  <conditionalFormatting sqref="C31:E31">
    <cfRule type="expression" dxfId="3" priority="1">
      <formula>"&lt;&gt;D15"</formula>
    </cfRule>
  </conditionalFormatting>
  <pageMargins left="0.31496062992125984" right="0.31496062992125984" top="0.74803149606299213" bottom="0.35433070866141736"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L32"/>
  <sheetViews>
    <sheetView showGridLines="0" zoomScaleNormal="100" workbookViewId="0">
      <selection activeCell="A2" sqref="A2"/>
    </sheetView>
  </sheetViews>
  <sheetFormatPr defaultRowHeight="18"/>
  <cols>
    <col min="1" max="1" width="7.59765625" customWidth="1"/>
    <col min="2" max="2" width="15.59765625" customWidth="1"/>
    <col min="3" max="5" width="11.59765625" customWidth="1"/>
    <col min="6" max="6" width="12.59765625" customWidth="1"/>
    <col min="8" max="8" width="7.59765625" customWidth="1"/>
    <col min="9" max="9" width="15.59765625" customWidth="1"/>
    <col min="10" max="12" width="11.59765625" customWidth="1"/>
  </cols>
  <sheetData>
    <row r="1" spans="1:12" ht="18.600000000000001" thickBot="1">
      <c r="A1" t="s">
        <v>300</v>
      </c>
      <c r="F1" s="209" t="s">
        <v>159</v>
      </c>
      <c r="H1" t="s">
        <v>2</v>
      </c>
    </row>
    <row r="2" spans="1:12" s="2" customFormat="1" ht="18.600000000000001" thickBot="1">
      <c r="A2" s="68" t="s">
        <v>147</v>
      </c>
      <c r="B2" s="70" t="s">
        <v>282</v>
      </c>
      <c r="C2" s="70" t="s">
        <v>149</v>
      </c>
      <c r="D2" s="69" t="s">
        <v>150</v>
      </c>
      <c r="E2" s="69" t="s">
        <v>142</v>
      </c>
      <c r="F2" s="71" t="s">
        <v>12</v>
      </c>
      <c r="H2" t="s">
        <v>301</v>
      </c>
      <c r="I2"/>
      <c r="J2"/>
      <c r="K2"/>
      <c r="L2" s="246" t="s">
        <v>272</v>
      </c>
    </row>
    <row r="3" spans="1:12" ht="18" customHeight="1">
      <c r="A3" s="65">
        <v>1</v>
      </c>
      <c r="B3" s="66" t="s">
        <v>290</v>
      </c>
      <c r="C3" s="79">
        <v>169939723</v>
      </c>
      <c r="D3" s="79">
        <v>112695940</v>
      </c>
      <c r="E3" s="67">
        <v>76121675</v>
      </c>
      <c r="F3" s="189">
        <v>-0.32500000000000001</v>
      </c>
      <c r="I3" s="29" t="s">
        <v>285</v>
      </c>
      <c r="J3" s="29" t="s">
        <v>149</v>
      </c>
      <c r="K3" s="29" t="s">
        <v>150</v>
      </c>
      <c r="L3" s="29" t="s">
        <v>142</v>
      </c>
    </row>
    <row r="4" spans="1:12" ht="18" customHeight="1">
      <c r="A4" s="60">
        <v>2</v>
      </c>
      <c r="B4" s="61" t="s">
        <v>291</v>
      </c>
      <c r="C4" s="64">
        <v>19655593</v>
      </c>
      <c r="D4" s="64">
        <v>17965566</v>
      </c>
      <c r="E4" s="64">
        <v>20596093</v>
      </c>
      <c r="F4" s="190">
        <v>0.14599999999999999</v>
      </c>
      <c r="I4" s="224" t="s">
        <v>290</v>
      </c>
      <c r="J4" s="245">
        <v>169.93972299999999</v>
      </c>
      <c r="K4" s="245">
        <v>112.69593999999999</v>
      </c>
      <c r="L4" s="245">
        <v>76.121674999999996</v>
      </c>
    </row>
    <row r="5" spans="1:12" ht="18" customHeight="1">
      <c r="A5" s="60">
        <v>3</v>
      </c>
      <c r="B5" s="61" t="s">
        <v>294</v>
      </c>
      <c r="C5" s="64">
        <v>10208321</v>
      </c>
      <c r="D5" s="64">
        <v>10637293</v>
      </c>
      <c r="E5" s="64">
        <v>10254173</v>
      </c>
      <c r="F5" s="190">
        <v>-3.5999999999999997E-2</v>
      </c>
      <c r="I5" s="224" t="s">
        <v>291</v>
      </c>
      <c r="J5" s="245">
        <v>19.655593</v>
      </c>
      <c r="K5" s="245">
        <v>17.965565999999999</v>
      </c>
      <c r="L5" s="245">
        <v>20.596093</v>
      </c>
    </row>
    <row r="6" spans="1:12" ht="18" customHeight="1">
      <c r="A6" s="60">
        <v>4</v>
      </c>
      <c r="B6" s="61" t="s">
        <v>296</v>
      </c>
      <c r="C6" s="64">
        <v>3541954</v>
      </c>
      <c r="D6" s="64">
        <v>5686946</v>
      </c>
      <c r="E6" s="64">
        <v>9306066</v>
      </c>
      <c r="F6" s="190">
        <v>0.63600000000000001</v>
      </c>
      <c r="I6" s="224" t="s">
        <v>294</v>
      </c>
      <c r="J6" s="245">
        <v>10.208321</v>
      </c>
      <c r="K6" s="245">
        <v>10.637293</v>
      </c>
      <c r="L6" s="245">
        <v>10.254173</v>
      </c>
    </row>
    <row r="7" spans="1:12" ht="18" customHeight="1">
      <c r="A7" s="60">
        <v>5</v>
      </c>
      <c r="B7" s="61" t="s">
        <v>284</v>
      </c>
      <c r="C7" s="64">
        <v>21301470</v>
      </c>
      <c r="D7" s="64">
        <v>14236811</v>
      </c>
      <c r="E7" s="64">
        <v>7227443</v>
      </c>
      <c r="F7" s="190">
        <v>-0.49199999999999999</v>
      </c>
      <c r="I7" s="224" t="s">
        <v>296</v>
      </c>
      <c r="J7" s="245">
        <v>3.541954</v>
      </c>
      <c r="K7" s="245">
        <v>5.6869459999999998</v>
      </c>
      <c r="L7" s="245">
        <v>9.3060659999999995</v>
      </c>
    </row>
    <row r="8" spans="1:12" ht="18" customHeight="1">
      <c r="A8" s="60">
        <v>6</v>
      </c>
      <c r="B8" s="61" t="s">
        <v>293</v>
      </c>
      <c r="C8" s="64">
        <v>22313200</v>
      </c>
      <c r="D8" s="64">
        <v>11392920</v>
      </c>
      <c r="E8" s="64">
        <v>6610500</v>
      </c>
      <c r="F8" s="190">
        <v>-0.42</v>
      </c>
      <c r="I8" s="224" t="s">
        <v>284</v>
      </c>
      <c r="J8" s="245">
        <v>21.301469999999998</v>
      </c>
      <c r="K8" s="245">
        <v>14.236810999999999</v>
      </c>
      <c r="L8" s="245">
        <v>7.2274430000000001</v>
      </c>
    </row>
    <row r="9" spans="1:12" ht="18" customHeight="1">
      <c r="A9" s="60">
        <v>7</v>
      </c>
      <c r="B9" s="61" t="s">
        <v>289</v>
      </c>
      <c r="C9" s="64">
        <v>3827108</v>
      </c>
      <c r="D9" s="64">
        <v>4233218</v>
      </c>
      <c r="E9" s="64">
        <v>6245574</v>
      </c>
      <c r="F9" s="190">
        <v>0.47499999999999998</v>
      </c>
      <c r="I9" s="224" t="s">
        <v>293</v>
      </c>
      <c r="J9" s="245">
        <v>22.313199999999998</v>
      </c>
      <c r="K9" s="245">
        <v>11.39292</v>
      </c>
      <c r="L9" s="245">
        <v>6.6105</v>
      </c>
    </row>
    <row r="10" spans="1:12" ht="18" customHeight="1">
      <c r="A10" s="60">
        <v>8</v>
      </c>
      <c r="B10" s="61" t="s">
        <v>298</v>
      </c>
      <c r="C10" s="64">
        <v>5457762</v>
      </c>
      <c r="D10" s="64">
        <v>5902159</v>
      </c>
      <c r="E10" s="64">
        <v>4991668</v>
      </c>
      <c r="F10" s="190">
        <v>-0.154</v>
      </c>
      <c r="I10" s="224" t="s">
        <v>289</v>
      </c>
      <c r="J10" s="245">
        <v>3.827108</v>
      </c>
      <c r="K10" s="245">
        <v>4.2332179999999999</v>
      </c>
      <c r="L10" s="245">
        <v>6.2455740000000004</v>
      </c>
    </row>
    <row r="11" spans="1:12" ht="18" customHeight="1">
      <c r="A11" s="60">
        <v>9</v>
      </c>
      <c r="B11" s="61" t="s">
        <v>302</v>
      </c>
      <c r="C11" s="64">
        <v>763466</v>
      </c>
      <c r="D11" s="64">
        <v>619527</v>
      </c>
      <c r="E11" s="64">
        <v>696380</v>
      </c>
      <c r="F11" s="190">
        <v>0.124</v>
      </c>
      <c r="I11" s="224" t="s">
        <v>298</v>
      </c>
      <c r="J11" s="245">
        <v>5.4577619999999998</v>
      </c>
      <c r="K11" s="245">
        <v>5.9021590000000002</v>
      </c>
      <c r="L11" s="245">
        <v>4.9916679999999998</v>
      </c>
    </row>
    <row r="12" spans="1:12" ht="18" customHeight="1">
      <c r="A12" s="63">
        <v>10</v>
      </c>
      <c r="B12" s="61" t="s">
        <v>295</v>
      </c>
      <c r="C12" s="64">
        <v>974834</v>
      </c>
      <c r="D12" s="64">
        <v>919709</v>
      </c>
      <c r="E12" s="64">
        <v>671691</v>
      </c>
      <c r="F12" s="200">
        <v>-0.27</v>
      </c>
      <c r="I12" s="224" t="s">
        <v>302</v>
      </c>
      <c r="J12" s="245">
        <v>0.76346599999999998</v>
      </c>
      <c r="K12" s="245">
        <v>0.61952700000000005</v>
      </c>
      <c r="L12" s="245">
        <v>0.69638</v>
      </c>
    </row>
    <row r="13" spans="1:12" ht="18" customHeight="1" thickBot="1">
      <c r="A13" s="58"/>
      <c r="B13" s="146" t="s">
        <v>299</v>
      </c>
      <c r="C13" s="145">
        <v>48552741</v>
      </c>
      <c r="D13" s="145">
        <v>26221160</v>
      </c>
      <c r="E13" s="145">
        <v>31539429</v>
      </c>
      <c r="F13" s="207">
        <v>0.20300000000000001</v>
      </c>
      <c r="I13" s="224" t="s">
        <v>297</v>
      </c>
      <c r="J13" s="245">
        <v>0.97483399999999998</v>
      </c>
      <c r="K13" s="245">
        <v>0.919709</v>
      </c>
      <c r="L13" s="245">
        <v>0.67169100000000004</v>
      </c>
    </row>
    <row r="14" spans="1:12" ht="18" customHeight="1" thickBot="1">
      <c r="A14" s="477" t="s">
        <v>155</v>
      </c>
      <c r="B14" s="478"/>
      <c r="C14" s="75">
        <v>306536172</v>
      </c>
      <c r="D14" s="75">
        <v>210511249</v>
      </c>
      <c r="E14" s="75">
        <v>174260692</v>
      </c>
      <c r="F14" s="192">
        <v>-0.17199999999999999</v>
      </c>
      <c r="I14" s="224" t="s">
        <v>71</v>
      </c>
      <c r="J14" s="245">
        <v>306.53617200000002</v>
      </c>
      <c r="K14" s="245">
        <v>210.51124899999999</v>
      </c>
      <c r="L14" s="245">
        <v>174.26069200000001</v>
      </c>
    </row>
    <row r="15" spans="1:12" ht="15" customHeight="1">
      <c r="C15" s="32"/>
      <c r="D15" s="32"/>
      <c r="E15" s="3"/>
    </row>
    <row r="18" spans="1:6">
      <c r="F18" s="31"/>
    </row>
    <row r="19" spans="1:6">
      <c r="F19" s="28"/>
    </row>
    <row r="20" spans="1:6">
      <c r="F20" s="28"/>
    </row>
    <row r="21" spans="1:6">
      <c r="F21" s="28"/>
    </row>
    <row r="22" spans="1:6">
      <c r="F22" s="28"/>
    </row>
    <row r="23" spans="1:6">
      <c r="F23" s="28"/>
    </row>
    <row r="24" spans="1:6">
      <c r="F24" s="28"/>
    </row>
    <row r="25" spans="1:6">
      <c r="F25" s="28"/>
    </row>
    <row r="26" spans="1:6">
      <c r="F26" s="28"/>
    </row>
    <row r="27" spans="1:6">
      <c r="F27" s="28"/>
    </row>
    <row r="28" spans="1:6">
      <c r="F28" s="28"/>
    </row>
    <row r="29" spans="1:6">
      <c r="F29" s="28"/>
    </row>
    <row r="30" spans="1:6">
      <c r="A30" s="2"/>
      <c r="C30" s="24"/>
      <c r="D30" s="24"/>
      <c r="E30" s="24"/>
      <c r="F30" s="28"/>
    </row>
    <row r="31" spans="1:6">
      <c r="A31" s="479"/>
      <c r="B31" s="479"/>
      <c r="C31" s="12"/>
      <c r="E31" s="12"/>
      <c r="F31" s="28"/>
    </row>
    <row r="32" spans="1:6">
      <c r="C32" s="24"/>
      <c r="D32" s="24"/>
      <c r="E32" s="24"/>
    </row>
  </sheetData>
  <mergeCells count="2">
    <mergeCell ref="A14:B14"/>
    <mergeCell ref="A31:B31"/>
  </mergeCells>
  <phoneticPr fontId="2"/>
  <conditionalFormatting sqref="C31">
    <cfRule type="expression" dxfId="2" priority="2">
      <formula>"&lt;&gt;D15"</formula>
    </cfRule>
  </conditionalFormatting>
  <conditionalFormatting sqref="C14:E14">
    <cfRule type="expression" dxfId="1" priority="3">
      <formula>"&lt;&gt;D15"</formula>
    </cfRule>
  </conditionalFormatting>
  <conditionalFormatting sqref="E31">
    <cfRule type="expression" dxfId="0" priority="1">
      <formula>"&lt;&gt;D15"</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C607"/>
  <sheetViews>
    <sheetView tabSelected="1" zoomScaleNormal="100" zoomScaleSheetLayoutView="100" workbookViewId="0">
      <selection sqref="A1:C1"/>
    </sheetView>
  </sheetViews>
  <sheetFormatPr defaultColWidth="9" defaultRowHeight="18"/>
  <cols>
    <col min="1" max="1" width="5" style="156" customWidth="1"/>
    <col min="2" max="2" width="66.69921875" style="156" customWidth="1"/>
    <col min="3" max="3" width="13.19921875" style="156" customWidth="1"/>
    <col min="4" max="16384" width="9" style="36"/>
  </cols>
  <sheetData>
    <row r="1" spans="1:3" ht="18.600000000000001" thickBot="1">
      <c r="A1" s="483" t="s">
        <v>303</v>
      </c>
      <c r="B1" s="483"/>
      <c r="C1" s="483"/>
    </row>
    <row r="2" spans="1:3">
      <c r="A2" s="488" t="s">
        <v>304</v>
      </c>
      <c r="B2" s="489"/>
      <c r="C2" s="136" t="s">
        <v>305</v>
      </c>
    </row>
    <row r="3" spans="1:3">
      <c r="A3" s="486" t="s">
        <v>117</v>
      </c>
      <c r="B3" s="487"/>
      <c r="C3" s="96">
        <v>20940671</v>
      </c>
    </row>
    <row r="4" spans="1:3">
      <c r="A4" s="137" t="s">
        <v>306</v>
      </c>
      <c r="B4" s="138" t="s">
        <v>31</v>
      </c>
      <c r="C4" s="97">
        <v>442</v>
      </c>
    </row>
    <row r="5" spans="1:3">
      <c r="A5" s="317" t="s">
        <v>307</v>
      </c>
      <c r="B5" s="318" t="s">
        <v>308</v>
      </c>
      <c r="C5" s="319">
        <v>22369</v>
      </c>
    </row>
    <row r="6" spans="1:3" ht="24">
      <c r="A6" s="317" t="s">
        <v>309</v>
      </c>
      <c r="B6" s="318" t="s">
        <v>310</v>
      </c>
      <c r="C6" s="319">
        <v>12264713</v>
      </c>
    </row>
    <row r="7" spans="1:3">
      <c r="A7" s="317" t="s">
        <v>311</v>
      </c>
      <c r="B7" s="318" t="s">
        <v>45</v>
      </c>
      <c r="C7" s="319">
        <v>3263668</v>
      </c>
    </row>
    <row r="8" spans="1:3" ht="24">
      <c r="A8" s="317" t="s">
        <v>312</v>
      </c>
      <c r="B8" s="318" t="s">
        <v>313</v>
      </c>
      <c r="C8" s="319">
        <v>25806</v>
      </c>
    </row>
    <row r="9" spans="1:3" ht="24">
      <c r="A9" s="317" t="s">
        <v>314</v>
      </c>
      <c r="B9" s="318" t="s">
        <v>315</v>
      </c>
      <c r="C9" s="319">
        <v>5345</v>
      </c>
    </row>
    <row r="10" spans="1:3">
      <c r="A10" s="317" t="s">
        <v>316</v>
      </c>
      <c r="B10" s="318" t="s">
        <v>317</v>
      </c>
      <c r="C10" s="319">
        <v>1067</v>
      </c>
    </row>
    <row r="11" spans="1:3">
      <c r="A11" s="317" t="s">
        <v>318</v>
      </c>
      <c r="B11" s="318" t="s">
        <v>319</v>
      </c>
      <c r="C11" s="319">
        <v>888358</v>
      </c>
    </row>
    <row r="12" spans="1:3">
      <c r="A12" s="317" t="s">
        <v>320</v>
      </c>
      <c r="B12" s="318" t="s">
        <v>321</v>
      </c>
      <c r="C12" s="319">
        <v>1500</v>
      </c>
    </row>
    <row r="13" spans="1:3">
      <c r="A13" s="317" t="s">
        <v>322</v>
      </c>
      <c r="B13" s="318" t="s">
        <v>323</v>
      </c>
      <c r="C13" s="319">
        <v>38000</v>
      </c>
    </row>
    <row r="14" spans="1:3">
      <c r="A14" s="317" t="s">
        <v>324</v>
      </c>
      <c r="B14" s="318" t="s">
        <v>325</v>
      </c>
      <c r="C14" s="319">
        <v>15600</v>
      </c>
    </row>
    <row r="15" spans="1:3">
      <c r="A15" s="317" t="s">
        <v>326</v>
      </c>
      <c r="B15" s="318" t="s">
        <v>327</v>
      </c>
      <c r="C15" s="319">
        <v>30000</v>
      </c>
    </row>
    <row r="16" spans="1:3">
      <c r="A16" s="317" t="s">
        <v>328</v>
      </c>
      <c r="B16" s="318" t="s">
        <v>329</v>
      </c>
      <c r="C16" s="319">
        <v>28181</v>
      </c>
    </row>
    <row r="17" spans="1:3">
      <c r="A17" s="317" t="s">
        <v>330</v>
      </c>
      <c r="B17" s="318" t="s">
        <v>59</v>
      </c>
      <c r="C17" s="319">
        <v>2340</v>
      </c>
    </row>
    <row r="18" spans="1:3">
      <c r="A18" s="317" t="s">
        <v>331</v>
      </c>
      <c r="B18" s="318" t="s">
        <v>62</v>
      </c>
      <c r="C18" s="319">
        <v>671258</v>
      </c>
    </row>
    <row r="19" spans="1:3">
      <c r="A19" s="317" t="s">
        <v>332</v>
      </c>
      <c r="B19" s="318" t="s">
        <v>63</v>
      </c>
      <c r="C19" s="319">
        <v>1369425</v>
      </c>
    </row>
    <row r="20" spans="1:3">
      <c r="A20" s="317" t="s">
        <v>333</v>
      </c>
      <c r="B20" s="318" t="s">
        <v>65</v>
      </c>
      <c r="C20" s="319">
        <v>20685</v>
      </c>
    </row>
    <row r="21" spans="1:3">
      <c r="A21" s="317" t="s">
        <v>334</v>
      </c>
      <c r="B21" s="318" t="s">
        <v>335</v>
      </c>
      <c r="C21" s="319">
        <v>2280971</v>
      </c>
    </row>
    <row r="22" spans="1:3">
      <c r="A22" s="317" t="s">
        <v>336</v>
      </c>
      <c r="B22" s="318" t="s">
        <v>337</v>
      </c>
      <c r="C22" s="319">
        <v>8343</v>
      </c>
    </row>
    <row r="23" spans="1:3" ht="24">
      <c r="A23" s="317" t="s">
        <v>338</v>
      </c>
      <c r="B23" s="318" t="s">
        <v>70</v>
      </c>
      <c r="C23" s="319">
        <v>2600</v>
      </c>
    </row>
    <row r="24" spans="1:3">
      <c r="A24" s="484" t="s">
        <v>111</v>
      </c>
      <c r="B24" s="485"/>
      <c r="C24" s="98">
        <v>64300059</v>
      </c>
    </row>
    <row r="25" spans="1:3" ht="24">
      <c r="A25" s="137" t="s">
        <v>339</v>
      </c>
      <c r="B25" s="138" t="s">
        <v>27</v>
      </c>
      <c r="C25" s="97">
        <v>4700</v>
      </c>
    </row>
    <row r="26" spans="1:3">
      <c r="A26" s="317" t="s">
        <v>307</v>
      </c>
      <c r="B26" s="318" t="s">
        <v>308</v>
      </c>
      <c r="C26" s="319">
        <v>12777</v>
      </c>
    </row>
    <row r="27" spans="1:3" ht="24">
      <c r="A27" s="317" t="s">
        <v>309</v>
      </c>
      <c r="B27" s="318" t="s">
        <v>310</v>
      </c>
      <c r="C27" s="319">
        <v>12897245</v>
      </c>
    </row>
    <row r="28" spans="1:3">
      <c r="A28" s="317" t="s">
        <v>311</v>
      </c>
      <c r="B28" s="318" t="s">
        <v>45</v>
      </c>
      <c r="C28" s="319">
        <v>10753712</v>
      </c>
    </row>
    <row r="29" spans="1:3" ht="24">
      <c r="A29" s="317" t="s">
        <v>312</v>
      </c>
      <c r="B29" s="318" t="s">
        <v>313</v>
      </c>
      <c r="C29" s="319">
        <v>36684</v>
      </c>
    </row>
    <row r="30" spans="1:3" ht="24">
      <c r="A30" s="317" t="s">
        <v>314</v>
      </c>
      <c r="B30" s="318" t="s">
        <v>315</v>
      </c>
      <c r="C30" s="319">
        <v>114366</v>
      </c>
    </row>
    <row r="31" spans="1:3">
      <c r="A31" s="317" t="s">
        <v>318</v>
      </c>
      <c r="B31" s="318" t="s">
        <v>319</v>
      </c>
      <c r="C31" s="319">
        <v>12677039</v>
      </c>
    </row>
    <row r="32" spans="1:3">
      <c r="A32" s="317" t="s">
        <v>320</v>
      </c>
      <c r="B32" s="318" t="s">
        <v>321</v>
      </c>
      <c r="C32" s="319">
        <v>45541</v>
      </c>
    </row>
    <row r="33" spans="1:3">
      <c r="A33" s="317" t="s">
        <v>322</v>
      </c>
      <c r="B33" s="318" t="s">
        <v>323</v>
      </c>
      <c r="C33" s="319">
        <v>220</v>
      </c>
    </row>
    <row r="34" spans="1:3">
      <c r="A34" s="317" t="s">
        <v>324</v>
      </c>
      <c r="B34" s="318" t="s">
        <v>325</v>
      </c>
      <c r="C34" s="319">
        <v>236725</v>
      </c>
    </row>
    <row r="35" spans="1:3">
      <c r="A35" s="317" t="s">
        <v>326</v>
      </c>
      <c r="B35" s="318" t="s">
        <v>327</v>
      </c>
      <c r="C35" s="319">
        <v>300000</v>
      </c>
    </row>
    <row r="36" spans="1:3">
      <c r="A36" s="317" t="s">
        <v>328</v>
      </c>
      <c r="B36" s="318" t="s">
        <v>329</v>
      </c>
      <c r="C36" s="319">
        <v>1125071</v>
      </c>
    </row>
    <row r="37" spans="1:3">
      <c r="A37" s="317" t="s">
        <v>340</v>
      </c>
      <c r="B37" s="318" t="s">
        <v>341</v>
      </c>
      <c r="C37" s="319">
        <v>64800</v>
      </c>
    </row>
    <row r="38" spans="1:3">
      <c r="A38" s="317" t="s">
        <v>330</v>
      </c>
      <c r="B38" s="318" t="s">
        <v>59</v>
      </c>
      <c r="C38" s="319">
        <v>1875</v>
      </c>
    </row>
    <row r="39" spans="1:3">
      <c r="A39" s="317" t="s">
        <v>331</v>
      </c>
      <c r="B39" s="318" t="s">
        <v>62</v>
      </c>
      <c r="C39" s="319">
        <v>873736</v>
      </c>
    </row>
    <row r="40" spans="1:3">
      <c r="A40" s="317" t="s">
        <v>332</v>
      </c>
      <c r="B40" s="318" t="s">
        <v>63</v>
      </c>
      <c r="C40" s="319">
        <v>18636356</v>
      </c>
    </row>
    <row r="41" spans="1:3">
      <c r="A41" s="317" t="s">
        <v>333</v>
      </c>
      <c r="B41" s="318" t="s">
        <v>65</v>
      </c>
      <c r="C41" s="319">
        <v>1905024</v>
      </c>
    </row>
    <row r="42" spans="1:3">
      <c r="A42" s="317" t="s">
        <v>334</v>
      </c>
      <c r="B42" s="318" t="s">
        <v>335</v>
      </c>
      <c r="C42" s="319">
        <v>4608041</v>
      </c>
    </row>
    <row r="43" spans="1:3">
      <c r="A43" s="317" t="s">
        <v>336</v>
      </c>
      <c r="B43" s="318" t="s">
        <v>337</v>
      </c>
      <c r="C43" s="319">
        <v>5227</v>
      </c>
    </row>
    <row r="44" spans="1:3" ht="24">
      <c r="A44" s="317" t="s">
        <v>338</v>
      </c>
      <c r="B44" s="318" t="s">
        <v>70</v>
      </c>
      <c r="C44" s="319">
        <v>920</v>
      </c>
    </row>
    <row r="45" spans="1:3">
      <c r="A45" s="484" t="s">
        <v>230</v>
      </c>
      <c r="B45" s="485"/>
      <c r="C45" s="98">
        <v>88894</v>
      </c>
    </row>
    <row r="46" spans="1:3">
      <c r="A46" s="137" t="s">
        <v>318</v>
      </c>
      <c r="B46" s="138" t="s">
        <v>319</v>
      </c>
      <c r="C46" s="97">
        <v>13565</v>
      </c>
    </row>
    <row r="47" spans="1:3">
      <c r="A47" s="317" t="s">
        <v>333</v>
      </c>
      <c r="B47" s="318" t="s">
        <v>65</v>
      </c>
      <c r="C47" s="319">
        <v>74758</v>
      </c>
    </row>
    <row r="48" spans="1:3">
      <c r="A48" s="317" t="s">
        <v>334</v>
      </c>
      <c r="B48" s="318" t="s">
        <v>335</v>
      </c>
      <c r="C48" s="319">
        <v>571</v>
      </c>
    </row>
    <row r="49" spans="1:3">
      <c r="A49" s="484" t="s">
        <v>134</v>
      </c>
      <c r="B49" s="485"/>
      <c r="C49" s="98">
        <v>7997357</v>
      </c>
    </row>
    <row r="50" spans="1:3" ht="24">
      <c r="A50" s="137" t="s">
        <v>339</v>
      </c>
      <c r="B50" s="138" t="s">
        <v>27</v>
      </c>
      <c r="C50" s="97">
        <v>4017</v>
      </c>
    </row>
    <row r="51" spans="1:3">
      <c r="A51" s="317" t="s">
        <v>306</v>
      </c>
      <c r="B51" s="318" t="s">
        <v>31</v>
      </c>
      <c r="C51" s="319">
        <v>6448</v>
      </c>
    </row>
    <row r="52" spans="1:3">
      <c r="A52" s="317" t="s">
        <v>307</v>
      </c>
      <c r="B52" s="318" t="s">
        <v>308</v>
      </c>
      <c r="C52" s="319">
        <v>23318</v>
      </c>
    </row>
    <row r="53" spans="1:3" ht="24">
      <c r="A53" s="317" t="s">
        <v>309</v>
      </c>
      <c r="B53" s="318" t="s">
        <v>310</v>
      </c>
      <c r="C53" s="319">
        <v>225040</v>
      </c>
    </row>
    <row r="54" spans="1:3">
      <c r="A54" s="317" t="s">
        <v>311</v>
      </c>
      <c r="B54" s="318" t="s">
        <v>45</v>
      </c>
      <c r="C54" s="319">
        <v>1265048</v>
      </c>
    </row>
    <row r="55" spans="1:3" ht="24">
      <c r="A55" s="317" t="s">
        <v>312</v>
      </c>
      <c r="B55" s="318" t="s">
        <v>313</v>
      </c>
      <c r="C55" s="319">
        <v>3921</v>
      </c>
    </row>
    <row r="56" spans="1:3" ht="24">
      <c r="A56" s="317" t="s">
        <v>314</v>
      </c>
      <c r="B56" s="318" t="s">
        <v>315</v>
      </c>
      <c r="C56" s="319">
        <v>6226</v>
      </c>
    </row>
    <row r="57" spans="1:3">
      <c r="A57" s="317" t="s">
        <v>318</v>
      </c>
      <c r="B57" s="318" t="s">
        <v>319</v>
      </c>
      <c r="C57" s="319">
        <v>2417504</v>
      </c>
    </row>
    <row r="58" spans="1:3">
      <c r="A58" s="317" t="s">
        <v>324</v>
      </c>
      <c r="B58" s="318" t="s">
        <v>325</v>
      </c>
      <c r="C58" s="319">
        <v>28000</v>
      </c>
    </row>
    <row r="59" spans="1:3">
      <c r="A59" s="317" t="s">
        <v>328</v>
      </c>
      <c r="B59" s="318" t="s">
        <v>329</v>
      </c>
      <c r="C59" s="319">
        <v>5062</v>
      </c>
    </row>
    <row r="60" spans="1:3">
      <c r="A60" s="317" t="s">
        <v>342</v>
      </c>
      <c r="B60" s="318" t="s">
        <v>343</v>
      </c>
      <c r="C60" s="319">
        <v>3630</v>
      </c>
    </row>
    <row r="61" spans="1:3">
      <c r="A61" s="317" t="s">
        <v>330</v>
      </c>
      <c r="B61" s="318" t="s">
        <v>59</v>
      </c>
      <c r="C61" s="319">
        <v>30298</v>
      </c>
    </row>
    <row r="62" spans="1:3">
      <c r="A62" s="317" t="s">
        <v>331</v>
      </c>
      <c r="B62" s="318" t="s">
        <v>62</v>
      </c>
      <c r="C62" s="319">
        <v>6565</v>
      </c>
    </row>
    <row r="63" spans="1:3">
      <c r="A63" s="317" t="s">
        <v>332</v>
      </c>
      <c r="B63" s="318" t="s">
        <v>63</v>
      </c>
      <c r="C63" s="319">
        <v>914969</v>
      </c>
    </row>
    <row r="64" spans="1:3">
      <c r="A64" s="317" t="s">
        <v>334</v>
      </c>
      <c r="B64" s="318" t="s">
        <v>335</v>
      </c>
      <c r="C64" s="319">
        <v>3049359</v>
      </c>
    </row>
    <row r="65" spans="1:3">
      <c r="A65" s="317" t="s">
        <v>336</v>
      </c>
      <c r="B65" s="318" t="s">
        <v>337</v>
      </c>
      <c r="C65" s="319">
        <v>7052</v>
      </c>
    </row>
    <row r="66" spans="1:3" ht="24">
      <c r="A66" s="317" t="s">
        <v>338</v>
      </c>
      <c r="B66" s="318" t="s">
        <v>70</v>
      </c>
      <c r="C66" s="319">
        <v>900</v>
      </c>
    </row>
    <row r="67" spans="1:3">
      <c r="A67" s="484" t="s">
        <v>130</v>
      </c>
      <c r="B67" s="485"/>
      <c r="C67" s="98">
        <v>7425393</v>
      </c>
    </row>
    <row r="68" spans="1:3" ht="24">
      <c r="A68" s="137" t="s">
        <v>339</v>
      </c>
      <c r="B68" s="138" t="s">
        <v>27</v>
      </c>
      <c r="C68" s="97">
        <v>2840</v>
      </c>
    </row>
    <row r="69" spans="1:3">
      <c r="A69" s="317" t="s">
        <v>306</v>
      </c>
      <c r="B69" s="318" t="s">
        <v>31</v>
      </c>
      <c r="C69" s="319">
        <v>2810</v>
      </c>
    </row>
    <row r="70" spans="1:3">
      <c r="A70" s="317" t="s">
        <v>307</v>
      </c>
      <c r="B70" s="318" t="s">
        <v>308</v>
      </c>
      <c r="C70" s="319">
        <v>16789</v>
      </c>
    </row>
    <row r="71" spans="1:3">
      <c r="A71" s="317" t="s">
        <v>344</v>
      </c>
      <c r="B71" s="318" t="s">
        <v>345</v>
      </c>
      <c r="C71" s="319">
        <v>50</v>
      </c>
    </row>
    <row r="72" spans="1:3" ht="24">
      <c r="A72" s="317" t="s">
        <v>309</v>
      </c>
      <c r="B72" s="318" t="s">
        <v>310</v>
      </c>
      <c r="C72" s="319">
        <v>1512235</v>
      </c>
    </row>
    <row r="73" spans="1:3">
      <c r="A73" s="317" t="s">
        <v>311</v>
      </c>
      <c r="B73" s="318" t="s">
        <v>45</v>
      </c>
      <c r="C73" s="319">
        <v>2839659</v>
      </c>
    </row>
    <row r="74" spans="1:3" ht="24">
      <c r="A74" s="317" t="s">
        <v>312</v>
      </c>
      <c r="B74" s="318" t="s">
        <v>313</v>
      </c>
      <c r="C74" s="319">
        <v>13921</v>
      </c>
    </row>
    <row r="75" spans="1:3" ht="24">
      <c r="A75" s="317" t="s">
        <v>314</v>
      </c>
      <c r="B75" s="318" t="s">
        <v>315</v>
      </c>
      <c r="C75" s="319">
        <v>12793</v>
      </c>
    </row>
    <row r="76" spans="1:3">
      <c r="A76" s="317" t="s">
        <v>318</v>
      </c>
      <c r="B76" s="318" t="s">
        <v>319</v>
      </c>
      <c r="C76" s="319">
        <v>287834</v>
      </c>
    </row>
    <row r="77" spans="1:3">
      <c r="A77" s="317" t="s">
        <v>324</v>
      </c>
      <c r="B77" s="318" t="s">
        <v>325</v>
      </c>
      <c r="C77" s="319">
        <v>6800</v>
      </c>
    </row>
    <row r="78" spans="1:3">
      <c r="A78" s="317" t="s">
        <v>326</v>
      </c>
      <c r="B78" s="318" t="s">
        <v>327</v>
      </c>
      <c r="C78" s="319">
        <v>3364</v>
      </c>
    </row>
    <row r="79" spans="1:3">
      <c r="A79" s="317" t="s">
        <v>328</v>
      </c>
      <c r="B79" s="318" t="s">
        <v>329</v>
      </c>
      <c r="C79" s="319">
        <v>65800</v>
      </c>
    </row>
    <row r="80" spans="1:3">
      <c r="A80" s="317" t="s">
        <v>340</v>
      </c>
      <c r="B80" s="318" t="s">
        <v>341</v>
      </c>
      <c r="C80" s="319">
        <v>572</v>
      </c>
    </row>
    <row r="81" spans="1:3">
      <c r="A81" s="317" t="s">
        <v>342</v>
      </c>
      <c r="B81" s="318" t="s">
        <v>343</v>
      </c>
      <c r="C81" s="319">
        <v>2196</v>
      </c>
    </row>
    <row r="82" spans="1:3">
      <c r="A82" s="317" t="s">
        <v>331</v>
      </c>
      <c r="B82" s="318" t="s">
        <v>62</v>
      </c>
      <c r="C82" s="319">
        <v>457655</v>
      </c>
    </row>
    <row r="83" spans="1:3">
      <c r="A83" s="317" t="s">
        <v>332</v>
      </c>
      <c r="B83" s="318" t="s">
        <v>63</v>
      </c>
      <c r="C83" s="319">
        <v>856385</v>
      </c>
    </row>
    <row r="84" spans="1:3">
      <c r="A84" s="317" t="s">
        <v>334</v>
      </c>
      <c r="B84" s="318" t="s">
        <v>335</v>
      </c>
      <c r="C84" s="319">
        <v>1309096</v>
      </c>
    </row>
    <row r="85" spans="1:3">
      <c r="A85" s="317" t="s">
        <v>336</v>
      </c>
      <c r="B85" s="318" t="s">
        <v>337</v>
      </c>
      <c r="C85" s="319">
        <v>34594</v>
      </c>
    </row>
    <row r="86" spans="1:3">
      <c r="A86" s="484" t="s">
        <v>115</v>
      </c>
      <c r="B86" s="485"/>
      <c r="C86" s="98">
        <v>21147497</v>
      </c>
    </row>
    <row r="87" spans="1:3" ht="24">
      <c r="A87" s="137" t="s">
        <v>339</v>
      </c>
      <c r="B87" s="138" t="s">
        <v>27</v>
      </c>
      <c r="C87" s="97">
        <v>54</v>
      </c>
    </row>
    <row r="88" spans="1:3">
      <c r="A88" s="317" t="s">
        <v>306</v>
      </c>
      <c r="B88" s="318" t="s">
        <v>31</v>
      </c>
      <c r="C88" s="319">
        <v>39</v>
      </c>
    </row>
    <row r="89" spans="1:3">
      <c r="A89" s="317" t="s">
        <v>307</v>
      </c>
      <c r="B89" s="318" t="s">
        <v>308</v>
      </c>
      <c r="C89" s="319">
        <v>281</v>
      </c>
    </row>
    <row r="90" spans="1:3" ht="24">
      <c r="A90" s="317" t="s">
        <v>309</v>
      </c>
      <c r="B90" s="318" t="s">
        <v>310</v>
      </c>
      <c r="C90" s="319">
        <v>1664233</v>
      </c>
    </row>
    <row r="91" spans="1:3">
      <c r="A91" s="317" t="s">
        <v>311</v>
      </c>
      <c r="B91" s="318" t="s">
        <v>45</v>
      </c>
      <c r="C91" s="319">
        <v>565688</v>
      </c>
    </row>
    <row r="92" spans="1:3" ht="24">
      <c r="A92" s="317" t="s">
        <v>312</v>
      </c>
      <c r="B92" s="318" t="s">
        <v>313</v>
      </c>
      <c r="C92" s="319">
        <v>560</v>
      </c>
    </row>
    <row r="93" spans="1:3" ht="24">
      <c r="A93" s="317" t="s">
        <v>314</v>
      </c>
      <c r="B93" s="318" t="s">
        <v>315</v>
      </c>
      <c r="C93" s="319">
        <v>1786</v>
      </c>
    </row>
    <row r="94" spans="1:3">
      <c r="A94" s="317" t="s">
        <v>318</v>
      </c>
      <c r="B94" s="318" t="s">
        <v>319</v>
      </c>
      <c r="C94" s="319">
        <v>10113734</v>
      </c>
    </row>
    <row r="95" spans="1:3">
      <c r="A95" s="317" t="s">
        <v>322</v>
      </c>
      <c r="B95" s="318" t="s">
        <v>323</v>
      </c>
      <c r="C95" s="319">
        <v>6777</v>
      </c>
    </row>
    <row r="96" spans="1:3">
      <c r="A96" s="317" t="s">
        <v>324</v>
      </c>
      <c r="B96" s="318" t="s">
        <v>325</v>
      </c>
      <c r="C96" s="319">
        <v>15000</v>
      </c>
    </row>
    <row r="97" spans="1:3">
      <c r="A97" s="317" t="s">
        <v>326</v>
      </c>
      <c r="B97" s="318" t="s">
        <v>327</v>
      </c>
      <c r="C97" s="319">
        <v>989</v>
      </c>
    </row>
    <row r="98" spans="1:3">
      <c r="A98" s="317" t="s">
        <v>328</v>
      </c>
      <c r="B98" s="318" t="s">
        <v>329</v>
      </c>
      <c r="C98" s="319">
        <v>285797</v>
      </c>
    </row>
    <row r="99" spans="1:3">
      <c r="A99" s="317" t="s">
        <v>346</v>
      </c>
      <c r="B99" s="318" t="s">
        <v>347</v>
      </c>
      <c r="C99" s="319">
        <v>58968</v>
      </c>
    </row>
    <row r="100" spans="1:3">
      <c r="A100" s="317" t="s">
        <v>340</v>
      </c>
      <c r="B100" s="318" t="s">
        <v>341</v>
      </c>
      <c r="C100" s="319">
        <v>41552</v>
      </c>
    </row>
    <row r="101" spans="1:3">
      <c r="A101" s="317" t="s">
        <v>342</v>
      </c>
      <c r="B101" s="318" t="s">
        <v>343</v>
      </c>
      <c r="C101" s="319">
        <v>14965</v>
      </c>
    </row>
    <row r="102" spans="1:3">
      <c r="A102" s="317" t="s">
        <v>331</v>
      </c>
      <c r="B102" s="318" t="s">
        <v>62</v>
      </c>
      <c r="C102" s="319">
        <v>66654</v>
      </c>
    </row>
    <row r="103" spans="1:3">
      <c r="A103" s="317" t="s">
        <v>332</v>
      </c>
      <c r="B103" s="318" t="s">
        <v>63</v>
      </c>
      <c r="C103" s="319">
        <v>8235145</v>
      </c>
    </row>
    <row r="104" spans="1:3">
      <c r="A104" s="317" t="s">
        <v>334</v>
      </c>
      <c r="B104" s="318" t="s">
        <v>335</v>
      </c>
      <c r="C104" s="319">
        <v>75275</v>
      </c>
    </row>
    <row r="105" spans="1:3">
      <c r="A105" s="484" t="s">
        <v>119</v>
      </c>
      <c r="B105" s="485"/>
      <c r="C105" s="98">
        <v>16745574</v>
      </c>
    </row>
    <row r="106" spans="1:3" ht="24">
      <c r="A106" s="137" t="s">
        <v>339</v>
      </c>
      <c r="B106" s="138" t="s">
        <v>27</v>
      </c>
      <c r="C106" s="97">
        <v>170</v>
      </c>
    </row>
    <row r="107" spans="1:3">
      <c r="A107" s="317" t="s">
        <v>306</v>
      </c>
      <c r="B107" s="318" t="s">
        <v>31</v>
      </c>
      <c r="C107" s="319">
        <v>1757</v>
      </c>
    </row>
    <row r="108" spans="1:3">
      <c r="A108" s="317" t="s">
        <v>307</v>
      </c>
      <c r="B108" s="318" t="s">
        <v>308</v>
      </c>
      <c r="C108" s="319">
        <v>4452</v>
      </c>
    </row>
    <row r="109" spans="1:3" ht="24">
      <c r="A109" s="317" t="s">
        <v>309</v>
      </c>
      <c r="B109" s="318" t="s">
        <v>310</v>
      </c>
      <c r="C109" s="319">
        <v>2773732</v>
      </c>
    </row>
    <row r="110" spans="1:3">
      <c r="A110" s="317" t="s">
        <v>311</v>
      </c>
      <c r="B110" s="318" t="s">
        <v>45</v>
      </c>
      <c r="C110" s="319">
        <v>762817</v>
      </c>
    </row>
    <row r="111" spans="1:3" ht="24">
      <c r="A111" s="317" t="s">
        <v>314</v>
      </c>
      <c r="B111" s="318" t="s">
        <v>315</v>
      </c>
      <c r="C111" s="319">
        <v>329477</v>
      </c>
    </row>
    <row r="112" spans="1:3">
      <c r="A112" s="317" t="s">
        <v>318</v>
      </c>
      <c r="B112" s="318" t="s">
        <v>319</v>
      </c>
      <c r="C112" s="319">
        <v>452237</v>
      </c>
    </row>
    <row r="113" spans="1:3">
      <c r="A113" s="317" t="s">
        <v>320</v>
      </c>
      <c r="B113" s="318" t="s">
        <v>321</v>
      </c>
      <c r="C113" s="319">
        <v>113</v>
      </c>
    </row>
    <row r="114" spans="1:3">
      <c r="A114" s="317" t="s">
        <v>322</v>
      </c>
      <c r="B114" s="318" t="s">
        <v>323</v>
      </c>
      <c r="C114" s="319">
        <v>6</v>
      </c>
    </row>
    <row r="115" spans="1:3">
      <c r="A115" s="317" t="s">
        <v>328</v>
      </c>
      <c r="B115" s="318" t="s">
        <v>329</v>
      </c>
      <c r="C115" s="319">
        <v>33603</v>
      </c>
    </row>
    <row r="116" spans="1:3">
      <c r="A116" s="317" t="s">
        <v>331</v>
      </c>
      <c r="B116" s="318" t="s">
        <v>62</v>
      </c>
      <c r="C116" s="319">
        <v>1869657</v>
      </c>
    </row>
    <row r="117" spans="1:3">
      <c r="A117" s="317" t="s">
        <v>332</v>
      </c>
      <c r="B117" s="318" t="s">
        <v>63</v>
      </c>
      <c r="C117" s="319">
        <v>10196955</v>
      </c>
    </row>
    <row r="118" spans="1:3">
      <c r="A118" s="317" t="s">
        <v>334</v>
      </c>
      <c r="B118" s="318" t="s">
        <v>335</v>
      </c>
      <c r="C118" s="319">
        <v>319496</v>
      </c>
    </row>
    <row r="119" spans="1:3" ht="24">
      <c r="A119" s="317" t="s">
        <v>338</v>
      </c>
      <c r="B119" s="318" t="s">
        <v>70</v>
      </c>
      <c r="C119" s="319">
        <v>1102</v>
      </c>
    </row>
    <row r="120" spans="1:3">
      <c r="A120" s="484" t="s">
        <v>121</v>
      </c>
      <c r="B120" s="485"/>
      <c r="C120" s="98">
        <v>12844685</v>
      </c>
    </row>
    <row r="121" spans="1:3">
      <c r="A121" s="137" t="s">
        <v>306</v>
      </c>
      <c r="B121" s="138" t="s">
        <v>31</v>
      </c>
      <c r="C121" s="97">
        <v>422</v>
      </c>
    </row>
    <row r="122" spans="1:3">
      <c r="A122" s="317" t="s">
        <v>307</v>
      </c>
      <c r="B122" s="318" t="s">
        <v>308</v>
      </c>
      <c r="C122" s="319">
        <v>1712</v>
      </c>
    </row>
    <row r="123" spans="1:3" ht="24">
      <c r="A123" s="317" t="s">
        <v>309</v>
      </c>
      <c r="B123" s="318" t="s">
        <v>310</v>
      </c>
      <c r="C123" s="319">
        <v>1092470</v>
      </c>
    </row>
    <row r="124" spans="1:3">
      <c r="A124" s="317" t="s">
        <v>311</v>
      </c>
      <c r="B124" s="318" t="s">
        <v>45</v>
      </c>
      <c r="C124" s="319">
        <v>849704</v>
      </c>
    </row>
    <row r="125" spans="1:3" ht="24">
      <c r="A125" s="317" t="s">
        <v>314</v>
      </c>
      <c r="B125" s="318" t="s">
        <v>315</v>
      </c>
      <c r="C125" s="319">
        <v>339</v>
      </c>
    </row>
    <row r="126" spans="1:3">
      <c r="A126" s="317" t="s">
        <v>318</v>
      </c>
      <c r="B126" s="318" t="s">
        <v>319</v>
      </c>
      <c r="C126" s="319">
        <v>259382</v>
      </c>
    </row>
    <row r="127" spans="1:3">
      <c r="A127" s="317" t="s">
        <v>331</v>
      </c>
      <c r="B127" s="318" t="s">
        <v>62</v>
      </c>
      <c r="C127" s="319">
        <v>376260</v>
      </c>
    </row>
    <row r="128" spans="1:3">
      <c r="A128" s="317" t="s">
        <v>332</v>
      </c>
      <c r="B128" s="318" t="s">
        <v>63</v>
      </c>
      <c r="C128" s="319">
        <v>10007063</v>
      </c>
    </row>
    <row r="129" spans="1:3">
      <c r="A129" s="317" t="s">
        <v>334</v>
      </c>
      <c r="B129" s="318" t="s">
        <v>335</v>
      </c>
      <c r="C129" s="319">
        <v>257333</v>
      </c>
    </row>
    <row r="130" spans="1:3">
      <c r="A130" s="484" t="s">
        <v>138</v>
      </c>
      <c r="B130" s="485"/>
      <c r="C130" s="98">
        <v>1680165</v>
      </c>
    </row>
    <row r="131" spans="1:3" ht="24">
      <c r="A131" s="137" t="s">
        <v>339</v>
      </c>
      <c r="B131" s="138" t="s">
        <v>27</v>
      </c>
      <c r="C131" s="97">
        <v>2595</v>
      </c>
    </row>
    <row r="132" spans="1:3">
      <c r="A132" s="317" t="s">
        <v>306</v>
      </c>
      <c r="B132" s="318" t="s">
        <v>31</v>
      </c>
      <c r="C132" s="319">
        <v>3232</v>
      </c>
    </row>
    <row r="133" spans="1:3">
      <c r="A133" s="317" t="s">
        <v>307</v>
      </c>
      <c r="B133" s="318" t="s">
        <v>308</v>
      </c>
      <c r="C133" s="319">
        <v>9350</v>
      </c>
    </row>
    <row r="134" spans="1:3" ht="24">
      <c r="A134" s="317" t="s">
        <v>309</v>
      </c>
      <c r="B134" s="318" t="s">
        <v>310</v>
      </c>
      <c r="C134" s="319">
        <v>492584</v>
      </c>
    </row>
    <row r="135" spans="1:3">
      <c r="A135" s="317" t="s">
        <v>311</v>
      </c>
      <c r="B135" s="318" t="s">
        <v>45</v>
      </c>
      <c r="C135" s="319">
        <v>74239</v>
      </c>
    </row>
    <row r="136" spans="1:3" ht="24">
      <c r="A136" s="317" t="s">
        <v>312</v>
      </c>
      <c r="B136" s="318" t="s">
        <v>313</v>
      </c>
      <c r="C136" s="319">
        <v>1858</v>
      </c>
    </row>
    <row r="137" spans="1:3" ht="24">
      <c r="A137" s="317" t="s">
        <v>314</v>
      </c>
      <c r="B137" s="318" t="s">
        <v>315</v>
      </c>
      <c r="C137" s="319">
        <v>924</v>
      </c>
    </row>
    <row r="138" spans="1:3">
      <c r="A138" s="317" t="s">
        <v>318</v>
      </c>
      <c r="B138" s="318" t="s">
        <v>319</v>
      </c>
      <c r="C138" s="319">
        <v>72463</v>
      </c>
    </row>
    <row r="139" spans="1:3">
      <c r="A139" s="317" t="s">
        <v>326</v>
      </c>
      <c r="B139" s="318" t="s">
        <v>327</v>
      </c>
      <c r="C139" s="319">
        <v>70000</v>
      </c>
    </row>
    <row r="140" spans="1:3">
      <c r="A140" s="317" t="s">
        <v>331</v>
      </c>
      <c r="B140" s="318" t="s">
        <v>62</v>
      </c>
      <c r="C140" s="319">
        <v>421056</v>
      </c>
    </row>
    <row r="141" spans="1:3">
      <c r="A141" s="317" t="s">
        <v>332</v>
      </c>
      <c r="B141" s="318" t="s">
        <v>63</v>
      </c>
      <c r="C141" s="319">
        <v>327243</v>
      </c>
    </row>
    <row r="142" spans="1:3">
      <c r="A142" s="317" t="s">
        <v>334</v>
      </c>
      <c r="B142" s="318" t="s">
        <v>335</v>
      </c>
      <c r="C142" s="319">
        <v>203687</v>
      </c>
    </row>
    <row r="143" spans="1:3">
      <c r="A143" s="317" t="s">
        <v>336</v>
      </c>
      <c r="B143" s="318" t="s">
        <v>337</v>
      </c>
      <c r="C143" s="319">
        <v>134</v>
      </c>
    </row>
    <row r="144" spans="1:3" ht="24">
      <c r="A144" s="317" t="s">
        <v>338</v>
      </c>
      <c r="B144" s="318" t="s">
        <v>70</v>
      </c>
      <c r="C144" s="319">
        <v>800</v>
      </c>
    </row>
    <row r="145" spans="1:3">
      <c r="A145" s="484" t="s">
        <v>113</v>
      </c>
      <c r="B145" s="485"/>
      <c r="C145" s="98">
        <v>35561642</v>
      </c>
    </row>
    <row r="146" spans="1:3" ht="24">
      <c r="A146" s="137" t="s">
        <v>339</v>
      </c>
      <c r="B146" s="138" t="s">
        <v>27</v>
      </c>
      <c r="C146" s="97">
        <v>400</v>
      </c>
    </row>
    <row r="147" spans="1:3">
      <c r="A147" s="317" t="s">
        <v>307</v>
      </c>
      <c r="B147" s="318" t="s">
        <v>308</v>
      </c>
      <c r="C147" s="319">
        <v>972</v>
      </c>
    </row>
    <row r="148" spans="1:3">
      <c r="A148" s="317" t="s">
        <v>344</v>
      </c>
      <c r="B148" s="318" t="s">
        <v>345</v>
      </c>
      <c r="C148" s="319">
        <v>1697</v>
      </c>
    </row>
    <row r="149" spans="1:3" ht="24">
      <c r="A149" s="317" t="s">
        <v>309</v>
      </c>
      <c r="B149" s="318" t="s">
        <v>310</v>
      </c>
      <c r="C149" s="319">
        <v>842801</v>
      </c>
    </row>
    <row r="150" spans="1:3">
      <c r="A150" s="317" t="s">
        <v>311</v>
      </c>
      <c r="B150" s="318" t="s">
        <v>45</v>
      </c>
      <c r="C150" s="319">
        <v>441842</v>
      </c>
    </row>
    <row r="151" spans="1:3" ht="24">
      <c r="A151" s="317" t="s">
        <v>314</v>
      </c>
      <c r="B151" s="318" t="s">
        <v>315</v>
      </c>
      <c r="C151" s="319">
        <v>609</v>
      </c>
    </row>
    <row r="152" spans="1:3">
      <c r="A152" s="317" t="s">
        <v>318</v>
      </c>
      <c r="B152" s="318" t="s">
        <v>319</v>
      </c>
      <c r="C152" s="319">
        <v>279527</v>
      </c>
    </row>
    <row r="153" spans="1:3">
      <c r="A153" s="317" t="s">
        <v>322</v>
      </c>
      <c r="B153" s="318" t="s">
        <v>323</v>
      </c>
      <c r="C153" s="319">
        <v>78190</v>
      </c>
    </row>
    <row r="154" spans="1:3">
      <c r="A154" s="317" t="s">
        <v>331</v>
      </c>
      <c r="B154" s="318" t="s">
        <v>62</v>
      </c>
      <c r="C154" s="319">
        <v>372511</v>
      </c>
    </row>
    <row r="155" spans="1:3">
      <c r="A155" s="317" t="s">
        <v>332</v>
      </c>
      <c r="B155" s="318" t="s">
        <v>63</v>
      </c>
      <c r="C155" s="319">
        <v>33503164</v>
      </c>
    </row>
    <row r="156" spans="1:3">
      <c r="A156" s="317" t="s">
        <v>334</v>
      </c>
      <c r="B156" s="318" t="s">
        <v>335</v>
      </c>
      <c r="C156" s="319">
        <v>39929</v>
      </c>
    </row>
    <row r="157" spans="1:3">
      <c r="A157" s="484" t="s">
        <v>348</v>
      </c>
      <c r="B157" s="485"/>
      <c r="C157" s="98">
        <v>350</v>
      </c>
    </row>
    <row r="158" spans="1:3">
      <c r="A158" s="137" t="s">
        <v>318</v>
      </c>
      <c r="B158" s="138" t="s">
        <v>319</v>
      </c>
      <c r="C158" s="97">
        <v>350</v>
      </c>
    </row>
    <row r="159" spans="1:3">
      <c r="A159" s="484" t="s">
        <v>131</v>
      </c>
      <c r="B159" s="485"/>
      <c r="C159" s="98">
        <v>3952841</v>
      </c>
    </row>
    <row r="160" spans="1:3">
      <c r="A160" s="137" t="s">
        <v>307</v>
      </c>
      <c r="B160" s="138" t="s">
        <v>308</v>
      </c>
      <c r="C160" s="97">
        <v>220</v>
      </c>
    </row>
    <row r="161" spans="1:3" ht="24">
      <c r="A161" s="317" t="s">
        <v>309</v>
      </c>
      <c r="B161" s="318" t="s">
        <v>310</v>
      </c>
      <c r="C161" s="319">
        <v>952528</v>
      </c>
    </row>
    <row r="162" spans="1:3">
      <c r="A162" s="317" t="s">
        <v>311</v>
      </c>
      <c r="B162" s="318" t="s">
        <v>45</v>
      </c>
      <c r="C162" s="319">
        <v>147217</v>
      </c>
    </row>
    <row r="163" spans="1:3" ht="24">
      <c r="A163" s="317" t="s">
        <v>314</v>
      </c>
      <c r="B163" s="318" t="s">
        <v>315</v>
      </c>
      <c r="C163" s="319">
        <v>26548</v>
      </c>
    </row>
    <row r="164" spans="1:3">
      <c r="A164" s="317" t="s">
        <v>318</v>
      </c>
      <c r="B164" s="318" t="s">
        <v>319</v>
      </c>
      <c r="C164" s="319">
        <v>1359670</v>
      </c>
    </row>
    <row r="165" spans="1:3">
      <c r="A165" s="317" t="s">
        <v>331</v>
      </c>
      <c r="B165" s="318" t="s">
        <v>62</v>
      </c>
      <c r="C165" s="319">
        <v>443396</v>
      </c>
    </row>
    <row r="166" spans="1:3">
      <c r="A166" s="317" t="s">
        <v>332</v>
      </c>
      <c r="B166" s="318" t="s">
        <v>63</v>
      </c>
      <c r="C166" s="319">
        <v>994469</v>
      </c>
    </row>
    <row r="167" spans="1:3">
      <c r="A167" s="317" t="s">
        <v>334</v>
      </c>
      <c r="B167" s="318" t="s">
        <v>335</v>
      </c>
      <c r="C167" s="319">
        <v>27593</v>
      </c>
    </row>
    <row r="168" spans="1:3" ht="24">
      <c r="A168" s="317" t="s">
        <v>338</v>
      </c>
      <c r="B168" s="318" t="s">
        <v>70</v>
      </c>
      <c r="C168" s="319">
        <v>1200</v>
      </c>
    </row>
    <row r="169" spans="1:3">
      <c r="A169" s="484" t="s">
        <v>179</v>
      </c>
      <c r="B169" s="485"/>
      <c r="C169" s="98">
        <v>989354</v>
      </c>
    </row>
    <row r="170" spans="1:3">
      <c r="A170" s="137" t="s">
        <v>318</v>
      </c>
      <c r="B170" s="138" t="s">
        <v>319</v>
      </c>
      <c r="C170" s="97">
        <v>715493</v>
      </c>
    </row>
    <row r="171" spans="1:3">
      <c r="A171" s="317" t="s">
        <v>324</v>
      </c>
      <c r="B171" s="318" t="s">
        <v>325</v>
      </c>
      <c r="C171" s="319">
        <v>6980</v>
      </c>
    </row>
    <row r="172" spans="1:3">
      <c r="A172" s="317" t="s">
        <v>328</v>
      </c>
      <c r="B172" s="318" t="s">
        <v>329</v>
      </c>
      <c r="C172" s="319">
        <v>220664</v>
      </c>
    </row>
    <row r="173" spans="1:3">
      <c r="A173" s="317" t="s">
        <v>334</v>
      </c>
      <c r="B173" s="318" t="s">
        <v>335</v>
      </c>
      <c r="C173" s="319">
        <v>46217</v>
      </c>
    </row>
    <row r="174" spans="1:3">
      <c r="A174" s="484" t="s">
        <v>231</v>
      </c>
      <c r="B174" s="485"/>
      <c r="C174" s="98">
        <v>59851</v>
      </c>
    </row>
    <row r="175" spans="1:3">
      <c r="A175" s="137" t="s">
        <v>318</v>
      </c>
      <c r="B175" s="138" t="s">
        <v>319</v>
      </c>
      <c r="C175" s="97">
        <v>56197</v>
      </c>
    </row>
    <row r="176" spans="1:3">
      <c r="A176" s="317" t="s">
        <v>334</v>
      </c>
      <c r="B176" s="318" t="s">
        <v>335</v>
      </c>
      <c r="C176" s="319">
        <v>3654</v>
      </c>
    </row>
    <row r="177" spans="1:3">
      <c r="A177" s="484" t="s">
        <v>175</v>
      </c>
      <c r="B177" s="485"/>
      <c r="C177" s="98">
        <v>822607</v>
      </c>
    </row>
    <row r="178" spans="1:3" ht="24">
      <c r="A178" s="137" t="s">
        <v>309</v>
      </c>
      <c r="B178" s="138" t="s">
        <v>310</v>
      </c>
      <c r="C178" s="97">
        <v>386</v>
      </c>
    </row>
    <row r="179" spans="1:3">
      <c r="A179" s="317" t="s">
        <v>318</v>
      </c>
      <c r="B179" s="318" t="s">
        <v>319</v>
      </c>
      <c r="C179" s="319">
        <v>820491</v>
      </c>
    </row>
    <row r="180" spans="1:3">
      <c r="A180" s="317" t="s">
        <v>332</v>
      </c>
      <c r="B180" s="318" t="s">
        <v>63</v>
      </c>
      <c r="C180" s="319">
        <v>1730</v>
      </c>
    </row>
    <row r="181" spans="1:3">
      <c r="A181" s="484" t="s">
        <v>208</v>
      </c>
      <c r="B181" s="485"/>
      <c r="C181" s="98">
        <v>1982378</v>
      </c>
    </row>
    <row r="182" spans="1:3" ht="24">
      <c r="A182" s="137" t="s">
        <v>339</v>
      </c>
      <c r="B182" s="138" t="s">
        <v>27</v>
      </c>
      <c r="C182" s="97">
        <v>5700</v>
      </c>
    </row>
    <row r="183" spans="1:3" ht="24">
      <c r="A183" s="317" t="s">
        <v>309</v>
      </c>
      <c r="B183" s="318" t="s">
        <v>310</v>
      </c>
      <c r="C183" s="319">
        <v>373031</v>
      </c>
    </row>
    <row r="184" spans="1:3">
      <c r="A184" s="317" t="s">
        <v>311</v>
      </c>
      <c r="B184" s="318" t="s">
        <v>45</v>
      </c>
      <c r="C184" s="319">
        <v>507296</v>
      </c>
    </row>
    <row r="185" spans="1:3" ht="24">
      <c r="A185" s="317" t="s">
        <v>314</v>
      </c>
      <c r="B185" s="318" t="s">
        <v>315</v>
      </c>
      <c r="C185" s="319">
        <v>4992</v>
      </c>
    </row>
    <row r="186" spans="1:3">
      <c r="A186" s="317" t="s">
        <v>318</v>
      </c>
      <c r="B186" s="318" t="s">
        <v>319</v>
      </c>
      <c r="C186" s="319">
        <v>115640</v>
      </c>
    </row>
    <row r="187" spans="1:3">
      <c r="A187" s="317" t="s">
        <v>324</v>
      </c>
      <c r="B187" s="318" t="s">
        <v>325</v>
      </c>
      <c r="C187" s="319">
        <v>4500</v>
      </c>
    </row>
    <row r="188" spans="1:3">
      <c r="A188" s="317" t="s">
        <v>326</v>
      </c>
      <c r="B188" s="318" t="s">
        <v>327</v>
      </c>
      <c r="C188" s="319">
        <v>25000</v>
      </c>
    </row>
    <row r="189" spans="1:3">
      <c r="A189" s="317" t="s">
        <v>331</v>
      </c>
      <c r="B189" s="318" t="s">
        <v>62</v>
      </c>
      <c r="C189" s="319">
        <v>143386</v>
      </c>
    </row>
    <row r="190" spans="1:3">
      <c r="A190" s="317" t="s">
        <v>332</v>
      </c>
      <c r="B190" s="318" t="s">
        <v>63</v>
      </c>
      <c r="C190" s="319">
        <v>672051</v>
      </c>
    </row>
    <row r="191" spans="1:3">
      <c r="A191" s="317" t="s">
        <v>334</v>
      </c>
      <c r="B191" s="318" t="s">
        <v>335</v>
      </c>
      <c r="C191" s="319">
        <v>130782</v>
      </c>
    </row>
    <row r="192" spans="1:3">
      <c r="A192" s="484" t="s">
        <v>349</v>
      </c>
      <c r="B192" s="485"/>
      <c r="C192" s="98">
        <v>19434</v>
      </c>
    </row>
    <row r="193" spans="1:3" ht="24">
      <c r="A193" s="137" t="s">
        <v>309</v>
      </c>
      <c r="B193" s="138" t="s">
        <v>310</v>
      </c>
      <c r="C193" s="97">
        <v>5111</v>
      </c>
    </row>
    <row r="194" spans="1:3">
      <c r="A194" s="317" t="s">
        <v>318</v>
      </c>
      <c r="B194" s="318" t="s">
        <v>319</v>
      </c>
      <c r="C194" s="319">
        <v>1731</v>
      </c>
    </row>
    <row r="195" spans="1:3">
      <c r="A195" s="317" t="s">
        <v>332</v>
      </c>
      <c r="B195" s="318" t="s">
        <v>63</v>
      </c>
      <c r="C195" s="319">
        <v>12592</v>
      </c>
    </row>
    <row r="196" spans="1:3">
      <c r="A196" s="484" t="s">
        <v>183</v>
      </c>
      <c r="B196" s="485"/>
      <c r="C196" s="98">
        <v>687478</v>
      </c>
    </row>
    <row r="197" spans="1:3" ht="24">
      <c r="A197" s="137" t="s">
        <v>309</v>
      </c>
      <c r="B197" s="138" t="s">
        <v>310</v>
      </c>
      <c r="C197" s="97">
        <v>76077</v>
      </c>
    </row>
    <row r="198" spans="1:3">
      <c r="A198" s="317" t="s">
        <v>318</v>
      </c>
      <c r="B198" s="318" t="s">
        <v>319</v>
      </c>
      <c r="C198" s="319">
        <v>611401</v>
      </c>
    </row>
    <row r="199" spans="1:3">
      <c r="A199" s="484" t="s">
        <v>229</v>
      </c>
      <c r="B199" s="485"/>
      <c r="C199" s="98">
        <v>256731</v>
      </c>
    </row>
    <row r="200" spans="1:3">
      <c r="A200" s="137" t="s">
        <v>318</v>
      </c>
      <c r="B200" s="138" t="s">
        <v>319</v>
      </c>
      <c r="C200" s="97">
        <v>256731</v>
      </c>
    </row>
    <row r="201" spans="1:3">
      <c r="A201" s="484" t="s">
        <v>350</v>
      </c>
      <c r="B201" s="485"/>
      <c r="C201" s="98">
        <v>6</v>
      </c>
    </row>
    <row r="202" spans="1:3">
      <c r="A202" s="137" t="s">
        <v>307</v>
      </c>
      <c r="B202" s="138" t="s">
        <v>308</v>
      </c>
      <c r="C202" s="97">
        <v>6</v>
      </c>
    </row>
    <row r="203" spans="1:3">
      <c r="A203" s="484" t="s">
        <v>233</v>
      </c>
      <c r="B203" s="485"/>
      <c r="C203" s="98">
        <v>31479</v>
      </c>
    </row>
    <row r="204" spans="1:3">
      <c r="A204" s="137" t="s">
        <v>306</v>
      </c>
      <c r="B204" s="138" t="s">
        <v>31</v>
      </c>
      <c r="C204" s="97">
        <v>283</v>
      </c>
    </row>
    <row r="205" spans="1:3" ht="24">
      <c r="A205" s="317" t="s">
        <v>312</v>
      </c>
      <c r="B205" s="318" t="s">
        <v>313</v>
      </c>
      <c r="C205" s="319">
        <v>18928</v>
      </c>
    </row>
    <row r="206" spans="1:3">
      <c r="A206" s="317" t="s">
        <v>318</v>
      </c>
      <c r="B206" s="318" t="s">
        <v>319</v>
      </c>
      <c r="C206" s="319">
        <v>1993</v>
      </c>
    </row>
    <row r="207" spans="1:3">
      <c r="A207" s="317" t="s">
        <v>334</v>
      </c>
      <c r="B207" s="318" t="s">
        <v>335</v>
      </c>
      <c r="C207" s="319">
        <v>10275</v>
      </c>
    </row>
    <row r="208" spans="1:3">
      <c r="A208" s="484" t="s">
        <v>351</v>
      </c>
      <c r="B208" s="485"/>
      <c r="C208" s="98">
        <v>6965</v>
      </c>
    </row>
    <row r="209" spans="1:3">
      <c r="A209" s="137" t="s">
        <v>318</v>
      </c>
      <c r="B209" s="138" t="s">
        <v>319</v>
      </c>
      <c r="C209" s="97">
        <v>6965</v>
      </c>
    </row>
    <row r="210" spans="1:3">
      <c r="A210" s="484" t="s">
        <v>232</v>
      </c>
      <c r="B210" s="485"/>
      <c r="C210" s="98">
        <v>33480</v>
      </c>
    </row>
    <row r="211" spans="1:3">
      <c r="A211" s="137" t="s">
        <v>318</v>
      </c>
      <c r="B211" s="138" t="s">
        <v>319</v>
      </c>
      <c r="C211" s="97">
        <v>304</v>
      </c>
    </row>
    <row r="212" spans="1:3">
      <c r="A212" s="317" t="s">
        <v>332</v>
      </c>
      <c r="B212" s="318" t="s">
        <v>63</v>
      </c>
      <c r="C212" s="319">
        <v>33176</v>
      </c>
    </row>
    <row r="213" spans="1:3">
      <c r="A213" s="484" t="s">
        <v>352</v>
      </c>
      <c r="B213" s="485"/>
      <c r="C213" s="98">
        <v>1961</v>
      </c>
    </row>
    <row r="214" spans="1:3">
      <c r="A214" s="137" t="s">
        <v>334</v>
      </c>
      <c r="B214" s="138" t="s">
        <v>335</v>
      </c>
      <c r="C214" s="97">
        <v>1961</v>
      </c>
    </row>
    <row r="215" spans="1:3">
      <c r="A215" s="484" t="s">
        <v>353</v>
      </c>
      <c r="B215" s="485"/>
      <c r="C215" s="98">
        <v>613</v>
      </c>
    </row>
    <row r="216" spans="1:3">
      <c r="A216" s="137" t="s">
        <v>334</v>
      </c>
      <c r="B216" s="138" t="s">
        <v>335</v>
      </c>
      <c r="C216" s="97">
        <v>613</v>
      </c>
    </row>
    <row r="217" spans="1:3">
      <c r="A217" s="484" t="s">
        <v>234</v>
      </c>
      <c r="B217" s="485"/>
      <c r="C217" s="98">
        <v>2815288</v>
      </c>
    </row>
    <row r="218" spans="1:3">
      <c r="A218" s="137" t="s">
        <v>307</v>
      </c>
      <c r="B218" s="138" t="s">
        <v>308</v>
      </c>
      <c r="C218" s="97">
        <v>433</v>
      </c>
    </row>
    <row r="219" spans="1:3" ht="24">
      <c r="A219" s="317" t="s">
        <v>309</v>
      </c>
      <c r="B219" s="318" t="s">
        <v>310</v>
      </c>
      <c r="C219" s="319">
        <v>563955</v>
      </c>
    </row>
    <row r="220" spans="1:3">
      <c r="A220" s="317" t="s">
        <v>311</v>
      </c>
      <c r="B220" s="318" t="s">
        <v>45</v>
      </c>
      <c r="C220" s="319">
        <v>368900</v>
      </c>
    </row>
    <row r="221" spans="1:3">
      <c r="A221" s="317" t="s">
        <v>318</v>
      </c>
      <c r="B221" s="318" t="s">
        <v>319</v>
      </c>
      <c r="C221" s="319">
        <v>549900</v>
      </c>
    </row>
    <row r="222" spans="1:3">
      <c r="A222" s="317" t="s">
        <v>328</v>
      </c>
      <c r="B222" s="318" t="s">
        <v>329</v>
      </c>
      <c r="C222" s="319">
        <v>495000</v>
      </c>
    </row>
    <row r="223" spans="1:3" ht="18.600000000000001" thickBot="1">
      <c r="A223" s="317" t="s">
        <v>340</v>
      </c>
      <c r="B223" s="318" t="s">
        <v>341</v>
      </c>
      <c r="C223" s="319">
        <v>837100</v>
      </c>
    </row>
    <row r="224" spans="1:3" ht="18.600000000000001" thickBot="1">
      <c r="A224" s="490" t="s">
        <v>354</v>
      </c>
      <c r="B224" s="491"/>
      <c r="C224" s="99">
        <v>200392753</v>
      </c>
    </row>
    <row r="225" spans="1:3">
      <c r="A225" s="492" t="s">
        <v>277</v>
      </c>
      <c r="B225" s="493"/>
      <c r="C225" s="99">
        <v>325</v>
      </c>
    </row>
    <row r="226" spans="1:3">
      <c r="A226" s="137" t="s">
        <v>334</v>
      </c>
      <c r="B226" s="138" t="s">
        <v>335</v>
      </c>
      <c r="C226" s="97">
        <v>325</v>
      </c>
    </row>
    <row r="227" spans="1:3">
      <c r="A227" s="484" t="s">
        <v>241</v>
      </c>
      <c r="B227" s="485"/>
      <c r="C227" s="98">
        <v>303400</v>
      </c>
    </row>
    <row r="228" spans="1:3">
      <c r="A228" s="137" t="s">
        <v>306</v>
      </c>
      <c r="B228" s="138" t="s">
        <v>31</v>
      </c>
      <c r="C228" s="97">
        <v>30</v>
      </c>
    </row>
    <row r="229" spans="1:3">
      <c r="A229" s="317" t="s">
        <v>307</v>
      </c>
      <c r="B229" s="318" t="s">
        <v>308</v>
      </c>
      <c r="C229" s="319">
        <v>1673</v>
      </c>
    </row>
    <row r="230" spans="1:3" ht="24">
      <c r="A230" s="317" t="s">
        <v>314</v>
      </c>
      <c r="B230" s="318" t="s">
        <v>315</v>
      </c>
      <c r="C230" s="319">
        <v>8657</v>
      </c>
    </row>
    <row r="231" spans="1:3">
      <c r="A231" s="317" t="s">
        <v>318</v>
      </c>
      <c r="B231" s="318" t="s">
        <v>319</v>
      </c>
      <c r="C231" s="319">
        <v>142</v>
      </c>
    </row>
    <row r="232" spans="1:3">
      <c r="A232" s="317" t="s">
        <v>331</v>
      </c>
      <c r="B232" s="318" t="s">
        <v>62</v>
      </c>
      <c r="C232" s="319">
        <v>8466</v>
      </c>
    </row>
    <row r="233" spans="1:3">
      <c r="A233" s="317" t="s">
        <v>332</v>
      </c>
      <c r="B233" s="318" t="s">
        <v>63</v>
      </c>
      <c r="C233" s="319">
        <v>164021</v>
      </c>
    </row>
    <row r="234" spans="1:3">
      <c r="A234" s="317" t="s">
        <v>334</v>
      </c>
      <c r="B234" s="318" t="s">
        <v>335</v>
      </c>
      <c r="C234" s="319">
        <v>120411</v>
      </c>
    </row>
    <row r="235" spans="1:3">
      <c r="A235" s="484" t="s">
        <v>194</v>
      </c>
      <c r="B235" s="485"/>
      <c r="C235" s="98">
        <v>2539832</v>
      </c>
    </row>
    <row r="236" spans="1:3">
      <c r="A236" s="137" t="s">
        <v>306</v>
      </c>
      <c r="B236" s="138" t="s">
        <v>31</v>
      </c>
      <c r="C236" s="97">
        <v>15</v>
      </c>
    </row>
    <row r="237" spans="1:3" ht="24">
      <c r="A237" s="317" t="s">
        <v>312</v>
      </c>
      <c r="B237" s="318" t="s">
        <v>313</v>
      </c>
      <c r="C237" s="319">
        <v>61</v>
      </c>
    </row>
    <row r="238" spans="1:3" ht="24">
      <c r="A238" s="317" t="s">
        <v>314</v>
      </c>
      <c r="B238" s="318" t="s">
        <v>315</v>
      </c>
      <c r="C238" s="319">
        <v>64364</v>
      </c>
    </row>
    <row r="239" spans="1:3">
      <c r="A239" s="317" t="s">
        <v>318</v>
      </c>
      <c r="B239" s="318" t="s">
        <v>319</v>
      </c>
      <c r="C239" s="319">
        <v>916</v>
      </c>
    </row>
    <row r="240" spans="1:3">
      <c r="A240" s="317" t="s">
        <v>342</v>
      </c>
      <c r="B240" s="318" t="s">
        <v>343</v>
      </c>
      <c r="C240" s="319">
        <v>95</v>
      </c>
    </row>
    <row r="241" spans="1:3">
      <c r="A241" s="317" t="s">
        <v>331</v>
      </c>
      <c r="B241" s="318" t="s">
        <v>62</v>
      </c>
      <c r="C241" s="319">
        <v>1662600</v>
      </c>
    </row>
    <row r="242" spans="1:3">
      <c r="A242" s="317" t="s">
        <v>332</v>
      </c>
      <c r="B242" s="318" t="s">
        <v>63</v>
      </c>
      <c r="C242" s="319">
        <v>32000</v>
      </c>
    </row>
    <row r="243" spans="1:3">
      <c r="A243" s="317" t="s">
        <v>334</v>
      </c>
      <c r="B243" s="318" t="s">
        <v>335</v>
      </c>
      <c r="C243" s="319">
        <v>779781</v>
      </c>
    </row>
    <row r="244" spans="1:3">
      <c r="A244" s="484" t="s">
        <v>152</v>
      </c>
      <c r="B244" s="485"/>
      <c r="C244" s="98">
        <v>1936669</v>
      </c>
    </row>
    <row r="245" spans="1:3" ht="24">
      <c r="A245" s="137" t="s">
        <v>339</v>
      </c>
      <c r="B245" s="138" t="s">
        <v>27</v>
      </c>
      <c r="C245" s="97">
        <v>27</v>
      </c>
    </row>
    <row r="246" spans="1:3">
      <c r="A246" s="317" t="s">
        <v>306</v>
      </c>
      <c r="B246" s="318" t="s">
        <v>31</v>
      </c>
      <c r="C246" s="319">
        <v>1940</v>
      </c>
    </row>
    <row r="247" spans="1:3">
      <c r="A247" s="317" t="s">
        <v>307</v>
      </c>
      <c r="B247" s="318" t="s">
        <v>308</v>
      </c>
      <c r="C247" s="319">
        <v>3195</v>
      </c>
    </row>
    <row r="248" spans="1:3" ht="24">
      <c r="A248" s="317" t="s">
        <v>309</v>
      </c>
      <c r="B248" s="318" t="s">
        <v>310</v>
      </c>
      <c r="C248" s="319">
        <v>28007</v>
      </c>
    </row>
    <row r="249" spans="1:3" ht="24">
      <c r="A249" s="317" t="s">
        <v>312</v>
      </c>
      <c r="B249" s="318" t="s">
        <v>313</v>
      </c>
      <c r="C249" s="319">
        <v>1854</v>
      </c>
    </row>
    <row r="250" spans="1:3">
      <c r="A250" s="317" t="s">
        <v>318</v>
      </c>
      <c r="B250" s="318" t="s">
        <v>319</v>
      </c>
      <c r="C250" s="319">
        <v>81356</v>
      </c>
    </row>
    <row r="251" spans="1:3">
      <c r="A251" s="317" t="s">
        <v>342</v>
      </c>
      <c r="B251" s="318" t="s">
        <v>343</v>
      </c>
      <c r="C251" s="319">
        <v>507</v>
      </c>
    </row>
    <row r="252" spans="1:3">
      <c r="A252" s="317" t="s">
        <v>331</v>
      </c>
      <c r="B252" s="318" t="s">
        <v>62</v>
      </c>
      <c r="C252" s="319">
        <v>50477</v>
      </c>
    </row>
    <row r="253" spans="1:3">
      <c r="A253" s="317" t="s">
        <v>332</v>
      </c>
      <c r="B253" s="318" t="s">
        <v>63</v>
      </c>
      <c r="C253" s="319">
        <v>1648864</v>
      </c>
    </row>
    <row r="254" spans="1:3">
      <c r="A254" s="317" t="s">
        <v>334</v>
      </c>
      <c r="B254" s="318" t="s">
        <v>335</v>
      </c>
      <c r="C254" s="319">
        <v>120442</v>
      </c>
    </row>
    <row r="255" spans="1:3">
      <c r="A255" s="484" t="s">
        <v>240</v>
      </c>
      <c r="B255" s="485"/>
      <c r="C255" s="98">
        <v>658072</v>
      </c>
    </row>
    <row r="256" spans="1:3">
      <c r="A256" s="137" t="s">
        <v>332</v>
      </c>
      <c r="B256" s="138" t="s">
        <v>63</v>
      </c>
      <c r="C256" s="97">
        <v>49091</v>
      </c>
    </row>
    <row r="257" spans="1:3">
      <c r="A257" s="317" t="s">
        <v>334</v>
      </c>
      <c r="B257" s="318" t="s">
        <v>335</v>
      </c>
      <c r="C257" s="319">
        <v>608981</v>
      </c>
    </row>
    <row r="258" spans="1:3">
      <c r="A258" s="484" t="s">
        <v>212</v>
      </c>
      <c r="B258" s="485"/>
      <c r="C258" s="98">
        <v>2889035</v>
      </c>
    </row>
    <row r="259" spans="1:3" ht="24">
      <c r="A259" s="137" t="s">
        <v>339</v>
      </c>
      <c r="B259" s="138" t="s">
        <v>27</v>
      </c>
      <c r="C259" s="97">
        <v>4400</v>
      </c>
    </row>
    <row r="260" spans="1:3">
      <c r="A260" s="317" t="s">
        <v>306</v>
      </c>
      <c r="B260" s="318" t="s">
        <v>31</v>
      </c>
      <c r="C260" s="319">
        <v>22418</v>
      </c>
    </row>
    <row r="261" spans="1:3">
      <c r="A261" s="317" t="s">
        <v>307</v>
      </c>
      <c r="B261" s="318" t="s">
        <v>308</v>
      </c>
      <c r="C261" s="319">
        <v>5110</v>
      </c>
    </row>
    <row r="262" spans="1:3" ht="24">
      <c r="A262" s="317" t="s">
        <v>309</v>
      </c>
      <c r="B262" s="318" t="s">
        <v>310</v>
      </c>
      <c r="C262" s="319">
        <v>28754</v>
      </c>
    </row>
    <row r="263" spans="1:3">
      <c r="A263" s="317" t="s">
        <v>311</v>
      </c>
      <c r="B263" s="318" t="s">
        <v>45</v>
      </c>
      <c r="C263" s="319">
        <v>1959122</v>
      </c>
    </row>
    <row r="264" spans="1:3">
      <c r="A264" s="317" t="s">
        <v>318</v>
      </c>
      <c r="B264" s="318" t="s">
        <v>319</v>
      </c>
      <c r="C264" s="319">
        <v>8423</v>
      </c>
    </row>
    <row r="265" spans="1:3">
      <c r="A265" s="317" t="s">
        <v>332</v>
      </c>
      <c r="B265" s="318" t="s">
        <v>63</v>
      </c>
      <c r="C265" s="319">
        <v>469962</v>
      </c>
    </row>
    <row r="266" spans="1:3">
      <c r="A266" s="317" t="s">
        <v>334</v>
      </c>
      <c r="B266" s="318" t="s">
        <v>335</v>
      </c>
      <c r="C266" s="319">
        <v>379791</v>
      </c>
    </row>
    <row r="267" spans="1:3">
      <c r="A267" s="317" t="s">
        <v>336</v>
      </c>
      <c r="B267" s="318" t="s">
        <v>337</v>
      </c>
      <c r="C267" s="319">
        <v>11055</v>
      </c>
    </row>
    <row r="268" spans="1:3">
      <c r="A268" s="484" t="s">
        <v>210</v>
      </c>
      <c r="B268" s="485"/>
      <c r="C268" s="98">
        <v>1005370</v>
      </c>
    </row>
    <row r="269" spans="1:3" ht="24">
      <c r="A269" s="137" t="s">
        <v>309</v>
      </c>
      <c r="B269" s="138" t="s">
        <v>310</v>
      </c>
      <c r="C269" s="97">
        <v>40803</v>
      </c>
    </row>
    <row r="270" spans="1:3">
      <c r="A270" s="317" t="s">
        <v>311</v>
      </c>
      <c r="B270" s="318" t="s">
        <v>45</v>
      </c>
      <c r="C270" s="319">
        <v>727609</v>
      </c>
    </row>
    <row r="271" spans="1:3" ht="24">
      <c r="A271" s="317" t="s">
        <v>314</v>
      </c>
      <c r="B271" s="318" t="s">
        <v>315</v>
      </c>
      <c r="C271" s="319">
        <v>37293</v>
      </c>
    </row>
    <row r="272" spans="1:3">
      <c r="A272" s="317" t="s">
        <v>318</v>
      </c>
      <c r="B272" s="318" t="s">
        <v>319</v>
      </c>
      <c r="C272" s="319">
        <v>108775</v>
      </c>
    </row>
    <row r="273" spans="1:3">
      <c r="A273" s="317" t="s">
        <v>334</v>
      </c>
      <c r="B273" s="318" t="s">
        <v>335</v>
      </c>
      <c r="C273" s="319">
        <v>90890</v>
      </c>
    </row>
    <row r="274" spans="1:3">
      <c r="A274" s="484" t="s">
        <v>355</v>
      </c>
      <c r="B274" s="485"/>
      <c r="C274" s="98">
        <v>1958</v>
      </c>
    </row>
    <row r="275" spans="1:3">
      <c r="A275" s="137" t="s">
        <v>306</v>
      </c>
      <c r="B275" s="138" t="s">
        <v>31</v>
      </c>
      <c r="C275" s="97">
        <v>50</v>
      </c>
    </row>
    <row r="276" spans="1:3">
      <c r="A276" s="317" t="s">
        <v>307</v>
      </c>
      <c r="B276" s="318" t="s">
        <v>308</v>
      </c>
      <c r="C276" s="319">
        <v>359</v>
      </c>
    </row>
    <row r="277" spans="1:3">
      <c r="A277" s="317" t="s">
        <v>342</v>
      </c>
      <c r="B277" s="318" t="s">
        <v>343</v>
      </c>
      <c r="C277" s="319">
        <v>213</v>
      </c>
    </row>
    <row r="278" spans="1:3">
      <c r="A278" s="317" t="s">
        <v>334</v>
      </c>
      <c r="B278" s="318" t="s">
        <v>335</v>
      </c>
      <c r="C278" s="319">
        <v>1336</v>
      </c>
    </row>
    <row r="279" spans="1:3">
      <c r="A279" s="484" t="s">
        <v>193</v>
      </c>
      <c r="B279" s="485"/>
      <c r="C279" s="98">
        <v>2085635</v>
      </c>
    </row>
    <row r="280" spans="1:3">
      <c r="A280" s="137" t="s">
        <v>306</v>
      </c>
      <c r="B280" s="138" t="s">
        <v>31</v>
      </c>
      <c r="C280" s="97">
        <v>7112</v>
      </c>
    </row>
    <row r="281" spans="1:3">
      <c r="A281" s="317" t="s">
        <v>307</v>
      </c>
      <c r="B281" s="318" t="s">
        <v>308</v>
      </c>
      <c r="C281" s="319">
        <v>4739</v>
      </c>
    </row>
    <row r="282" spans="1:3" ht="24">
      <c r="A282" s="317" t="s">
        <v>309</v>
      </c>
      <c r="B282" s="318" t="s">
        <v>310</v>
      </c>
      <c r="C282" s="319">
        <v>206626</v>
      </c>
    </row>
    <row r="283" spans="1:3" ht="24">
      <c r="A283" s="317" t="s">
        <v>312</v>
      </c>
      <c r="B283" s="318" t="s">
        <v>313</v>
      </c>
      <c r="C283" s="319">
        <v>12622</v>
      </c>
    </row>
    <row r="284" spans="1:3" ht="24">
      <c r="A284" s="317" t="s">
        <v>314</v>
      </c>
      <c r="B284" s="318" t="s">
        <v>315</v>
      </c>
      <c r="C284" s="319">
        <v>200</v>
      </c>
    </row>
    <row r="285" spans="1:3">
      <c r="A285" s="317" t="s">
        <v>318</v>
      </c>
      <c r="B285" s="318" t="s">
        <v>319</v>
      </c>
      <c r="C285" s="319">
        <v>192547</v>
      </c>
    </row>
    <row r="286" spans="1:3">
      <c r="A286" s="317" t="s">
        <v>331</v>
      </c>
      <c r="B286" s="318" t="s">
        <v>62</v>
      </c>
      <c r="C286" s="319">
        <v>10064</v>
      </c>
    </row>
    <row r="287" spans="1:3">
      <c r="A287" s="317" t="s">
        <v>332</v>
      </c>
      <c r="B287" s="318" t="s">
        <v>63</v>
      </c>
      <c r="C287" s="319">
        <v>456286</v>
      </c>
    </row>
    <row r="288" spans="1:3">
      <c r="A288" s="317" t="s">
        <v>334</v>
      </c>
      <c r="B288" s="318" t="s">
        <v>335</v>
      </c>
      <c r="C288" s="319">
        <v>1195439</v>
      </c>
    </row>
    <row r="289" spans="1:3">
      <c r="A289" s="484" t="s">
        <v>153</v>
      </c>
      <c r="B289" s="485"/>
      <c r="C289" s="98">
        <v>4307514</v>
      </c>
    </row>
    <row r="290" spans="1:3">
      <c r="A290" s="137" t="s">
        <v>306</v>
      </c>
      <c r="B290" s="138" t="s">
        <v>31</v>
      </c>
      <c r="C290" s="97">
        <v>100</v>
      </c>
    </row>
    <row r="291" spans="1:3">
      <c r="A291" s="317" t="s">
        <v>307</v>
      </c>
      <c r="B291" s="318" t="s">
        <v>308</v>
      </c>
      <c r="C291" s="319">
        <v>507</v>
      </c>
    </row>
    <row r="292" spans="1:3">
      <c r="A292" s="317" t="s">
        <v>311</v>
      </c>
      <c r="B292" s="318" t="s">
        <v>45</v>
      </c>
      <c r="C292" s="319">
        <v>2350</v>
      </c>
    </row>
    <row r="293" spans="1:3" ht="24">
      <c r="A293" s="317" t="s">
        <v>312</v>
      </c>
      <c r="B293" s="318" t="s">
        <v>313</v>
      </c>
      <c r="C293" s="319">
        <v>5318</v>
      </c>
    </row>
    <row r="294" spans="1:3" ht="24">
      <c r="A294" s="317" t="s">
        <v>314</v>
      </c>
      <c r="B294" s="318" t="s">
        <v>315</v>
      </c>
      <c r="C294" s="319">
        <v>104</v>
      </c>
    </row>
    <row r="295" spans="1:3">
      <c r="A295" s="317" t="s">
        <v>318</v>
      </c>
      <c r="B295" s="318" t="s">
        <v>319</v>
      </c>
      <c r="C295" s="319">
        <v>631299</v>
      </c>
    </row>
    <row r="296" spans="1:3">
      <c r="A296" s="317" t="s">
        <v>322</v>
      </c>
      <c r="B296" s="318" t="s">
        <v>323</v>
      </c>
      <c r="C296" s="319">
        <v>7919</v>
      </c>
    </row>
    <row r="297" spans="1:3">
      <c r="A297" s="317" t="s">
        <v>324</v>
      </c>
      <c r="B297" s="318" t="s">
        <v>325</v>
      </c>
      <c r="C297" s="319">
        <v>274000</v>
      </c>
    </row>
    <row r="298" spans="1:3">
      <c r="A298" s="317" t="s">
        <v>342</v>
      </c>
      <c r="B298" s="318" t="s">
        <v>343</v>
      </c>
      <c r="C298" s="319">
        <v>455</v>
      </c>
    </row>
    <row r="299" spans="1:3">
      <c r="A299" s="317" t="s">
        <v>330</v>
      </c>
      <c r="B299" s="318" t="s">
        <v>59</v>
      </c>
      <c r="C299" s="319">
        <v>2092</v>
      </c>
    </row>
    <row r="300" spans="1:3">
      <c r="A300" s="317" t="s">
        <v>331</v>
      </c>
      <c r="B300" s="318" t="s">
        <v>62</v>
      </c>
      <c r="C300" s="319">
        <v>270075</v>
      </c>
    </row>
    <row r="301" spans="1:3">
      <c r="A301" s="317" t="s">
        <v>332</v>
      </c>
      <c r="B301" s="318" t="s">
        <v>63</v>
      </c>
      <c r="C301" s="319">
        <v>1368898</v>
      </c>
    </row>
    <row r="302" spans="1:3">
      <c r="A302" s="317" t="s">
        <v>334</v>
      </c>
      <c r="B302" s="318" t="s">
        <v>335</v>
      </c>
      <c r="C302" s="319">
        <v>1744397</v>
      </c>
    </row>
    <row r="303" spans="1:3">
      <c r="A303" s="484" t="s">
        <v>192</v>
      </c>
      <c r="B303" s="485"/>
      <c r="C303" s="98">
        <v>2337326</v>
      </c>
    </row>
    <row r="304" spans="1:3">
      <c r="A304" s="137" t="s">
        <v>306</v>
      </c>
      <c r="B304" s="138" t="s">
        <v>31</v>
      </c>
      <c r="C304" s="97">
        <v>282</v>
      </c>
    </row>
    <row r="305" spans="1:3">
      <c r="A305" s="317" t="s">
        <v>307</v>
      </c>
      <c r="B305" s="318" t="s">
        <v>308</v>
      </c>
      <c r="C305" s="319">
        <v>779</v>
      </c>
    </row>
    <row r="306" spans="1:3" ht="24">
      <c r="A306" s="317" t="s">
        <v>309</v>
      </c>
      <c r="B306" s="318" t="s">
        <v>310</v>
      </c>
      <c r="C306" s="319">
        <v>1718</v>
      </c>
    </row>
    <row r="307" spans="1:3">
      <c r="A307" s="317" t="s">
        <v>311</v>
      </c>
      <c r="B307" s="318" t="s">
        <v>45</v>
      </c>
      <c r="C307" s="319">
        <v>1956</v>
      </c>
    </row>
    <row r="308" spans="1:3" ht="24">
      <c r="A308" s="317" t="s">
        <v>312</v>
      </c>
      <c r="B308" s="318" t="s">
        <v>313</v>
      </c>
      <c r="C308" s="319">
        <v>4131</v>
      </c>
    </row>
    <row r="309" spans="1:3">
      <c r="A309" s="317" t="s">
        <v>318</v>
      </c>
      <c r="B309" s="318" t="s">
        <v>319</v>
      </c>
      <c r="C309" s="319">
        <v>24352</v>
      </c>
    </row>
    <row r="310" spans="1:3">
      <c r="A310" s="317" t="s">
        <v>342</v>
      </c>
      <c r="B310" s="318" t="s">
        <v>343</v>
      </c>
      <c r="C310" s="319">
        <v>190</v>
      </c>
    </row>
    <row r="311" spans="1:3">
      <c r="A311" s="317" t="s">
        <v>332</v>
      </c>
      <c r="B311" s="318" t="s">
        <v>63</v>
      </c>
      <c r="C311" s="319">
        <v>478610</v>
      </c>
    </row>
    <row r="312" spans="1:3">
      <c r="A312" s="317" t="s">
        <v>334</v>
      </c>
      <c r="B312" s="318" t="s">
        <v>335</v>
      </c>
      <c r="C312" s="319">
        <v>1825308</v>
      </c>
    </row>
    <row r="313" spans="1:3">
      <c r="A313" s="484" t="s">
        <v>356</v>
      </c>
      <c r="B313" s="485"/>
      <c r="C313" s="98">
        <v>68940</v>
      </c>
    </row>
    <row r="314" spans="1:3" ht="24">
      <c r="A314" s="137" t="s">
        <v>309</v>
      </c>
      <c r="B314" s="138" t="s">
        <v>310</v>
      </c>
      <c r="C314" s="97">
        <v>6040</v>
      </c>
    </row>
    <row r="315" spans="1:3">
      <c r="A315" s="317" t="s">
        <v>318</v>
      </c>
      <c r="B315" s="318" t="s">
        <v>319</v>
      </c>
      <c r="C315" s="319">
        <v>60254</v>
      </c>
    </row>
    <row r="316" spans="1:3">
      <c r="A316" s="317" t="s">
        <v>334</v>
      </c>
      <c r="B316" s="318" t="s">
        <v>335</v>
      </c>
      <c r="C316" s="319">
        <v>2646</v>
      </c>
    </row>
    <row r="317" spans="1:3">
      <c r="A317" s="484" t="s">
        <v>180</v>
      </c>
      <c r="B317" s="485"/>
      <c r="C317" s="98">
        <v>1699962</v>
      </c>
    </row>
    <row r="318" spans="1:3">
      <c r="A318" s="137" t="s">
        <v>306</v>
      </c>
      <c r="B318" s="138" t="s">
        <v>31</v>
      </c>
      <c r="C318" s="97">
        <v>679</v>
      </c>
    </row>
    <row r="319" spans="1:3">
      <c r="A319" s="317" t="s">
        <v>307</v>
      </c>
      <c r="B319" s="318" t="s">
        <v>308</v>
      </c>
      <c r="C319" s="319">
        <v>12</v>
      </c>
    </row>
    <row r="320" spans="1:3">
      <c r="A320" s="317" t="s">
        <v>311</v>
      </c>
      <c r="B320" s="318" t="s">
        <v>45</v>
      </c>
      <c r="C320" s="319">
        <v>40252</v>
      </c>
    </row>
    <row r="321" spans="1:3" ht="24">
      <c r="A321" s="317" t="s">
        <v>314</v>
      </c>
      <c r="B321" s="318" t="s">
        <v>315</v>
      </c>
      <c r="C321" s="319">
        <v>918</v>
      </c>
    </row>
    <row r="322" spans="1:3">
      <c r="A322" s="317" t="s">
        <v>318</v>
      </c>
      <c r="B322" s="318" t="s">
        <v>319</v>
      </c>
      <c r="C322" s="319">
        <v>305917</v>
      </c>
    </row>
    <row r="323" spans="1:3">
      <c r="A323" s="317" t="s">
        <v>342</v>
      </c>
      <c r="B323" s="318" t="s">
        <v>343</v>
      </c>
      <c r="C323" s="319">
        <v>2132</v>
      </c>
    </row>
    <row r="324" spans="1:3">
      <c r="A324" s="317" t="s">
        <v>331</v>
      </c>
      <c r="B324" s="318" t="s">
        <v>62</v>
      </c>
      <c r="C324" s="319">
        <v>903000</v>
      </c>
    </row>
    <row r="325" spans="1:3">
      <c r="A325" s="317" t="s">
        <v>332</v>
      </c>
      <c r="B325" s="318" t="s">
        <v>63</v>
      </c>
      <c r="C325" s="319">
        <v>419030</v>
      </c>
    </row>
    <row r="326" spans="1:3">
      <c r="A326" s="317" t="s">
        <v>334</v>
      </c>
      <c r="B326" s="318" t="s">
        <v>335</v>
      </c>
      <c r="C326" s="319">
        <v>25829</v>
      </c>
    </row>
    <row r="327" spans="1:3">
      <c r="A327" s="317" t="s">
        <v>336</v>
      </c>
      <c r="B327" s="318" t="s">
        <v>337</v>
      </c>
      <c r="C327" s="319">
        <v>2193</v>
      </c>
    </row>
    <row r="328" spans="1:3">
      <c r="A328" s="484" t="s">
        <v>157</v>
      </c>
      <c r="B328" s="485"/>
      <c r="C328" s="98">
        <v>13142258</v>
      </c>
    </row>
    <row r="329" spans="1:3">
      <c r="A329" s="137" t="s">
        <v>306</v>
      </c>
      <c r="B329" s="138" t="s">
        <v>31</v>
      </c>
      <c r="C329" s="97">
        <v>28</v>
      </c>
    </row>
    <row r="330" spans="1:3">
      <c r="A330" s="317" t="s">
        <v>307</v>
      </c>
      <c r="B330" s="318" t="s">
        <v>308</v>
      </c>
      <c r="C330" s="319">
        <v>2205</v>
      </c>
    </row>
    <row r="331" spans="1:3" ht="24">
      <c r="A331" s="317" t="s">
        <v>309</v>
      </c>
      <c r="B331" s="318" t="s">
        <v>310</v>
      </c>
      <c r="C331" s="319">
        <v>37068</v>
      </c>
    </row>
    <row r="332" spans="1:3" ht="24">
      <c r="A332" s="317" t="s">
        <v>312</v>
      </c>
      <c r="B332" s="318" t="s">
        <v>313</v>
      </c>
      <c r="C332" s="319">
        <v>121</v>
      </c>
    </row>
    <row r="333" spans="1:3">
      <c r="A333" s="317" t="s">
        <v>357</v>
      </c>
      <c r="B333" s="318" t="s">
        <v>358</v>
      </c>
      <c r="C333" s="319">
        <v>6935</v>
      </c>
    </row>
    <row r="334" spans="1:3">
      <c r="A334" s="317" t="s">
        <v>318</v>
      </c>
      <c r="B334" s="318" t="s">
        <v>319</v>
      </c>
      <c r="C334" s="319">
        <v>1644691</v>
      </c>
    </row>
    <row r="335" spans="1:3">
      <c r="A335" s="317" t="s">
        <v>342</v>
      </c>
      <c r="B335" s="318" t="s">
        <v>343</v>
      </c>
      <c r="C335" s="319">
        <v>98</v>
      </c>
    </row>
    <row r="336" spans="1:3">
      <c r="A336" s="317" t="s">
        <v>331</v>
      </c>
      <c r="B336" s="318" t="s">
        <v>62</v>
      </c>
      <c r="C336" s="319">
        <v>33012</v>
      </c>
    </row>
    <row r="337" spans="1:3">
      <c r="A337" s="317" t="s">
        <v>332</v>
      </c>
      <c r="B337" s="318" t="s">
        <v>63</v>
      </c>
      <c r="C337" s="319">
        <v>241071</v>
      </c>
    </row>
    <row r="338" spans="1:3">
      <c r="A338" s="317" t="s">
        <v>334</v>
      </c>
      <c r="B338" s="318" t="s">
        <v>335</v>
      </c>
      <c r="C338" s="319">
        <v>11177029</v>
      </c>
    </row>
    <row r="339" spans="1:3">
      <c r="A339" s="484" t="s">
        <v>359</v>
      </c>
      <c r="B339" s="485"/>
      <c r="C339" s="98">
        <v>432</v>
      </c>
    </row>
    <row r="340" spans="1:3">
      <c r="A340" s="137" t="s">
        <v>318</v>
      </c>
      <c r="B340" s="138" t="s">
        <v>319</v>
      </c>
      <c r="C340" s="97">
        <v>432</v>
      </c>
    </row>
    <row r="341" spans="1:3">
      <c r="A341" s="484" t="s">
        <v>239</v>
      </c>
      <c r="B341" s="485"/>
      <c r="C341" s="98">
        <v>1257930</v>
      </c>
    </row>
    <row r="342" spans="1:3" ht="24">
      <c r="A342" s="137" t="s">
        <v>309</v>
      </c>
      <c r="B342" s="138" t="s">
        <v>310</v>
      </c>
      <c r="C342" s="97">
        <v>5136</v>
      </c>
    </row>
    <row r="343" spans="1:3">
      <c r="A343" s="317" t="s">
        <v>318</v>
      </c>
      <c r="B343" s="318" t="s">
        <v>319</v>
      </c>
      <c r="C343" s="319">
        <v>1526</v>
      </c>
    </row>
    <row r="344" spans="1:3">
      <c r="A344" s="317" t="s">
        <v>331</v>
      </c>
      <c r="B344" s="318" t="s">
        <v>62</v>
      </c>
      <c r="C344" s="319">
        <v>1204000</v>
      </c>
    </row>
    <row r="345" spans="1:3">
      <c r="A345" s="317" t="s">
        <v>332</v>
      </c>
      <c r="B345" s="318" t="s">
        <v>63</v>
      </c>
      <c r="C345" s="319">
        <v>13616</v>
      </c>
    </row>
    <row r="346" spans="1:3">
      <c r="A346" s="317" t="s">
        <v>334</v>
      </c>
      <c r="B346" s="318" t="s">
        <v>335</v>
      </c>
      <c r="C346" s="319">
        <v>33652</v>
      </c>
    </row>
    <row r="347" spans="1:3">
      <c r="A347" s="484" t="s">
        <v>238</v>
      </c>
      <c r="B347" s="485"/>
      <c r="C347" s="98">
        <v>3665227</v>
      </c>
    </row>
    <row r="348" spans="1:3">
      <c r="A348" s="137" t="s">
        <v>318</v>
      </c>
      <c r="B348" s="138" t="s">
        <v>319</v>
      </c>
      <c r="C348" s="97">
        <v>108485</v>
      </c>
    </row>
    <row r="349" spans="1:3">
      <c r="A349" s="317" t="s">
        <v>331</v>
      </c>
      <c r="B349" s="318" t="s">
        <v>62</v>
      </c>
      <c r="C349" s="319">
        <v>3523937</v>
      </c>
    </row>
    <row r="350" spans="1:3">
      <c r="A350" s="317" t="s">
        <v>332</v>
      </c>
      <c r="B350" s="318" t="s">
        <v>63</v>
      </c>
      <c r="C350" s="319">
        <v>13000</v>
      </c>
    </row>
    <row r="351" spans="1:3">
      <c r="A351" s="317" t="s">
        <v>334</v>
      </c>
      <c r="B351" s="318" t="s">
        <v>335</v>
      </c>
      <c r="C351" s="319">
        <v>19805</v>
      </c>
    </row>
    <row r="352" spans="1:3">
      <c r="A352" s="484" t="s">
        <v>237</v>
      </c>
      <c r="B352" s="485"/>
      <c r="C352" s="98">
        <v>6224303</v>
      </c>
    </row>
    <row r="353" spans="1:3">
      <c r="A353" s="137" t="s">
        <v>318</v>
      </c>
      <c r="B353" s="138" t="s">
        <v>319</v>
      </c>
      <c r="C353" s="97">
        <v>363102</v>
      </c>
    </row>
    <row r="354" spans="1:3">
      <c r="A354" s="317" t="s">
        <v>332</v>
      </c>
      <c r="B354" s="318" t="s">
        <v>63</v>
      </c>
      <c r="C354" s="319">
        <v>78017</v>
      </c>
    </row>
    <row r="355" spans="1:3">
      <c r="A355" s="317" t="s">
        <v>333</v>
      </c>
      <c r="B355" s="318" t="s">
        <v>65</v>
      </c>
      <c r="C355" s="319">
        <v>5734425</v>
      </c>
    </row>
    <row r="356" spans="1:3">
      <c r="A356" s="317" t="s">
        <v>334</v>
      </c>
      <c r="B356" s="318" t="s">
        <v>335</v>
      </c>
      <c r="C356" s="319">
        <v>48759</v>
      </c>
    </row>
    <row r="357" spans="1:3">
      <c r="A357" s="484" t="s">
        <v>360</v>
      </c>
      <c r="B357" s="485"/>
      <c r="C357" s="98">
        <v>17053</v>
      </c>
    </row>
    <row r="358" spans="1:3">
      <c r="A358" s="137" t="s">
        <v>318</v>
      </c>
      <c r="B358" s="138" t="s">
        <v>319</v>
      </c>
      <c r="C358" s="97">
        <v>16822</v>
      </c>
    </row>
    <row r="359" spans="1:3">
      <c r="A359" s="317" t="s">
        <v>334</v>
      </c>
      <c r="B359" s="318" t="s">
        <v>335</v>
      </c>
      <c r="C359" s="319">
        <v>231</v>
      </c>
    </row>
    <row r="360" spans="1:3">
      <c r="A360" s="484" t="s">
        <v>361</v>
      </c>
      <c r="B360" s="485"/>
      <c r="C360" s="98">
        <v>1142</v>
      </c>
    </row>
    <row r="361" spans="1:3">
      <c r="A361" s="137" t="s">
        <v>318</v>
      </c>
      <c r="B361" s="138" t="s">
        <v>319</v>
      </c>
      <c r="C361" s="97">
        <v>209</v>
      </c>
    </row>
    <row r="362" spans="1:3">
      <c r="A362" s="317" t="s">
        <v>334</v>
      </c>
      <c r="B362" s="318" t="s">
        <v>335</v>
      </c>
      <c r="C362" s="319">
        <v>933</v>
      </c>
    </row>
    <row r="363" spans="1:3">
      <c r="A363" s="484" t="s">
        <v>278</v>
      </c>
      <c r="B363" s="485"/>
      <c r="C363" s="98">
        <v>7005</v>
      </c>
    </row>
    <row r="364" spans="1:3">
      <c r="A364" s="137" t="s">
        <v>318</v>
      </c>
      <c r="B364" s="138" t="s">
        <v>319</v>
      </c>
      <c r="C364" s="97">
        <v>4834</v>
      </c>
    </row>
    <row r="365" spans="1:3">
      <c r="A365" s="317" t="s">
        <v>334</v>
      </c>
      <c r="B365" s="318" t="s">
        <v>335</v>
      </c>
      <c r="C365" s="319">
        <v>2171</v>
      </c>
    </row>
    <row r="366" spans="1:3">
      <c r="A366" s="484" t="s">
        <v>362</v>
      </c>
      <c r="B366" s="485"/>
      <c r="C366" s="98">
        <v>1183</v>
      </c>
    </row>
    <row r="367" spans="1:3">
      <c r="A367" s="137" t="s">
        <v>307</v>
      </c>
      <c r="B367" s="138" t="s">
        <v>308</v>
      </c>
      <c r="C367" s="97">
        <v>19</v>
      </c>
    </row>
    <row r="368" spans="1:3">
      <c r="A368" s="317" t="s">
        <v>334</v>
      </c>
      <c r="B368" s="318" t="s">
        <v>335</v>
      </c>
      <c r="C368" s="319">
        <v>1164</v>
      </c>
    </row>
    <row r="369" spans="1:3">
      <c r="A369" s="484" t="s">
        <v>242</v>
      </c>
      <c r="B369" s="485"/>
      <c r="C369" s="98">
        <v>276627</v>
      </c>
    </row>
    <row r="370" spans="1:3">
      <c r="A370" s="137" t="s">
        <v>306</v>
      </c>
      <c r="B370" s="138" t="s">
        <v>31</v>
      </c>
      <c r="C370" s="97">
        <v>56</v>
      </c>
    </row>
    <row r="371" spans="1:3">
      <c r="A371" s="317" t="s">
        <v>318</v>
      </c>
      <c r="B371" s="318" t="s">
        <v>319</v>
      </c>
      <c r="C371" s="319">
        <v>14230</v>
      </c>
    </row>
    <row r="372" spans="1:3">
      <c r="A372" s="317" t="s">
        <v>331</v>
      </c>
      <c r="B372" s="318" t="s">
        <v>62</v>
      </c>
      <c r="C372" s="319">
        <v>76142</v>
      </c>
    </row>
    <row r="373" spans="1:3">
      <c r="A373" s="317" t="s">
        <v>334</v>
      </c>
      <c r="B373" s="318" t="s">
        <v>335</v>
      </c>
      <c r="C373" s="319">
        <v>186199</v>
      </c>
    </row>
    <row r="374" spans="1:3">
      <c r="A374" s="484" t="s">
        <v>243</v>
      </c>
      <c r="B374" s="485"/>
      <c r="C374" s="98">
        <v>180498</v>
      </c>
    </row>
    <row r="375" spans="1:3" ht="24">
      <c r="A375" s="137" t="s">
        <v>339</v>
      </c>
      <c r="B375" s="138" t="s">
        <v>27</v>
      </c>
      <c r="C375" s="97">
        <v>1300</v>
      </c>
    </row>
    <row r="376" spans="1:3">
      <c r="A376" s="317" t="s">
        <v>306</v>
      </c>
      <c r="B376" s="318" t="s">
        <v>31</v>
      </c>
      <c r="C376" s="319">
        <v>115</v>
      </c>
    </row>
    <row r="377" spans="1:3">
      <c r="A377" s="317" t="s">
        <v>318</v>
      </c>
      <c r="B377" s="318" t="s">
        <v>319</v>
      </c>
      <c r="C377" s="319">
        <v>34555</v>
      </c>
    </row>
    <row r="378" spans="1:3">
      <c r="A378" s="317" t="s">
        <v>331</v>
      </c>
      <c r="B378" s="318" t="s">
        <v>62</v>
      </c>
      <c r="C378" s="319">
        <v>106815</v>
      </c>
    </row>
    <row r="379" spans="1:3">
      <c r="A379" s="317" t="s">
        <v>334</v>
      </c>
      <c r="B379" s="318" t="s">
        <v>335</v>
      </c>
      <c r="C379" s="319">
        <v>37713</v>
      </c>
    </row>
    <row r="380" spans="1:3">
      <c r="A380" s="484" t="s">
        <v>363</v>
      </c>
      <c r="B380" s="485"/>
      <c r="C380" s="98">
        <v>9903</v>
      </c>
    </row>
    <row r="381" spans="1:3">
      <c r="A381" s="137" t="s">
        <v>311</v>
      </c>
      <c r="B381" s="138" t="s">
        <v>45</v>
      </c>
      <c r="C381" s="97">
        <v>9299</v>
      </c>
    </row>
    <row r="382" spans="1:3">
      <c r="A382" s="317" t="s">
        <v>318</v>
      </c>
      <c r="B382" s="318" t="s">
        <v>319</v>
      </c>
      <c r="C382" s="319">
        <v>604</v>
      </c>
    </row>
    <row r="383" spans="1:3">
      <c r="A383" s="484" t="s">
        <v>364</v>
      </c>
      <c r="B383" s="485"/>
      <c r="C383" s="98">
        <v>40487</v>
      </c>
    </row>
    <row r="384" spans="1:3" ht="24">
      <c r="A384" s="137" t="s">
        <v>309</v>
      </c>
      <c r="B384" s="138" t="s">
        <v>310</v>
      </c>
      <c r="C384" s="97">
        <v>17699</v>
      </c>
    </row>
    <row r="385" spans="1:3">
      <c r="A385" s="317" t="s">
        <v>318</v>
      </c>
      <c r="B385" s="318" t="s">
        <v>319</v>
      </c>
      <c r="C385" s="319">
        <v>19666</v>
      </c>
    </row>
    <row r="386" spans="1:3">
      <c r="A386" s="317" t="s">
        <v>334</v>
      </c>
      <c r="B386" s="318" t="s">
        <v>335</v>
      </c>
      <c r="C386" s="319">
        <v>3122</v>
      </c>
    </row>
    <row r="387" spans="1:3">
      <c r="A387" s="484" t="s">
        <v>365</v>
      </c>
      <c r="B387" s="485"/>
      <c r="C387" s="98">
        <v>15505</v>
      </c>
    </row>
    <row r="388" spans="1:3">
      <c r="A388" s="137" t="s">
        <v>318</v>
      </c>
      <c r="B388" s="138" t="s">
        <v>319</v>
      </c>
      <c r="C388" s="97">
        <v>5854</v>
      </c>
    </row>
    <row r="389" spans="1:3">
      <c r="A389" s="317" t="s">
        <v>332</v>
      </c>
      <c r="B389" s="318" t="s">
        <v>63</v>
      </c>
      <c r="C389" s="319">
        <v>8413</v>
      </c>
    </row>
    <row r="390" spans="1:3">
      <c r="A390" s="317" t="s">
        <v>334</v>
      </c>
      <c r="B390" s="318" t="s">
        <v>335</v>
      </c>
      <c r="C390" s="319">
        <v>1238</v>
      </c>
    </row>
    <row r="391" spans="1:3">
      <c r="A391" s="484" t="s">
        <v>366</v>
      </c>
      <c r="B391" s="485"/>
      <c r="C391" s="98">
        <v>3146</v>
      </c>
    </row>
    <row r="392" spans="1:3">
      <c r="A392" s="137" t="s">
        <v>318</v>
      </c>
      <c r="B392" s="138" t="s">
        <v>319</v>
      </c>
      <c r="C392" s="97">
        <v>3146</v>
      </c>
    </row>
    <row r="393" spans="1:3">
      <c r="A393" s="484" t="s">
        <v>244</v>
      </c>
      <c r="B393" s="485"/>
      <c r="C393" s="98">
        <v>135741</v>
      </c>
    </row>
    <row r="394" spans="1:3">
      <c r="A394" s="137" t="s">
        <v>306</v>
      </c>
      <c r="B394" s="138" t="s">
        <v>31</v>
      </c>
      <c r="C394" s="97">
        <v>43</v>
      </c>
    </row>
    <row r="395" spans="1:3">
      <c r="A395" s="317" t="s">
        <v>318</v>
      </c>
      <c r="B395" s="318" t="s">
        <v>319</v>
      </c>
      <c r="C395" s="319">
        <v>132851</v>
      </c>
    </row>
    <row r="396" spans="1:3">
      <c r="A396" s="317" t="s">
        <v>334</v>
      </c>
      <c r="B396" s="318" t="s">
        <v>335</v>
      </c>
      <c r="C396" s="319">
        <v>2847</v>
      </c>
    </row>
    <row r="397" spans="1:3">
      <c r="A397" s="484" t="s">
        <v>245</v>
      </c>
      <c r="B397" s="485"/>
      <c r="C397" s="98">
        <v>111138</v>
      </c>
    </row>
    <row r="398" spans="1:3">
      <c r="A398" s="137" t="s">
        <v>318</v>
      </c>
      <c r="B398" s="138" t="s">
        <v>319</v>
      </c>
      <c r="C398" s="97">
        <v>102395</v>
      </c>
    </row>
    <row r="399" spans="1:3">
      <c r="A399" s="317" t="s">
        <v>331</v>
      </c>
      <c r="B399" s="318" t="s">
        <v>62</v>
      </c>
      <c r="C399" s="319">
        <v>8652</v>
      </c>
    </row>
    <row r="400" spans="1:3">
      <c r="A400" s="317" t="s">
        <v>334</v>
      </c>
      <c r="B400" s="318" t="s">
        <v>335</v>
      </c>
      <c r="C400" s="319">
        <v>91</v>
      </c>
    </row>
    <row r="401" spans="1:3">
      <c r="A401" s="484" t="s">
        <v>367</v>
      </c>
      <c r="B401" s="485"/>
      <c r="C401" s="98">
        <v>103495</v>
      </c>
    </row>
    <row r="402" spans="1:3">
      <c r="A402" s="137" t="s">
        <v>318</v>
      </c>
      <c r="B402" s="138" t="s">
        <v>319</v>
      </c>
      <c r="C402" s="97">
        <v>30427</v>
      </c>
    </row>
    <row r="403" spans="1:3">
      <c r="A403" s="317" t="s">
        <v>332</v>
      </c>
      <c r="B403" s="318" t="s">
        <v>63</v>
      </c>
      <c r="C403" s="319">
        <v>71000</v>
      </c>
    </row>
    <row r="404" spans="1:3">
      <c r="A404" s="317" t="s">
        <v>334</v>
      </c>
      <c r="B404" s="318" t="s">
        <v>335</v>
      </c>
      <c r="C404" s="319">
        <v>2068</v>
      </c>
    </row>
    <row r="405" spans="1:3">
      <c r="A405" s="484" t="s">
        <v>368</v>
      </c>
      <c r="B405" s="485"/>
      <c r="C405" s="98">
        <v>2372</v>
      </c>
    </row>
    <row r="406" spans="1:3">
      <c r="A406" s="137" t="s">
        <v>334</v>
      </c>
      <c r="B406" s="138" t="s">
        <v>335</v>
      </c>
      <c r="C406" s="97">
        <v>2372</v>
      </c>
    </row>
    <row r="407" spans="1:3">
      <c r="A407" s="484" t="s">
        <v>369</v>
      </c>
      <c r="B407" s="485"/>
      <c r="C407" s="98">
        <v>2149</v>
      </c>
    </row>
    <row r="408" spans="1:3">
      <c r="A408" s="137" t="s">
        <v>306</v>
      </c>
      <c r="B408" s="138" t="s">
        <v>31</v>
      </c>
      <c r="C408" s="97">
        <v>826</v>
      </c>
    </row>
    <row r="409" spans="1:3">
      <c r="A409" s="317" t="s">
        <v>334</v>
      </c>
      <c r="B409" s="318" t="s">
        <v>335</v>
      </c>
      <c r="C409" s="319">
        <v>1323</v>
      </c>
    </row>
    <row r="410" spans="1:3">
      <c r="A410" s="484" t="s">
        <v>209</v>
      </c>
      <c r="B410" s="485"/>
      <c r="C410" s="98">
        <v>1185</v>
      </c>
    </row>
    <row r="411" spans="1:3">
      <c r="A411" s="137" t="s">
        <v>307</v>
      </c>
      <c r="B411" s="138" t="s">
        <v>308</v>
      </c>
      <c r="C411" s="97">
        <v>1185</v>
      </c>
    </row>
    <row r="412" spans="1:3">
      <c r="A412" s="484" t="s">
        <v>433</v>
      </c>
      <c r="B412" s="485"/>
      <c r="C412" s="98">
        <v>874478</v>
      </c>
    </row>
    <row r="413" spans="1:3" ht="24">
      <c r="A413" s="137" t="s">
        <v>309</v>
      </c>
      <c r="B413" s="138" t="s">
        <v>310</v>
      </c>
      <c r="C413" s="97">
        <v>607278</v>
      </c>
    </row>
    <row r="414" spans="1:3">
      <c r="A414" s="317" t="s">
        <v>311</v>
      </c>
      <c r="B414" s="318" t="s">
        <v>45</v>
      </c>
      <c r="C414" s="319">
        <v>15900</v>
      </c>
    </row>
    <row r="415" spans="1:3" ht="18.600000000000001" thickBot="1">
      <c r="A415" s="317" t="s">
        <v>318</v>
      </c>
      <c r="B415" s="318" t="s">
        <v>319</v>
      </c>
      <c r="C415" s="319">
        <v>251300</v>
      </c>
    </row>
    <row r="416" spans="1:3" ht="18.600000000000001" thickBot="1">
      <c r="A416" s="490" t="s">
        <v>370</v>
      </c>
      <c r="B416" s="491"/>
      <c r="C416" s="99">
        <v>45907295</v>
      </c>
    </row>
    <row r="417" spans="1:3">
      <c r="A417" s="492" t="s">
        <v>154</v>
      </c>
      <c r="B417" s="493"/>
      <c r="C417" s="99">
        <v>1414579</v>
      </c>
    </row>
    <row r="418" spans="1:3">
      <c r="A418" s="137" t="s">
        <v>306</v>
      </c>
      <c r="B418" s="138" t="s">
        <v>31</v>
      </c>
      <c r="C418" s="97">
        <v>900</v>
      </c>
    </row>
    <row r="419" spans="1:3">
      <c r="A419" s="317" t="s">
        <v>307</v>
      </c>
      <c r="B419" s="318" t="s">
        <v>308</v>
      </c>
      <c r="C419" s="319">
        <v>9775</v>
      </c>
    </row>
    <row r="420" spans="1:3" ht="24">
      <c r="A420" s="317" t="s">
        <v>312</v>
      </c>
      <c r="B420" s="318" t="s">
        <v>313</v>
      </c>
      <c r="C420" s="319">
        <v>1629</v>
      </c>
    </row>
    <row r="421" spans="1:3">
      <c r="A421" s="317" t="s">
        <v>318</v>
      </c>
      <c r="B421" s="318" t="s">
        <v>319</v>
      </c>
      <c r="C421" s="319">
        <v>62564</v>
      </c>
    </row>
    <row r="422" spans="1:3">
      <c r="A422" s="317" t="s">
        <v>342</v>
      </c>
      <c r="B422" s="318" t="s">
        <v>343</v>
      </c>
      <c r="C422" s="319">
        <v>309</v>
      </c>
    </row>
    <row r="423" spans="1:3">
      <c r="A423" s="317" t="s">
        <v>331</v>
      </c>
      <c r="B423" s="318" t="s">
        <v>62</v>
      </c>
      <c r="C423" s="319">
        <v>1487</v>
      </c>
    </row>
    <row r="424" spans="1:3">
      <c r="A424" s="317" t="s">
        <v>332</v>
      </c>
      <c r="B424" s="318" t="s">
        <v>63</v>
      </c>
      <c r="C424" s="319">
        <v>1227170</v>
      </c>
    </row>
    <row r="425" spans="1:3">
      <c r="A425" s="317" t="s">
        <v>334</v>
      </c>
      <c r="B425" s="318" t="s">
        <v>335</v>
      </c>
      <c r="C425" s="319">
        <v>110527</v>
      </c>
    </row>
    <row r="426" spans="1:3">
      <c r="A426" s="317" t="s">
        <v>336</v>
      </c>
      <c r="B426" s="318" t="s">
        <v>337</v>
      </c>
      <c r="C426" s="319">
        <v>218</v>
      </c>
    </row>
    <row r="427" spans="1:3">
      <c r="A427" s="484" t="s">
        <v>151</v>
      </c>
      <c r="B427" s="485"/>
      <c r="C427" s="98">
        <v>24582223</v>
      </c>
    </row>
    <row r="428" spans="1:3" ht="24">
      <c r="A428" s="137" t="s">
        <v>339</v>
      </c>
      <c r="B428" s="138" t="s">
        <v>27</v>
      </c>
      <c r="C428" s="97">
        <v>3213</v>
      </c>
    </row>
    <row r="429" spans="1:3">
      <c r="A429" s="317" t="s">
        <v>306</v>
      </c>
      <c r="B429" s="318" t="s">
        <v>31</v>
      </c>
      <c r="C429" s="319">
        <v>213734</v>
      </c>
    </row>
    <row r="430" spans="1:3">
      <c r="A430" s="317" t="s">
        <v>307</v>
      </c>
      <c r="B430" s="318" t="s">
        <v>308</v>
      </c>
      <c r="C430" s="319">
        <v>71254</v>
      </c>
    </row>
    <row r="431" spans="1:3" ht="24">
      <c r="A431" s="317" t="s">
        <v>309</v>
      </c>
      <c r="B431" s="318" t="s">
        <v>310</v>
      </c>
      <c r="C431" s="319">
        <v>1179158</v>
      </c>
    </row>
    <row r="432" spans="1:3">
      <c r="A432" s="317" t="s">
        <v>311</v>
      </c>
      <c r="B432" s="318" t="s">
        <v>45</v>
      </c>
      <c r="C432" s="319">
        <v>3422601</v>
      </c>
    </row>
    <row r="433" spans="1:3" ht="24">
      <c r="A433" s="317" t="s">
        <v>312</v>
      </c>
      <c r="B433" s="318" t="s">
        <v>313</v>
      </c>
      <c r="C433" s="319">
        <v>26303</v>
      </c>
    </row>
    <row r="434" spans="1:3" ht="24">
      <c r="A434" s="317" t="s">
        <v>314</v>
      </c>
      <c r="B434" s="318" t="s">
        <v>315</v>
      </c>
      <c r="C434" s="319">
        <v>37505</v>
      </c>
    </row>
    <row r="435" spans="1:3">
      <c r="A435" s="317" t="s">
        <v>318</v>
      </c>
      <c r="B435" s="318" t="s">
        <v>319</v>
      </c>
      <c r="C435" s="319">
        <v>414732</v>
      </c>
    </row>
    <row r="436" spans="1:3">
      <c r="A436" s="317" t="s">
        <v>322</v>
      </c>
      <c r="B436" s="318" t="s">
        <v>323</v>
      </c>
      <c r="C436" s="319">
        <v>8729</v>
      </c>
    </row>
    <row r="437" spans="1:3">
      <c r="A437" s="317" t="s">
        <v>324</v>
      </c>
      <c r="B437" s="318" t="s">
        <v>325</v>
      </c>
      <c r="C437" s="319">
        <v>301000</v>
      </c>
    </row>
    <row r="438" spans="1:3">
      <c r="A438" s="317" t="s">
        <v>326</v>
      </c>
      <c r="B438" s="318" t="s">
        <v>327</v>
      </c>
      <c r="C438" s="319">
        <v>30000</v>
      </c>
    </row>
    <row r="439" spans="1:3">
      <c r="A439" s="317" t="s">
        <v>328</v>
      </c>
      <c r="B439" s="318" t="s">
        <v>329</v>
      </c>
      <c r="C439" s="319">
        <v>473690</v>
      </c>
    </row>
    <row r="440" spans="1:3">
      <c r="A440" s="317" t="s">
        <v>342</v>
      </c>
      <c r="B440" s="318" t="s">
        <v>343</v>
      </c>
      <c r="C440" s="319">
        <v>2659</v>
      </c>
    </row>
    <row r="441" spans="1:3">
      <c r="A441" s="317" t="s">
        <v>331</v>
      </c>
      <c r="B441" s="318" t="s">
        <v>62</v>
      </c>
      <c r="C441" s="319">
        <v>2638425</v>
      </c>
    </row>
    <row r="442" spans="1:3">
      <c r="A442" s="317" t="s">
        <v>332</v>
      </c>
      <c r="B442" s="318" t="s">
        <v>63</v>
      </c>
      <c r="C442" s="319">
        <v>5909516</v>
      </c>
    </row>
    <row r="443" spans="1:3">
      <c r="A443" s="317" t="s">
        <v>334</v>
      </c>
      <c r="B443" s="318" t="s">
        <v>335</v>
      </c>
      <c r="C443" s="319">
        <v>9844178</v>
      </c>
    </row>
    <row r="444" spans="1:3">
      <c r="A444" s="317" t="s">
        <v>336</v>
      </c>
      <c r="B444" s="318" t="s">
        <v>337</v>
      </c>
      <c r="C444" s="319">
        <v>5526</v>
      </c>
    </row>
    <row r="445" spans="1:3">
      <c r="A445" s="484" t="s">
        <v>371</v>
      </c>
      <c r="B445" s="485"/>
      <c r="C445" s="98">
        <v>820130</v>
      </c>
    </row>
    <row r="446" spans="1:3" ht="24">
      <c r="A446" s="137" t="s">
        <v>309</v>
      </c>
      <c r="B446" s="138" t="s">
        <v>310</v>
      </c>
      <c r="C446" s="97">
        <v>630</v>
      </c>
    </row>
    <row r="447" spans="1:3">
      <c r="A447" s="317" t="s">
        <v>311</v>
      </c>
      <c r="B447" s="318" t="s">
        <v>45</v>
      </c>
      <c r="C447" s="319">
        <v>242900</v>
      </c>
    </row>
    <row r="448" spans="1:3">
      <c r="A448" s="317" t="s">
        <v>318</v>
      </c>
      <c r="B448" s="318" t="s">
        <v>319</v>
      </c>
      <c r="C448" s="319">
        <v>49300</v>
      </c>
    </row>
    <row r="449" spans="1:3" ht="18.600000000000001" thickBot="1">
      <c r="A449" s="317" t="s">
        <v>328</v>
      </c>
      <c r="B449" s="318" t="s">
        <v>329</v>
      </c>
      <c r="C449" s="319">
        <v>527300</v>
      </c>
    </row>
    <row r="450" spans="1:3" ht="18.600000000000001" thickBot="1">
      <c r="A450" s="490" t="s">
        <v>372</v>
      </c>
      <c r="B450" s="491"/>
      <c r="C450" s="99">
        <v>26816932</v>
      </c>
    </row>
    <row r="451" spans="1:3">
      <c r="A451" s="492" t="s">
        <v>206</v>
      </c>
      <c r="B451" s="493"/>
      <c r="C451" s="99">
        <v>1238508</v>
      </c>
    </row>
    <row r="452" spans="1:3">
      <c r="A452" s="137" t="s">
        <v>307</v>
      </c>
      <c r="B452" s="138" t="s">
        <v>308</v>
      </c>
      <c r="C452" s="97">
        <v>1490</v>
      </c>
    </row>
    <row r="453" spans="1:3" ht="24">
      <c r="A453" s="317" t="s">
        <v>309</v>
      </c>
      <c r="B453" s="318" t="s">
        <v>310</v>
      </c>
      <c r="C453" s="319">
        <v>653839</v>
      </c>
    </row>
    <row r="454" spans="1:3">
      <c r="A454" s="317" t="s">
        <v>311</v>
      </c>
      <c r="B454" s="318" t="s">
        <v>45</v>
      </c>
      <c r="C454" s="319">
        <v>230163</v>
      </c>
    </row>
    <row r="455" spans="1:3">
      <c r="A455" s="317" t="s">
        <v>318</v>
      </c>
      <c r="B455" s="318" t="s">
        <v>319</v>
      </c>
      <c r="C455" s="319">
        <v>314632</v>
      </c>
    </row>
    <row r="456" spans="1:3">
      <c r="A456" s="317" t="s">
        <v>331</v>
      </c>
      <c r="B456" s="318" t="s">
        <v>62</v>
      </c>
      <c r="C456" s="319">
        <v>14066</v>
      </c>
    </row>
    <row r="457" spans="1:3">
      <c r="A457" s="317" t="s">
        <v>334</v>
      </c>
      <c r="B457" s="318" t="s">
        <v>335</v>
      </c>
      <c r="C457" s="319">
        <v>24318</v>
      </c>
    </row>
    <row r="458" spans="1:3">
      <c r="A458" s="484" t="s">
        <v>257</v>
      </c>
      <c r="B458" s="485"/>
      <c r="C458" s="98">
        <v>2877</v>
      </c>
    </row>
    <row r="459" spans="1:3">
      <c r="A459" s="137" t="s">
        <v>318</v>
      </c>
      <c r="B459" s="138" t="s">
        <v>319</v>
      </c>
      <c r="C459" s="97">
        <v>2877</v>
      </c>
    </row>
    <row r="460" spans="1:3">
      <c r="A460" s="484" t="s">
        <v>373</v>
      </c>
      <c r="B460" s="485"/>
      <c r="C460" s="98">
        <v>180</v>
      </c>
    </row>
    <row r="461" spans="1:3">
      <c r="A461" s="137" t="s">
        <v>318</v>
      </c>
      <c r="B461" s="138" t="s">
        <v>319</v>
      </c>
      <c r="C461" s="97">
        <v>180</v>
      </c>
    </row>
    <row r="462" spans="1:3">
      <c r="A462" s="484" t="s">
        <v>255</v>
      </c>
      <c r="B462" s="485"/>
      <c r="C462" s="98">
        <v>28388</v>
      </c>
    </row>
    <row r="463" spans="1:3">
      <c r="A463" s="137" t="s">
        <v>331</v>
      </c>
      <c r="B463" s="138" t="s">
        <v>62</v>
      </c>
      <c r="C463" s="97">
        <v>28388</v>
      </c>
    </row>
    <row r="464" spans="1:3">
      <c r="A464" s="484" t="s">
        <v>374</v>
      </c>
      <c r="B464" s="485"/>
      <c r="C464" s="98">
        <v>1668</v>
      </c>
    </row>
    <row r="465" spans="1:3">
      <c r="A465" s="137" t="s">
        <v>318</v>
      </c>
      <c r="B465" s="138" t="s">
        <v>319</v>
      </c>
      <c r="C465" s="97">
        <v>138</v>
      </c>
    </row>
    <row r="466" spans="1:3">
      <c r="A466" s="317" t="s">
        <v>334</v>
      </c>
      <c r="B466" s="318" t="s">
        <v>335</v>
      </c>
      <c r="C466" s="319">
        <v>1530</v>
      </c>
    </row>
    <row r="467" spans="1:3">
      <c r="A467" s="484" t="s">
        <v>375</v>
      </c>
      <c r="B467" s="485"/>
      <c r="C467" s="98">
        <v>2196</v>
      </c>
    </row>
    <row r="468" spans="1:3">
      <c r="A468" s="137" t="s">
        <v>334</v>
      </c>
      <c r="B468" s="138" t="s">
        <v>335</v>
      </c>
      <c r="C468" s="97">
        <v>2196</v>
      </c>
    </row>
    <row r="469" spans="1:3">
      <c r="A469" s="484" t="s">
        <v>376</v>
      </c>
      <c r="B469" s="485"/>
      <c r="C469" s="98">
        <v>795</v>
      </c>
    </row>
    <row r="470" spans="1:3">
      <c r="A470" s="137" t="s">
        <v>334</v>
      </c>
      <c r="B470" s="138" t="s">
        <v>335</v>
      </c>
      <c r="C470" s="97">
        <v>795</v>
      </c>
    </row>
    <row r="471" spans="1:3">
      <c r="A471" s="484" t="s">
        <v>377</v>
      </c>
      <c r="B471" s="485"/>
      <c r="C471" s="98">
        <v>167</v>
      </c>
    </row>
    <row r="472" spans="1:3">
      <c r="A472" s="137" t="s">
        <v>318</v>
      </c>
      <c r="B472" s="138" t="s">
        <v>319</v>
      </c>
      <c r="C472" s="97">
        <v>167</v>
      </c>
    </row>
    <row r="473" spans="1:3">
      <c r="A473" s="484" t="s">
        <v>256</v>
      </c>
      <c r="B473" s="485"/>
      <c r="C473" s="98">
        <v>4920</v>
      </c>
    </row>
    <row r="474" spans="1:3">
      <c r="A474" s="137" t="s">
        <v>318</v>
      </c>
      <c r="B474" s="138" t="s">
        <v>319</v>
      </c>
      <c r="C474" s="97">
        <v>1626</v>
      </c>
    </row>
    <row r="475" spans="1:3">
      <c r="A475" s="317" t="s">
        <v>332</v>
      </c>
      <c r="B475" s="318" t="s">
        <v>63</v>
      </c>
      <c r="C475" s="319">
        <v>3294</v>
      </c>
    </row>
    <row r="476" spans="1:3">
      <c r="A476" s="484" t="s">
        <v>378</v>
      </c>
      <c r="B476" s="485"/>
      <c r="C476" s="98">
        <v>6</v>
      </c>
    </row>
    <row r="477" spans="1:3">
      <c r="A477" s="137" t="s">
        <v>307</v>
      </c>
      <c r="B477" s="138" t="s">
        <v>308</v>
      </c>
      <c r="C477" s="97">
        <v>6</v>
      </c>
    </row>
    <row r="478" spans="1:3">
      <c r="A478" s="484" t="s">
        <v>280</v>
      </c>
      <c r="B478" s="485"/>
      <c r="C478" s="98">
        <v>144</v>
      </c>
    </row>
    <row r="479" spans="1:3">
      <c r="A479" s="137" t="s">
        <v>307</v>
      </c>
      <c r="B479" s="138" t="s">
        <v>308</v>
      </c>
      <c r="C479" s="97">
        <v>144</v>
      </c>
    </row>
    <row r="480" spans="1:3">
      <c r="A480" s="484" t="s">
        <v>254</v>
      </c>
      <c r="B480" s="485"/>
      <c r="C480" s="98">
        <v>409709</v>
      </c>
    </row>
    <row r="481" spans="1:3" ht="24">
      <c r="A481" s="137" t="s">
        <v>309</v>
      </c>
      <c r="B481" s="138" t="s">
        <v>310</v>
      </c>
      <c r="C481" s="97">
        <v>13992</v>
      </c>
    </row>
    <row r="482" spans="1:3">
      <c r="A482" s="317" t="s">
        <v>311</v>
      </c>
      <c r="B482" s="318" t="s">
        <v>45</v>
      </c>
      <c r="C482" s="319">
        <v>325507</v>
      </c>
    </row>
    <row r="483" spans="1:3">
      <c r="A483" s="317" t="s">
        <v>318</v>
      </c>
      <c r="B483" s="318" t="s">
        <v>319</v>
      </c>
      <c r="C483" s="319">
        <v>5350</v>
      </c>
    </row>
    <row r="484" spans="1:3">
      <c r="A484" s="317" t="s">
        <v>332</v>
      </c>
      <c r="B484" s="318" t="s">
        <v>63</v>
      </c>
      <c r="C484" s="319">
        <v>50330</v>
      </c>
    </row>
    <row r="485" spans="1:3">
      <c r="A485" s="317" t="s">
        <v>334</v>
      </c>
      <c r="B485" s="318" t="s">
        <v>335</v>
      </c>
      <c r="C485" s="319">
        <v>14530</v>
      </c>
    </row>
    <row r="486" spans="1:3">
      <c r="A486" s="484" t="s">
        <v>379</v>
      </c>
      <c r="B486" s="485"/>
      <c r="C486" s="98">
        <v>1365</v>
      </c>
    </row>
    <row r="487" spans="1:3">
      <c r="A487" s="137" t="s">
        <v>318</v>
      </c>
      <c r="B487" s="138" t="s">
        <v>319</v>
      </c>
      <c r="C487" s="97">
        <v>1051</v>
      </c>
    </row>
    <row r="488" spans="1:3">
      <c r="A488" s="317" t="s">
        <v>334</v>
      </c>
      <c r="B488" s="318" t="s">
        <v>335</v>
      </c>
      <c r="C488" s="319">
        <v>314</v>
      </c>
    </row>
    <row r="489" spans="1:3">
      <c r="A489" s="484" t="s">
        <v>380</v>
      </c>
      <c r="B489" s="485"/>
      <c r="C489" s="98">
        <v>396900</v>
      </c>
    </row>
    <row r="490" spans="1:3">
      <c r="A490" s="137" t="s">
        <v>311</v>
      </c>
      <c r="B490" s="138" t="s">
        <v>45</v>
      </c>
      <c r="C490" s="97">
        <v>46500</v>
      </c>
    </row>
    <row r="491" spans="1:3" ht="18.600000000000001" thickBot="1">
      <c r="A491" s="317" t="s">
        <v>328</v>
      </c>
      <c r="B491" s="318" t="s">
        <v>329</v>
      </c>
      <c r="C491" s="319">
        <v>350400</v>
      </c>
    </row>
    <row r="492" spans="1:3" ht="18.600000000000001" thickBot="1">
      <c r="A492" s="490" t="s">
        <v>381</v>
      </c>
      <c r="B492" s="491"/>
      <c r="C492" s="99">
        <v>2087823</v>
      </c>
    </row>
    <row r="493" spans="1:3">
      <c r="A493" s="492" t="s">
        <v>382</v>
      </c>
      <c r="B493" s="493"/>
      <c r="C493" s="99">
        <v>1734</v>
      </c>
    </row>
    <row r="494" spans="1:3">
      <c r="A494" s="137" t="s">
        <v>318</v>
      </c>
      <c r="B494" s="138" t="s">
        <v>319</v>
      </c>
      <c r="C494" s="97">
        <v>1734</v>
      </c>
    </row>
    <row r="495" spans="1:3">
      <c r="A495" s="484" t="s">
        <v>264</v>
      </c>
      <c r="B495" s="485"/>
      <c r="C495" s="98">
        <v>14153</v>
      </c>
    </row>
    <row r="496" spans="1:3">
      <c r="A496" s="137" t="s">
        <v>318</v>
      </c>
      <c r="B496" s="138" t="s">
        <v>319</v>
      </c>
      <c r="C496" s="97">
        <v>11856</v>
      </c>
    </row>
    <row r="497" spans="1:3">
      <c r="A497" s="317" t="s">
        <v>334</v>
      </c>
      <c r="B497" s="318" t="s">
        <v>335</v>
      </c>
      <c r="C497" s="319">
        <v>2297</v>
      </c>
    </row>
    <row r="498" spans="1:3">
      <c r="A498" s="484" t="s">
        <v>383</v>
      </c>
      <c r="B498" s="485"/>
      <c r="C498" s="98">
        <v>731</v>
      </c>
    </row>
    <row r="499" spans="1:3">
      <c r="A499" s="137" t="s">
        <v>334</v>
      </c>
      <c r="B499" s="138" t="s">
        <v>335</v>
      </c>
      <c r="C499" s="97">
        <v>731</v>
      </c>
    </row>
    <row r="500" spans="1:3">
      <c r="A500" s="484" t="s">
        <v>265</v>
      </c>
      <c r="B500" s="485"/>
      <c r="C500" s="98">
        <v>7902</v>
      </c>
    </row>
    <row r="501" spans="1:3">
      <c r="A501" s="137" t="s">
        <v>318</v>
      </c>
      <c r="B501" s="138" t="s">
        <v>319</v>
      </c>
      <c r="C501" s="97">
        <v>6990</v>
      </c>
    </row>
    <row r="502" spans="1:3">
      <c r="A502" s="317" t="s">
        <v>334</v>
      </c>
      <c r="B502" s="318" t="s">
        <v>335</v>
      </c>
      <c r="C502" s="319">
        <v>912</v>
      </c>
    </row>
    <row r="503" spans="1:3">
      <c r="A503" s="484" t="s">
        <v>262</v>
      </c>
      <c r="B503" s="485"/>
      <c r="C503" s="98">
        <v>104318</v>
      </c>
    </row>
    <row r="504" spans="1:3" ht="24">
      <c r="A504" s="137" t="s">
        <v>309</v>
      </c>
      <c r="B504" s="138" t="s">
        <v>310</v>
      </c>
      <c r="C504" s="97">
        <v>104014</v>
      </c>
    </row>
    <row r="505" spans="1:3">
      <c r="A505" s="317" t="s">
        <v>334</v>
      </c>
      <c r="B505" s="318" t="s">
        <v>335</v>
      </c>
      <c r="C505" s="319">
        <v>304</v>
      </c>
    </row>
    <row r="506" spans="1:3">
      <c r="A506" s="484" t="s">
        <v>266</v>
      </c>
      <c r="B506" s="485"/>
      <c r="C506" s="98">
        <v>4764</v>
      </c>
    </row>
    <row r="507" spans="1:3">
      <c r="A507" s="137" t="s">
        <v>332</v>
      </c>
      <c r="B507" s="138" t="s">
        <v>63</v>
      </c>
      <c r="C507" s="97">
        <v>4659</v>
      </c>
    </row>
    <row r="508" spans="1:3">
      <c r="A508" s="317" t="s">
        <v>334</v>
      </c>
      <c r="B508" s="318" t="s">
        <v>335</v>
      </c>
      <c r="C508" s="319">
        <v>105</v>
      </c>
    </row>
    <row r="509" spans="1:3">
      <c r="A509" s="484" t="s">
        <v>384</v>
      </c>
      <c r="B509" s="485"/>
      <c r="C509" s="98">
        <v>1763</v>
      </c>
    </row>
    <row r="510" spans="1:3">
      <c r="A510" s="137" t="s">
        <v>318</v>
      </c>
      <c r="B510" s="138" t="s">
        <v>319</v>
      </c>
      <c r="C510" s="97">
        <v>1763</v>
      </c>
    </row>
    <row r="511" spans="1:3">
      <c r="A511" s="484" t="s">
        <v>385</v>
      </c>
      <c r="B511" s="485"/>
      <c r="C511" s="98">
        <v>389</v>
      </c>
    </row>
    <row r="512" spans="1:3">
      <c r="A512" s="137" t="s">
        <v>334</v>
      </c>
      <c r="B512" s="138" t="s">
        <v>335</v>
      </c>
      <c r="C512" s="97">
        <v>389</v>
      </c>
    </row>
    <row r="513" spans="1:3">
      <c r="A513" s="484" t="s">
        <v>386</v>
      </c>
      <c r="B513" s="485"/>
      <c r="C513" s="98">
        <v>379</v>
      </c>
    </row>
    <row r="514" spans="1:3">
      <c r="A514" s="137" t="s">
        <v>307</v>
      </c>
      <c r="B514" s="138" t="s">
        <v>308</v>
      </c>
      <c r="C514" s="97">
        <v>110</v>
      </c>
    </row>
    <row r="515" spans="1:3">
      <c r="A515" s="317" t="s">
        <v>334</v>
      </c>
      <c r="B515" s="318" t="s">
        <v>335</v>
      </c>
      <c r="C515" s="319">
        <v>269</v>
      </c>
    </row>
    <row r="516" spans="1:3">
      <c r="A516" s="484" t="s">
        <v>267</v>
      </c>
      <c r="B516" s="485"/>
      <c r="C516" s="98">
        <v>2583</v>
      </c>
    </row>
    <row r="517" spans="1:3">
      <c r="A517" s="137" t="s">
        <v>318</v>
      </c>
      <c r="B517" s="138" t="s">
        <v>319</v>
      </c>
      <c r="C517" s="97">
        <v>2583</v>
      </c>
    </row>
    <row r="518" spans="1:3">
      <c r="A518" s="484" t="s">
        <v>387</v>
      </c>
      <c r="B518" s="485"/>
      <c r="C518" s="98">
        <v>686</v>
      </c>
    </row>
    <row r="519" spans="1:3">
      <c r="A519" s="137" t="s">
        <v>334</v>
      </c>
      <c r="B519" s="138" t="s">
        <v>335</v>
      </c>
      <c r="C519" s="97">
        <v>686</v>
      </c>
    </row>
    <row r="520" spans="1:3">
      <c r="A520" s="484" t="s">
        <v>263</v>
      </c>
      <c r="B520" s="485"/>
      <c r="C520" s="98">
        <v>47636</v>
      </c>
    </row>
    <row r="521" spans="1:3">
      <c r="A521" s="137" t="s">
        <v>318</v>
      </c>
      <c r="B521" s="138" t="s">
        <v>319</v>
      </c>
      <c r="C521" s="97">
        <v>66</v>
      </c>
    </row>
    <row r="522" spans="1:3">
      <c r="A522" s="317" t="s">
        <v>332</v>
      </c>
      <c r="B522" s="318" t="s">
        <v>63</v>
      </c>
      <c r="C522" s="319">
        <v>44559</v>
      </c>
    </row>
    <row r="523" spans="1:3">
      <c r="A523" s="317" t="s">
        <v>334</v>
      </c>
      <c r="B523" s="318" t="s">
        <v>335</v>
      </c>
      <c r="C523" s="319">
        <v>3011</v>
      </c>
    </row>
    <row r="524" spans="1:3">
      <c r="A524" s="484" t="s">
        <v>388</v>
      </c>
      <c r="B524" s="485"/>
      <c r="C524" s="98">
        <v>2240</v>
      </c>
    </row>
    <row r="525" spans="1:3" ht="18.600000000000001" thickBot="1">
      <c r="A525" s="137" t="s">
        <v>334</v>
      </c>
      <c r="B525" s="138" t="s">
        <v>335</v>
      </c>
      <c r="C525" s="97">
        <v>2240</v>
      </c>
    </row>
    <row r="526" spans="1:3" ht="18.600000000000001" thickBot="1">
      <c r="A526" s="490" t="s">
        <v>389</v>
      </c>
      <c r="B526" s="491"/>
      <c r="C526" s="99">
        <v>189278</v>
      </c>
    </row>
    <row r="527" spans="1:3">
      <c r="A527" s="492" t="s">
        <v>259</v>
      </c>
      <c r="B527" s="493"/>
      <c r="C527" s="99">
        <v>429413</v>
      </c>
    </row>
    <row r="528" spans="1:3">
      <c r="A528" s="137" t="s">
        <v>306</v>
      </c>
      <c r="B528" s="138" t="s">
        <v>31</v>
      </c>
      <c r="C528" s="97">
        <v>5107</v>
      </c>
    </row>
    <row r="529" spans="1:3">
      <c r="A529" s="317" t="s">
        <v>307</v>
      </c>
      <c r="B529" s="318" t="s">
        <v>308</v>
      </c>
      <c r="C529" s="319">
        <v>9819</v>
      </c>
    </row>
    <row r="530" spans="1:3" ht="24">
      <c r="A530" s="317" t="s">
        <v>309</v>
      </c>
      <c r="B530" s="318" t="s">
        <v>310</v>
      </c>
      <c r="C530" s="319">
        <v>32553</v>
      </c>
    </row>
    <row r="531" spans="1:3">
      <c r="A531" s="317" t="s">
        <v>311</v>
      </c>
      <c r="B531" s="318" t="s">
        <v>45</v>
      </c>
      <c r="C531" s="319">
        <v>4222</v>
      </c>
    </row>
    <row r="532" spans="1:3" ht="24">
      <c r="A532" s="317" t="s">
        <v>312</v>
      </c>
      <c r="B532" s="318" t="s">
        <v>313</v>
      </c>
      <c r="C532" s="319">
        <v>2381</v>
      </c>
    </row>
    <row r="533" spans="1:3">
      <c r="A533" s="317" t="s">
        <v>318</v>
      </c>
      <c r="B533" s="318" t="s">
        <v>319</v>
      </c>
      <c r="C533" s="319">
        <v>116519</v>
      </c>
    </row>
    <row r="534" spans="1:3">
      <c r="A534" s="317" t="s">
        <v>324</v>
      </c>
      <c r="B534" s="318" t="s">
        <v>325</v>
      </c>
      <c r="C534" s="319">
        <v>1000</v>
      </c>
    </row>
    <row r="535" spans="1:3">
      <c r="A535" s="317" t="s">
        <v>342</v>
      </c>
      <c r="B535" s="318" t="s">
        <v>343</v>
      </c>
      <c r="C535" s="319">
        <v>480</v>
      </c>
    </row>
    <row r="536" spans="1:3">
      <c r="A536" s="317" t="s">
        <v>331</v>
      </c>
      <c r="B536" s="318" t="s">
        <v>62</v>
      </c>
      <c r="C536" s="319">
        <v>919</v>
      </c>
    </row>
    <row r="537" spans="1:3">
      <c r="A537" s="317" t="s">
        <v>332</v>
      </c>
      <c r="B537" s="318" t="s">
        <v>63</v>
      </c>
      <c r="C537" s="319">
        <v>16113</v>
      </c>
    </row>
    <row r="538" spans="1:3">
      <c r="A538" s="317" t="s">
        <v>334</v>
      </c>
      <c r="B538" s="318" t="s">
        <v>335</v>
      </c>
      <c r="C538" s="319">
        <v>224203</v>
      </c>
    </row>
    <row r="539" spans="1:3">
      <c r="A539" s="317" t="s">
        <v>336</v>
      </c>
      <c r="B539" s="318" t="s">
        <v>337</v>
      </c>
      <c r="C539" s="319">
        <v>16097</v>
      </c>
    </row>
    <row r="540" spans="1:3">
      <c r="A540" s="484" t="s">
        <v>260</v>
      </c>
      <c r="B540" s="485"/>
      <c r="C540" s="98">
        <v>98134</v>
      </c>
    </row>
    <row r="541" spans="1:3">
      <c r="A541" s="137" t="s">
        <v>307</v>
      </c>
      <c r="B541" s="138" t="s">
        <v>308</v>
      </c>
      <c r="C541" s="97">
        <v>1315</v>
      </c>
    </row>
    <row r="542" spans="1:3">
      <c r="A542" s="317" t="s">
        <v>318</v>
      </c>
      <c r="B542" s="318" t="s">
        <v>319</v>
      </c>
      <c r="C542" s="319">
        <v>16897</v>
      </c>
    </row>
    <row r="543" spans="1:3">
      <c r="A543" s="317" t="s">
        <v>324</v>
      </c>
      <c r="B543" s="318" t="s">
        <v>325</v>
      </c>
      <c r="C543" s="319">
        <v>200</v>
      </c>
    </row>
    <row r="544" spans="1:3">
      <c r="A544" s="317" t="s">
        <v>342</v>
      </c>
      <c r="B544" s="318" t="s">
        <v>343</v>
      </c>
      <c r="C544" s="319">
        <v>189</v>
      </c>
    </row>
    <row r="545" spans="1:3">
      <c r="A545" s="317" t="s">
        <v>332</v>
      </c>
      <c r="B545" s="318" t="s">
        <v>63</v>
      </c>
      <c r="C545" s="319">
        <v>66749</v>
      </c>
    </row>
    <row r="546" spans="1:3">
      <c r="A546" s="317" t="s">
        <v>334</v>
      </c>
      <c r="B546" s="318" t="s">
        <v>335</v>
      </c>
      <c r="C546" s="319">
        <v>12784</v>
      </c>
    </row>
    <row r="547" spans="1:3">
      <c r="A547" s="484" t="s">
        <v>261</v>
      </c>
      <c r="B547" s="485"/>
      <c r="C547" s="98">
        <v>696</v>
      </c>
    </row>
    <row r="548" spans="1:3" ht="18.600000000000001" thickBot="1">
      <c r="A548" s="137" t="s">
        <v>318</v>
      </c>
      <c r="B548" s="138" t="s">
        <v>319</v>
      </c>
      <c r="C548" s="97">
        <v>696</v>
      </c>
    </row>
    <row r="549" spans="1:3" ht="18.600000000000001" thickBot="1">
      <c r="A549" s="490" t="s">
        <v>390</v>
      </c>
      <c r="B549" s="491"/>
      <c r="C549" s="99">
        <v>528243</v>
      </c>
    </row>
    <row r="550" spans="1:3">
      <c r="A550" s="492" t="s">
        <v>251</v>
      </c>
      <c r="B550" s="493"/>
      <c r="C550" s="99">
        <v>138726</v>
      </c>
    </row>
    <row r="551" spans="1:3">
      <c r="A551" s="137" t="s">
        <v>391</v>
      </c>
      <c r="B551" s="138" t="s">
        <v>392</v>
      </c>
      <c r="C551" s="97">
        <v>1885</v>
      </c>
    </row>
    <row r="552" spans="1:3" ht="24">
      <c r="A552" s="317" t="s">
        <v>314</v>
      </c>
      <c r="B552" s="318" t="s">
        <v>315</v>
      </c>
      <c r="C552" s="319">
        <v>269</v>
      </c>
    </row>
    <row r="553" spans="1:3">
      <c r="A553" s="317" t="s">
        <v>318</v>
      </c>
      <c r="B553" s="318" t="s">
        <v>319</v>
      </c>
      <c r="C553" s="319">
        <v>136572</v>
      </c>
    </row>
    <row r="554" spans="1:3">
      <c r="A554" s="484" t="s">
        <v>393</v>
      </c>
      <c r="B554" s="485"/>
      <c r="C554" s="98">
        <v>14595</v>
      </c>
    </row>
    <row r="555" spans="1:3">
      <c r="A555" s="137" t="s">
        <v>318</v>
      </c>
      <c r="B555" s="138" t="s">
        <v>319</v>
      </c>
      <c r="C555" s="97">
        <v>13256</v>
      </c>
    </row>
    <row r="556" spans="1:3">
      <c r="A556" s="317" t="s">
        <v>332</v>
      </c>
      <c r="B556" s="318" t="s">
        <v>63</v>
      </c>
      <c r="C556" s="319">
        <v>432</v>
      </c>
    </row>
    <row r="557" spans="1:3">
      <c r="A557" s="317" t="s">
        <v>334</v>
      </c>
      <c r="B557" s="318" t="s">
        <v>335</v>
      </c>
      <c r="C557" s="319">
        <v>907</v>
      </c>
    </row>
    <row r="558" spans="1:3">
      <c r="A558" s="484" t="s">
        <v>394</v>
      </c>
      <c r="B558" s="485"/>
      <c r="C558" s="98">
        <v>15134</v>
      </c>
    </row>
    <row r="559" spans="1:3">
      <c r="A559" s="137" t="s">
        <v>318</v>
      </c>
      <c r="B559" s="138" t="s">
        <v>319</v>
      </c>
      <c r="C559" s="97">
        <v>15134</v>
      </c>
    </row>
    <row r="560" spans="1:3">
      <c r="A560" s="484" t="s">
        <v>171</v>
      </c>
      <c r="B560" s="485"/>
      <c r="C560" s="98">
        <v>1928006</v>
      </c>
    </row>
    <row r="561" spans="1:3">
      <c r="A561" s="137" t="s">
        <v>306</v>
      </c>
      <c r="B561" s="138" t="s">
        <v>31</v>
      </c>
      <c r="C561" s="97">
        <v>284</v>
      </c>
    </row>
    <row r="562" spans="1:3">
      <c r="A562" s="317" t="s">
        <v>318</v>
      </c>
      <c r="B562" s="318" t="s">
        <v>319</v>
      </c>
      <c r="C562" s="319">
        <v>1889043</v>
      </c>
    </row>
    <row r="563" spans="1:3">
      <c r="A563" s="317" t="s">
        <v>332</v>
      </c>
      <c r="B563" s="318" t="s">
        <v>63</v>
      </c>
      <c r="C563" s="319">
        <v>13153</v>
      </c>
    </row>
    <row r="564" spans="1:3">
      <c r="A564" s="317" t="s">
        <v>334</v>
      </c>
      <c r="B564" s="318" t="s">
        <v>335</v>
      </c>
      <c r="C564" s="319">
        <v>25526</v>
      </c>
    </row>
    <row r="565" spans="1:3">
      <c r="A565" s="484" t="s">
        <v>249</v>
      </c>
      <c r="B565" s="485"/>
      <c r="C565" s="98">
        <v>325086</v>
      </c>
    </row>
    <row r="566" spans="1:3">
      <c r="A566" s="137" t="s">
        <v>318</v>
      </c>
      <c r="B566" s="138" t="s">
        <v>319</v>
      </c>
      <c r="C566" s="97">
        <v>322337</v>
      </c>
    </row>
    <row r="567" spans="1:3">
      <c r="A567" s="317" t="s">
        <v>334</v>
      </c>
      <c r="B567" s="318" t="s">
        <v>335</v>
      </c>
      <c r="C567" s="319">
        <v>2749</v>
      </c>
    </row>
    <row r="568" spans="1:3">
      <c r="A568" s="484" t="s">
        <v>172</v>
      </c>
      <c r="B568" s="485"/>
      <c r="C568" s="98">
        <v>1915529</v>
      </c>
    </row>
    <row r="569" spans="1:3">
      <c r="A569" s="137" t="s">
        <v>306</v>
      </c>
      <c r="B569" s="138" t="s">
        <v>31</v>
      </c>
      <c r="C569" s="97">
        <v>445</v>
      </c>
    </row>
    <row r="570" spans="1:3">
      <c r="A570" s="317" t="s">
        <v>307</v>
      </c>
      <c r="B570" s="318" t="s">
        <v>308</v>
      </c>
      <c r="C570" s="319">
        <v>288</v>
      </c>
    </row>
    <row r="571" spans="1:3" ht="24">
      <c r="A571" s="317" t="s">
        <v>309</v>
      </c>
      <c r="B571" s="318" t="s">
        <v>310</v>
      </c>
      <c r="C571" s="319">
        <v>21655</v>
      </c>
    </row>
    <row r="572" spans="1:3">
      <c r="A572" s="317" t="s">
        <v>318</v>
      </c>
      <c r="B572" s="318" t="s">
        <v>319</v>
      </c>
      <c r="C572" s="319">
        <v>1842731</v>
      </c>
    </row>
    <row r="573" spans="1:3">
      <c r="A573" s="317" t="s">
        <v>332</v>
      </c>
      <c r="B573" s="318" t="s">
        <v>63</v>
      </c>
      <c r="C573" s="319">
        <v>725</v>
      </c>
    </row>
    <row r="574" spans="1:3">
      <c r="A574" s="317" t="s">
        <v>334</v>
      </c>
      <c r="B574" s="318" t="s">
        <v>335</v>
      </c>
      <c r="C574" s="319">
        <v>49685</v>
      </c>
    </row>
    <row r="575" spans="1:3">
      <c r="A575" s="484" t="s">
        <v>395</v>
      </c>
      <c r="B575" s="485"/>
      <c r="C575" s="98">
        <v>14047</v>
      </c>
    </row>
    <row r="576" spans="1:3">
      <c r="A576" s="137" t="s">
        <v>318</v>
      </c>
      <c r="B576" s="138" t="s">
        <v>319</v>
      </c>
      <c r="C576" s="97">
        <v>13802</v>
      </c>
    </row>
    <row r="577" spans="1:3">
      <c r="A577" s="317" t="s">
        <v>334</v>
      </c>
      <c r="B577" s="318" t="s">
        <v>335</v>
      </c>
      <c r="C577" s="319">
        <v>245</v>
      </c>
    </row>
    <row r="578" spans="1:3">
      <c r="A578" s="484" t="s">
        <v>250</v>
      </c>
      <c r="B578" s="485"/>
      <c r="C578" s="98">
        <v>142001</v>
      </c>
    </row>
    <row r="579" spans="1:3">
      <c r="A579" s="137" t="s">
        <v>318</v>
      </c>
      <c r="B579" s="138" t="s">
        <v>319</v>
      </c>
      <c r="C579" s="97">
        <v>133298</v>
      </c>
    </row>
    <row r="580" spans="1:3">
      <c r="A580" s="317" t="s">
        <v>332</v>
      </c>
      <c r="B580" s="318" t="s">
        <v>63</v>
      </c>
      <c r="C580" s="319">
        <v>2172</v>
      </c>
    </row>
    <row r="581" spans="1:3">
      <c r="A581" s="317" t="s">
        <v>334</v>
      </c>
      <c r="B581" s="318" t="s">
        <v>335</v>
      </c>
      <c r="C581" s="319">
        <v>6531</v>
      </c>
    </row>
    <row r="582" spans="1:3">
      <c r="A582" s="484" t="s">
        <v>252</v>
      </c>
      <c r="B582" s="485"/>
      <c r="C582" s="98">
        <v>49381</v>
      </c>
    </row>
    <row r="583" spans="1:3">
      <c r="A583" s="137" t="s">
        <v>306</v>
      </c>
      <c r="B583" s="138" t="s">
        <v>31</v>
      </c>
      <c r="C583" s="97">
        <v>13</v>
      </c>
    </row>
    <row r="584" spans="1:3" ht="24">
      <c r="A584" s="317" t="s">
        <v>314</v>
      </c>
      <c r="B584" s="318" t="s">
        <v>315</v>
      </c>
      <c r="C584" s="319">
        <v>344</v>
      </c>
    </row>
    <row r="585" spans="1:3">
      <c r="A585" s="317" t="s">
        <v>318</v>
      </c>
      <c r="B585" s="318" t="s">
        <v>319</v>
      </c>
      <c r="C585" s="319">
        <v>3154</v>
      </c>
    </row>
    <row r="586" spans="1:3">
      <c r="A586" s="317" t="s">
        <v>342</v>
      </c>
      <c r="B586" s="318" t="s">
        <v>343</v>
      </c>
      <c r="C586" s="319">
        <v>302</v>
      </c>
    </row>
    <row r="587" spans="1:3">
      <c r="A587" s="317" t="s">
        <v>334</v>
      </c>
      <c r="B587" s="318" t="s">
        <v>335</v>
      </c>
      <c r="C587" s="319">
        <v>45568</v>
      </c>
    </row>
    <row r="588" spans="1:3">
      <c r="A588" s="484" t="s">
        <v>396</v>
      </c>
      <c r="B588" s="485"/>
      <c r="C588" s="98">
        <v>21360</v>
      </c>
    </row>
    <row r="589" spans="1:3">
      <c r="A589" s="137" t="s">
        <v>307</v>
      </c>
      <c r="B589" s="138" t="s">
        <v>308</v>
      </c>
      <c r="C589" s="97">
        <v>12</v>
      </c>
    </row>
    <row r="590" spans="1:3">
      <c r="A590" s="317" t="s">
        <v>318</v>
      </c>
      <c r="B590" s="318" t="s">
        <v>319</v>
      </c>
      <c r="C590" s="319">
        <v>21348</v>
      </c>
    </row>
    <row r="591" spans="1:3">
      <c r="A591" s="484" t="s">
        <v>397</v>
      </c>
      <c r="B591" s="485"/>
      <c r="C591" s="98">
        <v>2668</v>
      </c>
    </row>
    <row r="592" spans="1:3">
      <c r="A592" s="137" t="s">
        <v>318</v>
      </c>
      <c r="B592" s="138" t="s">
        <v>319</v>
      </c>
      <c r="C592" s="97">
        <v>2668</v>
      </c>
    </row>
    <row r="593" spans="1:3">
      <c r="A593" s="484" t="s">
        <v>248</v>
      </c>
      <c r="B593" s="485"/>
      <c r="C593" s="98">
        <v>541469</v>
      </c>
    </row>
    <row r="594" spans="1:3" ht="24">
      <c r="A594" s="137" t="s">
        <v>309</v>
      </c>
      <c r="B594" s="138" t="s">
        <v>310</v>
      </c>
      <c r="C594" s="97">
        <v>30986</v>
      </c>
    </row>
    <row r="595" spans="1:3">
      <c r="A595" s="317" t="s">
        <v>318</v>
      </c>
      <c r="B595" s="318" t="s">
        <v>319</v>
      </c>
      <c r="C595" s="319">
        <v>29681</v>
      </c>
    </row>
    <row r="596" spans="1:3">
      <c r="A596" s="317" t="s">
        <v>332</v>
      </c>
      <c r="B596" s="318" t="s">
        <v>63</v>
      </c>
      <c r="C596" s="319">
        <v>458624</v>
      </c>
    </row>
    <row r="597" spans="1:3">
      <c r="A597" s="317" t="s">
        <v>334</v>
      </c>
      <c r="B597" s="318" t="s">
        <v>335</v>
      </c>
      <c r="C597" s="319">
        <v>22178</v>
      </c>
    </row>
    <row r="598" spans="1:3">
      <c r="A598" s="484" t="s">
        <v>253</v>
      </c>
      <c r="B598" s="485"/>
      <c r="C598" s="98">
        <v>101766</v>
      </c>
    </row>
    <row r="599" spans="1:3">
      <c r="A599" s="137" t="s">
        <v>324</v>
      </c>
      <c r="B599" s="138" t="s">
        <v>325</v>
      </c>
      <c r="C599" s="97">
        <v>71149</v>
      </c>
    </row>
    <row r="600" spans="1:3" ht="18.600000000000001" thickBot="1">
      <c r="A600" s="317" t="s">
        <v>333</v>
      </c>
      <c r="B600" s="318" t="s">
        <v>65</v>
      </c>
      <c r="C600" s="319">
        <v>30617</v>
      </c>
    </row>
    <row r="601" spans="1:3" ht="18.600000000000001" thickBot="1">
      <c r="A601" s="490" t="s">
        <v>398</v>
      </c>
      <c r="B601" s="491"/>
      <c r="C601" s="99">
        <v>5209768</v>
      </c>
    </row>
    <row r="602" spans="1:3">
      <c r="A602" s="492" t="s">
        <v>122</v>
      </c>
      <c r="B602" s="493"/>
      <c r="C602" s="99">
        <v>58745</v>
      </c>
    </row>
    <row r="603" spans="1:3" ht="24">
      <c r="A603" s="137" t="s">
        <v>312</v>
      </c>
      <c r="B603" s="138" t="s">
        <v>313</v>
      </c>
      <c r="C603" s="97">
        <v>6491</v>
      </c>
    </row>
    <row r="604" spans="1:3">
      <c r="A604" s="317" t="s">
        <v>324</v>
      </c>
      <c r="B604" s="318" t="s">
        <v>325</v>
      </c>
      <c r="C604" s="319">
        <v>35614</v>
      </c>
    </row>
    <row r="605" spans="1:3" ht="18.600000000000001" thickBot="1">
      <c r="A605" s="317" t="s">
        <v>332</v>
      </c>
      <c r="B605" s="318" t="s">
        <v>63</v>
      </c>
      <c r="C605" s="319">
        <v>16640</v>
      </c>
    </row>
    <row r="606" spans="1:3" ht="18.600000000000001" thickBot="1">
      <c r="A606" s="490" t="s">
        <v>399</v>
      </c>
      <c r="B606" s="491"/>
      <c r="C606" s="99">
        <v>58745</v>
      </c>
    </row>
    <row r="607" spans="1:3" ht="18.600000000000001" thickBot="1">
      <c r="A607" s="494" t="s">
        <v>400</v>
      </c>
      <c r="B607" s="495"/>
      <c r="C607" s="100">
        <v>281190837</v>
      </c>
    </row>
  </sheetData>
  <mergeCells count="119">
    <mergeCell ref="A503:B503"/>
    <mergeCell ref="A509:B509"/>
    <mergeCell ref="A511:B511"/>
    <mergeCell ref="A513:B513"/>
    <mergeCell ref="A516:B516"/>
    <mergeCell ref="A518:B518"/>
    <mergeCell ref="A520:B520"/>
    <mergeCell ref="A524:B524"/>
    <mergeCell ref="A607:B607"/>
    <mergeCell ref="A554:B554"/>
    <mergeCell ref="A558:B558"/>
    <mergeCell ref="A565:B565"/>
    <mergeCell ref="A568:B568"/>
    <mergeCell ref="A588:B588"/>
    <mergeCell ref="A593:B593"/>
    <mergeCell ref="A598:B598"/>
    <mergeCell ref="A601:B601"/>
    <mergeCell ref="A602:B602"/>
    <mergeCell ref="A606:B606"/>
    <mergeCell ref="A560:B560"/>
    <mergeCell ref="A578:B578"/>
    <mergeCell ref="A582:B582"/>
    <mergeCell ref="A591:B591"/>
    <mergeCell ref="A575:B575"/>
    <mergeCell ref="A366:B366"/>
    <mergeCell ref="A369:B369"/>
    <mergeCell ref="A374:B374"/>
    <mergeCell ref="A380:B380"/>
    <mergeCell ref="A393:B393"/>
    <mergeCell ref="A401:B401"/>
    <mergeCell ref="A405:B405"/>
    <mergeCell ref="A383:B383"/>
    <mergeCell ref="A387:B387"/>
    <mergeCell ref="A391:B391"/>
    <mergeCell ref="A397:B397"/>
    <mergeCell ref="A289:B289"/>
    <mergeCell ref="A303:B303"/>
    <mergeCell ref="A317:B317"/>
    <mergeCell ref="A328:B328"/>
    <mergeCell ref="A339:B339"/>
    <mergeCell ref="A341:B341"/>
    <mergeCell ref="A313:B313"/>
    <mergeCell ref="A357:B357"/>
    <mergeCell ref="A363:B363"/>
    <mergeCell ref="A225:B225"/>
    <mergeCell ref="A227:B227"/>
    <mergeCell ref="A235:B235"/>
    <mergeCell ref="A244:B244"/>
    <mergeCell ref="A255:B255"/>
    <mergeCell ref="A258:B258"/>
    <mergeCell ref="A268:B268"/>
    <mergeCell ref="A274:B274"/>
    <mergeCell ref="A279:B279"/>
    <mergeCell ref="A181:B181"/>
    <mergeCell ref="A196:B196"/>
    <mergeCell ref="A199:B199"/>
    <mergeCell ref="A201:B201"/>
    <mergeCell ref="A203:B203"/>
    <mergeCell ref="A213:B213"/>
    <mergeCell ref="A215:B215"/>
    <mergeCell ref="A217:B217"/>
    <mergeCell ref="A224:B224"/>
    <mergeCell ref="A105:B105"/>
    <mergeCell ref="A120:B120"/>
    <mergeCell ref="A130:B130"/>
    <mergeCell ref="A145:B145"/>
    <mergeCell ref="A157:B157"/>
    <mergeCell ref="A45:B45"/>
    <mergeCell ref="A159:B159"/>
    <mergeCell ref="A174:B174"/>
    <mergeCell ref="A177:B177"/>
    <mergeCell ref="A526:B526"/>
    <mergeCell ref="A527:B527"/>
    <mergeCell ref="A540:B540"/>
    <mergeCell ref="A547:B547"/>
    <mergeCell ref="A549:B549"/>
    <mergeCell ref="A550:B550"/>
    <mergeCell ref="A495:B495"/>
    <mergeCell ref="A498:B498"/>
    <mergeCell ref="A451:B451"/>
    <mergeCell ref="A460:B460"/>
    <mergeCell ref="A462:B462"/>
    <mergeCell ref="A464:B464"/>
    <mergeCell ref="A467:B467"/>
    <mergeCell ref="A469:B469"/>
    <mergeCell ref="A471:B471"/>
    <mergeCell ref="A473:B473"/>
    <mergeCell ref="A476:B476"/>
    <mergeCell ref="A478:B478"/>
    <mergeCell ref="A480:B480"/>
    <mergeCell ref="A486:B486"/>
    <mergeCell ref="A489:B489"/>
    <mergeCell ref="A492:B492"/>
    <mergeCell ref="A493:B493"/>
    <mergeCell ref="A500:B500"/>
    <mergeCell ref="A1:C1"/>
    <mergeCell ref="A352:B352"/>
    <mergeCell ref="A360:B360"/>
    <mergeCell ref="A347:B347"/>
    <mergeCell ref="A3:B3"/>
    <mergeCell ref="A2:B2"/>
    <mergeCell ref="A506:B506"/>
    <mergeCell ref="A192:B192"/>
    <mergeCell ref="A208:B208"/>
    <mergeCell ref="A210:B210"/>
    <mergeCell ref="A169:B169"/>
    <mergeCell ref="A407:B407"/>
    <mergeCell ref="A410:B410"/>
    <mergeCell ref="A412:B412"/>
    <mergeCell ref="A416:B416"/>
    <mergeCell ref="A417:B417"/>
    <mergeCell ref="A427:B427"/>
    <mergeCell ref="A445:B445"/>
    <mergeCell ref="A450:B450"/>
    <mergeCell ref="A458:B458"/>
    <mergeCell ref="A24:B24"/>
    <mergeCell ref="A49:B49"/>
    <mergeCell ref="A67:B67"/>
    <mergeCell ref="A86:B86"/>
  </mergeCells>
  <phoneticPr fontId="10"/>
  <printOptions horizontalCentered="1"/>
  <pageMargins left="0.31496062992125984" right="0.31496062992125984" top="0.74803149606299213" bottom="0.35433070866141736" header="0.31496062992125984" footer="0.31496062992125984"/>
  <pageSetup paperSize="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C518"/>
  <sheetViews>
    <sheetView zoomScaleNormal="100" zoomScaleSheetLayoutView="100" workbookViewId="0">
      <selection sqref="A1:C1"/>
    </sheetView>
  </sheetViews>
  <sheetFormatPr defaultColWidth="9" defaultRowHeight="18"/>
  <cols>
    <col min="1" max="1" width="5.59765625" style="139" customWidth="1"/>
    <col min="2" max="2" width="65.19921875" style="139" customWidth="1"/>
    <col min="3" max="3" width="14.09765625" style="37" customWidth="1"/>
    <col min="4" max="16384" width="9" style="36"/>
  </cols>
  <sheetData>
    <row r="1" spans="1:3" ht="18.600000000000001" thickBot="1">
      <c r="A1" s="496" t="s">
        <v>401</v>
      </c>
      <c r="B1" s="496"/>
      <c r="C1" s="496"/>
    </row>
    <row r="2" spans="1:3" ht="18.600000000000001" thickBot="1">
      <c r="A2" s="488" t="s">
        <v>304</v>
      </c>
      <c r="B2" s="489"/>
      <c r="C2" s="136" t="s">
        <v>305</v>
      </c>
    </row>
    <row r="3" spans="1:3" ht="24">
      <c r="A3" s="144" t="s">
        <v>339</v>
      </c>
      <c r="B3" s="140" t="s">
        <v>27</v>
      </c>
      <c r="C3" s="101">
        <v>29416</v>
      </c>
    </row>
    <row r="4" spans="1:3">
      <c r="A4" s="137"/>
      <c r="B4" s="138" t="s">
        <v>208</v>
      </c>
      <c r="C4" s="97">
        <v>5700</v>
      </c>
    </row>
    <row r="5" spans="1:3">
      <c r="A5" s="317"/>
      <c r="B5" s="318" t="s">
        <v>111</v>
      </c>
      <c r="C5" s="319">
        <v>4700</v>
      </c>
    </row>
    <row r="6" spans="1:3">
      <c r="A6" s="317"/>
      <c r="B6" s="318" t="s">
        <v>212</v>
      </c>
      <c r="C6" s="319">
        <v>4400</v>
      </c>
    </row>
    <row r="7" spans="1:3">
      <c r="A7" s="317"/>
      <c r="B7" s="318" t="s">
        <v>134</v>
      </c>
      <c r="C7" s="319">
        <v>4017</v>
      </c>
    </row>
    <row r="8" spans="1:3">
      <c r="A8" s="317"/>
      <c r="B8" s="318" t="s">
        <v>151</v>
      </c>
      <c r="C8" s="319">
        <v>3213</v>
      </c>
    </row>
    <row r="9" spans="1:3">
      <c r="A9" s="317"/>
      <c r="B9" s="318" t="s">
        <v>130</v>
      </c>
      <c r="C9" s="319">
        <v>2840</v>
      </c>
    </row>
    <row r="10" spans="1:3">
      <c r="A10" s="317"/>
      <c r="B10" s="318" t="s">
        <v>138</v>
      </c>
      <c r="C10" s="319">
        <v>2595</v>
      </c>
    </row>
    <row r="11" spans="1:3">
      <c r="A11" s="317"/>
      <c r="B11" s="318" t="s">
        <v>243</v>
      </c>
      <c r="C11" s="319">
        <v>1300</v>
      </c>
    </row>
    <row r="12" spans="1:3">
      <c r="A12" s="317"/>
      <c r="B12" s="318" t="s">
        <v>113</v>
      </c>
      <c r="C12" s="319">
        <v>400</v>
      </c>
    </row>
    <row r="13" spans="1:3">
      <c r="A13" s="317"/>
      <c r="B13" s="318" t="s">
        <v>119</v>
      </c>
      <c r="C13" s="319">
        <v>170</v>
      </c>
    </row>
    <row r="14" spans="1:3">
      <c r="A14" s="317"/>
      <c r="B14" s="318" t="s">
        <v>115</v>
      </c>
      <c r="C14" s="319">
        <v>54</v>
      </c>
    </row>
    <row r="15" spans="1:3" ht="18.600000000000001" thickBot="1">
      <c r="A15" s="317"/>
      <c r="B15" s="318" t="s">
        <v>152</v>
      </c>
      <c r="C15" s="319">
        <v>27</v>
      </c>
    </row>
    <row r="16" spans="1:3" ht="18.600000000000001" thickBot="1">
      <c r="A16" s="150" t="s">
        <v>306</v>
      </c>
      <c r="B16" s="141" t="s">
        <v>31</v>
      </c>
      <c r="C16" s="99">
        <v>269610</v>
      </c>
    </row>
    <row r="17" spans="1:3">
      <c r="A17" s="142"/>
      <c r="B17" s="143" t="s">
        <v>151</v>
      </c>
      <c r="C17" s="102">
        <v>213734</v>
      </c>
    </row>
    <row r="18" spans="1:3">
      <c r="A18" s="317"/>
      <c r="B18" s="318" t="s">
        <v>212</v>
      </c>
      <c r="C18" s="319">
        <v>22418</v>
      </c>
    </row>
    <row r="19" spans="1:3">
      <c r="A19" s="317"/>
      <c r="B19" s="318" t="s">
        <v>193</v>
      </c>
      <c r="C19" s="319">
        <v>7112</v>
      </c>
    </row>
    <row r="20" spans="1:3">
      <c r="A20" s="317"/>
      <c r="B20" s="318" t="s">
        <v>134</v>
      </c>
      <c r="C20" s="319">
        <v>6448</v>
      </c>
    </row>
    <row r="21" spans="1:3">
      <c r="A21" s="317"/>
      <c r="B21" s="318" t="s">
        <v>259</v>
      </c>
      <c r="C21" s="319">
        <v>5107</v>
      </c>
    </row>
    <row r="22" spans="1:3">
      <c r="A22" s="317"/>
      <c r="B22" s="318" t="s">
        <v>138</v>
      </c>
      <c r="C22" s="319">
        <v>3232</v>
      </c>
    </row>
    <row r="23" spans="1:3">
      <c r="A23" s="317"/>
      <c r="B23" s="318" t="s">
        <v>130</v>
      </c>
      <c r="C23" s="319">
        <v>2810</v>
      </c>
    </row>
    <row r="24" spans="1:3">
      <c r="A24" s="317"/>
      <c r="B24" s="318" t="s">
        <v>152</v>
      </c>
      <c r="C24" s="319">
        <v>1940</v>
      </c>
    </row>
    <row r="25" spans="1:3">
      <c r="A25" s="317"/>
      <c r="B25" s="318" t="s">
        <v>119</v>
      </c>
      <c r="C25" s="319">
        <v>1757</v>
      </c>
    </row>
    <row r="26" spans="1:3">
      <c r="A26" s="317"/>
      <c r="B26" s="318" t="s">
        <v>154</v>
      </c>
      <c r="C26" s="319">
        <v>900</v>
      </c>
    </row>
    <row r="27" spans="1:3">
      <c r="A27" s="317"/>
      <c r="B27" s="318" t="s">
        <v>369</v>
      </c>
      <c r="C27" s="319">
        <v>826</v>
      </c>
    </row>
    <row r="28" spans="1:3">
      <c r="A28" s="317"/>
      <c r="B28" s="318" t="s">
        <v>180</v>
      </c>
      <c r="C28" s="319">
        <v>679</v>
      </c>
    </row>
    <row r="29" spans="1:3">
      <c r="A29" s="317"/>
      <c r="B29" s="318" t="s">
        <v>172</v>
      </c>
      <c r="C29" s="319">
        <v>445</v>
      </c>
    </row>
    <row r="30" spans="1:3">
      <c r="A30" s="317"/>
      <c r="B30" s="318" t="s">
        <v>117</v>
      </c>
      <c r="C30" s="319">
        <v>442</v>
      </c>
    </row>
    <row r="31" spans="1:3">
      <c r="A31" s="317"/>
      <c r="B31" s="318" t="s">
        <v>121</v>
      </c>
      <c r="C31" s="319">
        <v>422</v>
      </c>
    </row>
    <row r="32" spans="1:3">
      <c r="A32" s="317"/>
      <c r="B32" s="318" t="s">
        <v>171</v>
      </c>
      <c r="C32" s="319">
        <v>284</v>
      </c>
    </row>
    <row r="33" spans="1:3">
      <c r="A33" s="317"/>
      <c r="B33" s="318" t="s">
        <v>233</v>
      </c>
      <c r="C33" s="319">
        <v>283</v>
      </c>
    </row>
    <row r="34" spans="1:3">
      <c r="A34" s="317"/>
      <c r="B34" s="318" t="s">
        <v>192</v>
      </c>
      <c r="C34" s="319">
        <v>282</v>
      </c>
    </row>
    <row r="35" spans="1:3">
      <c r="A35" s="317"/>
      <c r="B35" s="318" t="s">
        <v>243</v>
      </c>
      <c r="C35" s="319">
        <v>115</v>
      </c>
    </row>
    <row r="36" spans="1:3">
      <c r="A36" s="317"/>
      <c r="B36" s="318" t="s">
        <v>153</v>
      </c>
      <c r="C36" s="319">
        <v>100</v>
      </c>
    </row>
    <row r="37" spans="1:3">
      <c r="A37" s="317"/>
      <c r="B37" s="318" t="s">
        <v>242</v>
      </c>
      <c r="C37" s="319">
        <v>56</v>
      </c>
    </row>
    <row r="38" spans="1:3">
      <c r="A38" s="317"/>
      <c r="B38" s="318" t="s">
        <v>402</v>
      </c>
      <c r="C38" s="319">
        <v>50</v>
      </c>
    </row>
    <row r="39" spans="1:3">
      <c r="A39" s="317"/>
      <c r="B39" s="318" t="s">
        <v>244</v>
      </c>
      <c r="C39" s="319">
        <v>43</v>
      </c>
    </row>
    <row r="40" spans="1:3">
      <c r="A40" s="317"/>
      <c r="B40" s="318" t="s">
        <v>115</v>
      </c>
      <c r="C40" s="319">
        <v>39</v>
      </c>
    </row>
    <row r="41" spans="1:3">
      <c r="A41" s="317"/>
      <c r="B41" s="318" t="s">
        <v>241</v>
      </c>
      <c r="C41" s="319">
        <v>30</v>
      </c>
    </row>
    <row r="42" spans="1:3">
      <c r="A42" s="317"/>
      <c r="B42" s="318" t="s">
        <v>157</v>
      </c>
      <c r="C42" s="319">
        <v>28</v>
      </c>
    </row>
    <row r="43" spans="1:3">
      <c r="A43" s="317"/>
      <c r="B43" s="318" t="s">
        <v>194</v>
      </c>
      <c r="C43" s="319">
        <v>15</v>
      </c>
    </row>
    <row r="44" spans="1:3" ht="18.600000000000001" thickBot="1">
      <c r="A44" s="317"/>
      <c r="B44" s="318" t="s">
        <v>252</v>
      </c>
      <c r="C44" s="319">
        <v>13</v>
      </c>
    </row>
    <row r="45" spans="1:3" ht="18.600000000000001" thickBot="1">
      <c r="A45" s="150" t="s">
        <v>307</v>
      </c>
      <c r="B45" s="141" t="s">
        <v>308</v>
      </c>
      <c r="C45" s="99">
        <v>206675</v>
      </c>
    </row>
    <row r="46" spans="1:3">
      <c r="A46" s="142"/>
      <c r="B46" s="143" t="s">
        <v>151</v>
      </c>
      <c r="C46" s="102">
        <v>71254</v>
      </c>
    </row>
    <row r="47" spans="1:3">
      <c r="A47" s="317"/>
      <c r="B47" s="318" t="s">
        <v>134</v>
      </c>
      <c r="C47" s="319">
        <v>23318</v>
      </c>
    </row>
    <row r="48" spans="1:3">
      <c r="A48" s="317"/>
      <c r="B48" s="318" t="s">
        <v>117</v>
      </c>
      <c r="C48" s="319">
        <v>22369</v>
      </c>
    </row>
    <row r="49" spans="1:3">
      <c r="A49" s="317"/>
      <c r="B49" s="318" t="s">
        <v>130</v>
      </c>
      <c r="C49" s="319">
        <v>16789</v>
      </c>
    </row>
    <row r="50" spans="1:3">
      <c r="A50" s="317"/>
      <c r="B50" s="318" t="s">
        <v>111</v>
      </c>
      <c r="C50" s="319">
        <v>12777</v>
      </c>
    </row>
    <row r="51" spans="1:3">
      <c r="A51" s="317"/>
      <c r="B51" s="318" t="s">
        <v>259</v>
      </c>
      <c r="C51" s="319">
        <v>9819</v>
      </c>
    </row>
    <row r="52" spans="1:3">
      <c r="A52" s="317"/>
      <c r="B52" s="318" t="s">
        <v>154</v>
      </c>
      <c r="C52" s="319">
        <v>9775</v>
      </c>
    </row>
    <row r="53" spans="1:3">
      <c r="A53" s="317"/>
      <c r="B53" s="318" t="s">
        <v>138</v>
      </c>
      <c r="C53" s="319">
        <v>9350</v>
      </c>
    </row>
    <row r="54" spans="1:3">
      <c r="A54" s="317"/>
      <c r="B54" s="318" t="s">
        <v>212</v>
      </c>
      <c r="C54" s="319">
        <v>5110</v>
      </c>
    </row>
    <row r="55" spans="1:3">
      <c r="A55" s="317"/>
      <c r="B55" s="318" t="s">
        <v>193</v>
      </c>
      <c r="C55" s="319">
        <v>4739</v>
      </c>
    </row>
    <row r="56" spans="1:3">
      <c r="A56" s="317"/>
      <c r="B56" s="318" t="s">
        <v>119</v>
      </c>
      <c r="C56" s="319">
        <v>4452</v>
      </c>
    </row>
    <row r="57" spans="1:3">
      <c r="A57" s="317"/>
      <c r="B57" s="318" t="s">
        <v>152</v>
      </c>
      <c r="C57" s="319">
        <v>3195</v>
      </c>
    </row>
    <row r="58" spans="1:3">
      <c r="A58" s="317"/>
      <c r="B58" s="318" t="s">
        <v>157</v>
      </c>
      <c r="C58" s="319">
        <v>2205</v>
      </c>
    </row>
    <row r="59" spans="1:3">
      <c r="A59" s="317"/>
      <c r="B59" s="318" t="s">
        <v>121</v>
      </c>
      <c r="C59" s="319">
        <v>1712</v>
      </c>
    </row>
    <row r="60" spans="1:3">
      <c r="A60" s="317"/>
      <c r="B60" s="318" t="s">
        <v>241</v>
      </c>
      <c r="C60" s="319">
        <v>1673</v>
      </c>
    </row>
    <row r="61" spans="1:3">
      <c r="A61" s="317"/>
      <c r="B61" s="318" t="s">
        <v>206</v>
      </c>
      <c r="C61" s="319">
        <v>1490</v>
      </c>
    </row>
    <row r="62" spans="1:3">
      <c r="A62" s="317"/>
      <c r="B62" s="318" t="s">
        <v>260</v>
      </c>
      <c r="C62" s="319">
        <v>1315</v>
      </c>
    </row>
    <row r="63" spans="1:3">
      <c r="A63" s="317"/>
      <c r="B63" s="318" t="s">
        <v>209</v>
      </c>
      <c r="C63" s="319">
        <v>1185</v>
      </c>
    </row>
    <row r="64" spans="1:3">
      <c r="A64" s="317"/>
      <c r="B64" s="318" t="s">
        <v>113</v>
      </c>
      <c r="C64" s="319">
        <v>972</v>
      </c>
    </row>
    <row r="65" spans="1:3">
      <c r="A65" s="317"/>
      <c r="B65" s="318" t="s">
        <v>192</v>
      </c>
      <c r="C65" s="319">
        <v>779</v>
      </c>
    </row>
    <row r="66" spans="1:3">
      <c r="A66" s="317"/>
      <c r="B66" s="318" t="s">
        <v>153</v>
      </c>
      <c r="C66" s="319">
        <v>507</v>
      </c>
    </row>
    <row r="67" spans="1:3">
      <c r="A67" s="317"/>
      <c r="B67" s="318" t="s">
        <v>234</v>
      </c>
      <c r="C67" s="319">
        <v>433</v>
      </c>
    </row>
    <row r="68" spans="1:3">
      <c r="A68" s="317"/>
      <c r="B68" s="318" t="s">
        <v>402</v>
      </c>
      <c r="C68" s="319">
        <v>359</v>
      </c>
    </row>
    <row r="69" spans="1:3">
      <c r="A69" s="317"/>
      <c r="B69" s="318" t="s">
        <v>172</v>
      </c>
      <c r="C69" s="319">
        <v>288</v>
      </c>
    </row>
    <row r="70" spans="1:3">
      <c r="A70" s="317"/>
      <c r="B70" s="318" t="s">
        <v>115</v>
      </c>
      <c r="C70" s="319">
        <v>281</v>
      </c>
    </row>
    <row r="71" spans="1:3">
      <c r="A71" s="317"/>
      <c r="B71" s="318" t="s">
        <v>131</v>
      </c>
      <c r="C71" s="319">
        <v>220</v>
      </c>
    </row>
    <row r="72" spans="1:3">
      <c r="A72" s="317"/>
      <c r="B72" s="318" t="s">
        <v>280</v>
      </c>
      <c r="C72" s="319">
        <v>144</v>
      </c>
    </row>
    <row r="73" spans="1:3">
      <c r="A73" s="317"/>
      <c r="B73" s="318" t="s">
        <v>386</v>
      </c>
      <c r="C73" s="319">
        <v>110</v>
      </c>
    </row>
    <row r="74" spans="1:3">
      <c r="A74" s="317"/>
      <c r="B74" s="318" t="s">
        <v>362</v>
      </c>
      <c r="C74" s="319">
        <v>19</v>
      </c>
    </row>
    <row r="75" spans="1:3">
      <c r="A75" s="317"/>
      <c r="B75" s="318" t="s">
        <v>396</v>
      </c>
      <c r="C75" s="319">
        <v>12</v>
      </c>
    </row>
    <row r="76" spans="1:3">
      <c r="A76" s="317"/>
      <c r="B76" s="318" t="s">
        <v>180</v>
      </c>
      <c r="C76" s="319">
        <v>12</v>
      </c>
    </row>
    <row r="77" spans="1:3">
      <c r="A77" s="317"/>
      <c r="B77" s="318" t="s">
        <v>350</v>
      </c>
      <c r="C77" s="319">
        <v>6</v>
      </c>
    </row>
    <row r="78" spans="1:3" ht="18.600000000000001" thickBot="1">
      <c r="A78" s="317"/>
      <c r="B78" s="318" t="s">
        <v>378</v>
      </c>
      <c r="C78" s="319">
        <v>6</v>
      </c>
    </row>
    <row r="79" spans="1:3" ht="18.600000000000001" thickBot="1">
      <c r="A79" s="150" t="s">
        <v>344</v>
      </c>
      <c r="B79" s="141" t="s">
        <v>345</v>
      </c>
      <c r="C79" s="99">
        <v>1747</v>
      </c>
    </row>
    <row r="80" spans="1:3">
      <c r="A80" s="142"/>
      <c r="B80" s="143" t="s">
        <v>113</v>
      </c>
      <c r="C80" s="102">
        <v>1697</v>
      </c>
    </row>
    <row r="81" spans="1:3" ht="18.600000000000001" thickBot="1">
      <c r="A81" s="317"/>
      <c r="B81" s="318" t="s">
        <v>130</v>
      </c>
      <c r="C81" s="319">
        <v>50</v>
      </c>
    </row>
    <row r="82" spans="1:3" ht="24.6" thickBot="1">
      <c r="A82" s="150" t="s">
        <v>309</v>
      </c>
      <c r="B82" s="141" t="s">
        <v>310</v>
      </c>
      <c r="C82" s="99">
        <v>38752097</v>
      </c>
    </row>
    <row r="83" spans="1:3">
      <c r="A83" s="142"/>
      <c r="B83" s="143" t="s">
        <v>111</v>
      </c>
      <c r="C83" s="102">
        <v>12897245</v>
      </c>
    </row>
    <row r="84" spans="1:3">
      <c r="A84" s="317"/>
      <c r="B84" s="318" t="s">
        <v>117</v>
      </c>
      <c r="C84" s="319">
        <v>12264713</v>
      </c>
    </row>
    <row r="85" spans="1:3">
      <c r="A85" s="317"/>
      <c r="B85" s="318" t="s">
        <v>119</v>
      </c>
      <c r="C85" s="319">
        <v>2773732</v>
      </c>
    </row>
    <row r="86" spans="1:3">
      <c r="A86" s="317"/>
      <c r="B86" s="318" t="s">
        <v>115</v>
      </c>
      <c r="C86" s="319">
        <v>1664233</v>
      </c>
    </row>
    <row r="87" spans="1:3">
      <c r="A87" s="317"/>
      <c r="B87" s="318" t="s">
        <v>130</v>
      </c>
      <c r="C87" s="319">
        <v>1512235</v>
      </c>
    </row>
    <row r="88" spans="1:3">
      <c r="A88" s="317"/>
      <c r="B88" s="318" t="s">
        <v>151</v>
      </c>
      <c r="C88" s="319">
        <v>1179158</v>
      </c>
    </row>
    <row r="89" spans="1:3">
      <c r="A89" s="317"/>
      <c r="B89" s="318" t="s">
        <v>121</v>
      </c>
      <c r="C89" s="319">
        <v>1092470</v>
      </c>
    </row>
    <row r="90" spans="1:3">
      <c r="A90" s="317"/>
      <c r="B90" s="318" t="s">
        <v>131</v>
      </c>
      <c r="C90" s="319">
        <v>952528</v>
      </c>
    </row>
    <row r="91" spans="1:3">
      <c r="A91" s="317"/>
      <c r="B91" s="318" t="s">
        <v>113</v>
      </c>
      <c r="C91" s="319">
        <v>842801</v>
      </c>
    </row>
    <row r="92" spans="1:3">
      <c r="A92" s="317"/>
      <c r="B92" s="318" t="s">
        <v>206</v>
      </c>
      <c r="C92" s="319">
        <v>653839</v>
      </c>
    </row>
    <row r="93" spans="1:3">
      <c r="A93" s="317"/>
      <c r="B93" s="318" t="s">
        <v>434</v>
      </c>
      <c r="C93" s="319">
        <v>607278</v>
      </c>
    </row>
    <row r="94" spans="1:3">
      <c r="A94" s="317"/>
      <c r="B94" s="318" t="s">
        <v>234</v>
      </c>
      <c r="C94" s="319">
        <v>563955</v>
      </c>
    </row>
    <row r="95" spans="1:3">
      <c r="A95" s="317"/>
      <c r="B95" s="318" t="s">
        <v>138</v>
      </c>
      <c r="C95" s="319">
        <v>492584</v>
      </c>
    </row>
    <row r="96" spans="1:3">
      <c r="A96" s="317"/>
      <c r="B96" s="318" t="s">
        <v>208</v>
      </c>
      <c r="C96" s="319">
        <v>373031</v>
      </c>
    </row>
    <row r="97" spans="1:3">
      <c r="A97" s="317"/>
      <c r="B97" s="318" t="s">
        <v>134</v>
      </c>
      <c r="C97" s="319">
        <v>225040</v>
      </c>
    </row>
    <row r="98" spans="1:3">
      <c r="A98" s="317"/>
      <c r="B98" s="318" t="s">
        <v>193</v>
      </c>
      <c r="C98" s="319">
        <v>206626</v>
      </c>
    </row>
    <row r="99" spans="1:3">
      <c r="A99" s="317"/>
      <c r="B99" s="318" t="s">
        <v>262</v>
      </c>
      <c r="C99" s="319">
        <v>104014</v>
      </c>
    </row>
    <row r="100" spans="1:3">
      <c r="A100" s="317"/>
      <c r="B100" s="318" t="s">
        <v>183</v>
      </c>
      <c r="C100" s="319">
        <v>76077</v>
      </c>
    </row>
    <row r="101" spans="1:3">
      <c r="A101" s="317"/>
      <c r="B101" s="318" t="s">
        <v>210</v>
      </c>
      <c r="C101" s="319">
        <v>40803</v>
      </c>
    </row>
    <row r="102" spans="1:3">
      <c r="A102" s="317"/>
      <c r="B102" s="318" t="s">
        <v>157</v>
      </c>
      <c r="C102" s="319">
        <v>37068</v>
      </c>
    </row>
    <row r="103" spans="1:3">
      <c r="A103" s="317"/>
      <c r="B103" s="318" t="s">
        <v>259</v>
      </c>
      <c r="C103" s="319">
        <v>32553</v>
      </c>
    </row>
    <row r="104" spans="1:3">
      <c r="A104" s="317"/>
      <c r="B104" s="318" t="s">
        <v>248</v>
      </c>
      <c r="C104" s="319">
        <v>30986</v>
      </c>
    </row>
    <row r="105" spans="1:3">
      <c r="A105" s="317"/>
      <c r="B105" s="318" t="s">
        <v>212</v>
      </c>
      <c r="C105" s="319">
        <v>28754</v>
      </c>
    </row>
    <row r="106" spans="1:3">
      <c r="A106" s="317"/>
      <c r="B106" s="318" t="s">
        <v>152</v>
      </c>
      <c r="C106" s="319">
        <v>28007</v>
      </c>
    </row>
    <row r="107" spans="1:3">
      <c r="A107" s="317"/>
      <c r="B107" s="318" t="s">
        <v>172</v>
      </c>
      <c r="C107" s="319">
        <v>21655</v>
      </c>
    </row>
    <row r="108" spans="1:3">
      <c r="A108" s="317"/>
      <c r="B108" s="318" t="s">
        <v>364</v>
      </c>
      <c r="C108" s="319">
        <v>17699</v>
      </c>
    </row>
    <row r="109" spans="1:3">
      <c r="A109" s="317"/>
      <c r="B109" s="318" t="s">
        <v>254</v>
      </c>
      <c r="C109" s="319">
        <v>13992</v>
      </c>
    </row>
    <row r="110" spans="1:3">
      <c r="A110" s="317"/>
      <c r="B110" s="318" t="s">
        <v>356</v>
      </c>
      <c r="C110" s="319">
        <v>6040</v>
      </c>
    </row>
    <row r="111" spans="1:3">
      <c r="A111" s="317"/>
      <c r="B111" s="318" t="s">
        <v>239</v>
      </c>
      <c r="C111" s="319">
        <v>5136</v>
      </c>
    </row>
    <row r="112" spans="1:3">
      <c r="A112" s="317"/>
      <c r="B112" s="318" t="s">
        <v>349</v>
      </c>
      <c r="C112" s="319">
        <v>5111</v>
      </c>
    </row>
    <row r="113" spans="1:3">
      <c r="A113" s="317"/>
      <c r="B113" s="318" t="s">
        <v>192</v>
      </c>
      <c r="C113" s="319">
        <v>1718</v>
      </c>
    </row>
    <row r="114" spans="1:3">
      <c r="A114" s="317"/>
      <c r="B114" s="318" t="s">
        <v>371</v>
      </c>
      <c r="C114" s="319">
        <v>630</v>
      </c>
    </row>
    <row r="115" spans="1:3" ht="18.600000000000001" thickBot="1">
      <c r="A115" s="317"/>
      <c r="B115" s="318" t="s">
        <v>175</v>
      </c>
      <c r="C115" s="319">
        <v>386</v>
      </c>
    </row>
    <row r="116" spans="1:3" ht="18.600000000000001" thickBot="1">
      <c r="A116" s="150" t="s">
        <v>311</v>
      </c>
      <c r="B116" s="141" t="s">
        <v>45</v>
      </c>
      <c r="C116" s="99">
        <v>28868171</v>
      </c>
    </row>
    <row r="117" spans="1:3">
      <c r="A117" s="142"/>
      <c r="B117" s="143" t="s">
        <v>111</v>
      </c>
      <c r="C117" s="102">
        <v>10753712</v>
      </c>
    </row>
    <row r="118" spans="1:3">
      <c r="A118" s="317"/>
      <c r="B118" s="318" t="s">
        <v>151</v>
      </c>
      <c r="C118" s="319">
        <v>3422601</v>
      </c>
    </row>
    <row r="119" spans="1:3">
      <c r="A119" s="317"/>
      <c r="B119" s="318" t="s">
        <v>117</v>
      </c>
      <c r="C119" s="319">
        <v>3263668</v>
      </c>
    </row>
    <row r="120" spans="1:3">
      <c r="A120" s="317"/>
      <c r="B120" s="318" t="s">
        <v>130</v>
      </c>
      <c r="C120" s="319">
        <v>2839659</v>
      </c>
    </row>
    <row r="121" spans="1:3">
      <c r="A121" s="317"/>
      <c r="B121" s="318" t="s">
        <v>212</v>
      </c>
      <c r="C121" s="319">
        <v>1959122</v>
      </c>
    </row>
    <row r="122" spans="1:3">
      <c r="A122" s="317"/>
      <c r="B122" s="318" t="s">
        <v>134</v>
      </c>
      <c r="C122" s="319">
        <v>1265048</v>
      </c>
    </row>
    <row r="123" spans="1:3">
      <c r="A123" s="317"/>
      <c r="B123" s="318" t="s">
        <v>121</v>
      </c>
      <c r="C123" s="319">
        <v>849704</v>
      </c>
    </row>
    <row r="124" spans="1:3">
      <c r="A124" s="317"/>
      <c r="B124" s="318" t="s">
        <v>119</v>
      </c>
      <c r="C124" s="319">
        <v>762817</v>
      </c>
    </row>
    <row r="125" spans="1:3">
      <c r="A125" s="317"/>
      <c r="B125" s="318" t="s">
        <v>210</v>
      </c>
      <c r="C125" s="319">
        <v>727609</v>
      </c>
    </row>
    <row r="126" spans="1:3">
      <c r="A126" s="317"/>
      <c r="B126" s="318" t="s">
        <v>115</v>
      </c>
      <c r="C126" s="319">
        <v>565688</v>
      </c>
    </row>
    <row r="127" spans="1:3">
      <c r="A127" s="317"/>
      <c r="B127" s="318" t="s">
        <v>208</v>
      </c>
      <c r="C127" s="319">
        <v>507296</v>
      </c>
    </row>
    <row r="128" spans="1:3">
      <c r="A128" s="317"/>
      <c r="B128" s="318" t="s">
        <v>113</v>
      </c>
      <c r="C128" s="319">
        <v>441842</v>
      </c>
    </row>
    <row r="129" spans="1:3">
      <c r="A129" s="317"/>
      <c r="B129" s="318" t="s">
        <v>234</v>
      </c>
      <c r="C129" s="319">
        <v>368900</v>
      </c>
    </row>
    <row r="130" spans="1:3">
      <c r="A130" s="317"/>
      <c r="B130" s="318" t="s">
        <v>254</v>
      </c>
      <c r="C130" s="319">
        <v>325507</v>
      </c>
    </row>
    <row r="131" spans="1:3">
      <c r="A131" s="317"/>
      <c r="B131" s="318" t="s">
        <v>371</v>
      </c>
      <c r="C131" s="319">
        <v>242900</v>
      </c>
    </row>
    <row r="132" spans="1:3">
      <c r="A132" s="317"/>
      <c r="B132" s="318" t="s">
        <v>206</v>
      </c>
      <c r="C132" s="319">
        <v>230163</v>
      </c>
    </row>
    <row r="133" spans="1:3">
      <c r="A133" s="317"/>
      <c r="B133" s="318" t="s">
        <v>131</v>
      </c>
      <c r="C133" s="319">
        <v>147217</v>
      </c>
    </row>
    <row r="134" spans="1:3">
      <c r="A134" s="317"/>
      <c r="B134" s="318" t="s">
        <v>138</v>
      </c>
      <c r="C134" s="319">
        <v>74239</v>
      </c>
    </row>
    <row r="135" spans="1:3">
      <c r="A135" s="317"/>
      <c r="B135" s="318" t="s">
        <v>380</v>
      </c>
      <c r="C135" s="319">
        <v>46500</v>
      </c>
    </row>
    <row r="136" spans="1:3">
      <c r="A136" s="317"/>
      <c r="B136" s="318" t="s">
        <v>180</v>
      </c>
      <c r="C136" s="319">
        <v>40252</v>
      </c>
    </row>
    <row r="137" spans="1:3">
      <c r="A137" s="317"/>
      <c r="B137" s="318" t="s">
        <v>434</v>
      </c>
      <c r="C137" s="319">
        <v>15900</v>
      </c>
    </row>
    <row r="138" spans="1:3">
      <c r="A138" s="317"/>
      <c r="B138" s="318" t="s">
        <v>363</v>
      </c>
      <c r="C138" s="319">
        <v>9299</v>
      </c>
    </row>
    <row r="139" spans="1:3">
      <c r="A139" s="317"/>
      <c r="B139" s="318" t="s">
        <v>259</v>
      </c>
      <c r="C139" s="319">
        <v>4222</v>
      </c>
    </row>
    <row r="140" spans="1:3">
      <c r="A140" s="317"/>
      <c r="B140" s="318" t="s">
        <v>153</v>
      </c>
      <c r="C140" s="319">
        <v>2350</v>
      </c>
    </row>
    <row r="141" spans="1:3" ht="18.600000000000001" thickBot="1">
      <c r="A141" s="317"/>
      <c r="B141" s="318" t="s">
        <v>192</v>
      </c>
      <c r="C141" s="319">
        <v>1956</v>
      </c>
    </row>
    <row r="142" spans="1:3" ht="24.6" thickBot="1">
      <c r="A142" s="150" t="s">
        <v>391</v>
      </c>
      <c r="B142" s="141" t="s">
        <v>392</v>
      </c>
      <c r="C142" s="99">
        <v>1885</v>
      </c>
    </row>
    <row r="143" spans="1:3" ht="18.600000000000001" thickBot="1">
      <c r="A143" s="142"/>
      <c r="B143" s="143" t="s">
        <v>251</v>
      </c>
      <c r="C143" s="102">
        <v>1885</v>
      </c>
    </row>
    <row r="144" spans="1:3" ht="24.6" thickBot="1">
      <c r="A144" s="150" t="s">
        <v>312</v>
      </c>
      <c r="B144" s="141" t="s">
        <v>313</v>
      </c>
      <c r="C144" s="99">
        <v>162589</v>
      </c>
    </row>
    <row r="145" spans="1:3">
      <c r="A145" s="142"/>
      <c r="B145" s="143" t="s">
        <v>111</v>
      </c>
      <c r="C145" s="102">
        <v>36684</v>
      </c>
    </row>
    <row r="146" spans="1:3">
      <c r="A146" s="317"/>
      <c r="B146" s="318" t="s">
        <v>151</v>
      </c>
      <c r="C146" s="319">
        <v>26303</v>
      </c>
    </row>
    <row r="147" spans="1:3">
      <c r="A147" s="317"/>
      <c r="B147" s="318" t="s">
        <v>117</v>
      </c>
      <c r="C147" s="319">
        <v>25806</v>
      </c>
    </row>
    <row r="148" spans="1:3">
      <c r="A148" s="317"/>
      <c r="B148" s="318" t="s">
        <v>233</v>
      </c>
      <c r="C148" s="319">
        <v>18928</v>
      </c>
    </row>
    <row r="149" spans="1:3">
      <c r="A149" s="317"/>
      <c r="B149" s="318" t="s">
        <v>130</v>
      </c>
      <c r="C149" s="319">
        <v>13921</v>
      </c>
    </row>
    <row r="150" spans="1:3">
      <c r="A150" s="317"/>
      <c r="B150" s="318" t="s">
        <v>193</v>
      </c>
      <c r="C150" s="319">
        <v>12622</v>
      </c>
    </row>
    <row r="151" spans="1:3">
      <c r="A151" s="317"/>
      <c r="B151" s="318" t="s">
        <v>122</v>
      </c>
      <c r="C151" s="319">
        <v>6491</v>
      </c>
    </row>
    <row r="152" spans="1:3">
      <c r="A152" s="317"/>
      <c r="B152" s="318" t="s">
        <v>153</v>
      </c>
      <c r="C152" s="319">
        <v>5318</v>
      </c>
    </row>
    <row r="153" spans="1:3">
      <c r="A153" s="317"/>
      <c r="B153" s="318" t="s">
        <v>192</v>
      </c>
      <c r="C153" s="319">
        <v>4131</v>
      </c>
    </row>
    <row r="154" spans="1:3">
      <c r="A154" s="317"/>
      <c r="B154" s="318" t="s">
        <v>134</v>
      </c>
      <c r="C154" s="319">
        <v>3921</v>
      </c>
    </row>
    <row r="155" spans="1:3">
      <c r="A155" s="317"/>
      <c r="B155" s="318" t="s">
        <v>259</v>
      </c>
      <c r="C155" s="319">
        <v>2381</v>
      </c>
    </row>
    <row r="156" spans="1:3">
      <c r="A156" s="317"/>
      <c r="B156" s="318" t="s">
        <v>138</v>
      </c>
      <c r="C156" s="319">
        <v>1858</v>
      </c>
    </row>
    <row r="157" spans="1:3">
      <c r="A157" s="317"/>
      <c r="B157" s="318" t="s">
        <v>152</v>
      </c>
      <c r="C157" s="319">
        <v>1854</v>
      </c>
    </row>
    <row r="158" spans="1:3">
      <c r="A158" s="317"/>
      <c r="B158" s="318" t="s">
        <v>154</v>
      </c>
      <c r="C158" s="319">
        <v>1629</v>
      </c>
    </row>
    <row r="159" spans="1:3">
      <c r="A159" s="317"/>
      <c r="B159" s="318" t="s">
        <v>115</v>
      </c>
      <c r="C159" s="319">
        <v>560</v>
      </c>
    </row>
    <row r="160" spans="1:3">
      <c r="A160" s="317"/>
      <c r="B160" s="318" t="s">
        <v>157</v>
      </c>
      <c r="C160" s="319">
        <v>121</v>
      </c>
    </row>
    <row r="161" spans="1:3" ht="18.600000000000001" thickBot="1">
      <c r="A161" s="317"/>
      <c r="B161" s="318" t="s">
        <v>194</v>
      </c>
      <c r="C161" s="319">
        <v>61</v>
      </c>
    </row>
    <row r="162" spans="1:3" ht="24.6" thickBot="1">
      <c r="A162" s="150" t="s">
        <v>314</v>
      </c>
      <c r="B162" s="141" t="s">
        <v>315</v>
      </c>
      <c r="C162" s="99">
        <v>653059</v>
      </c>
    </row>
    <row r="163" spans="1:3">
      <c r="A163" s="142"/>
      <c r="B163" s="143" t="s">
        <v>119</v>
      </c>
      <c r="C163" s="102">
        <v>329477</v>
      </c>
    </row>
    <row r="164" spans="1:3">
      <c r="A164" s="317"/>
      <c r="B164" s="318" t="s">
        <v>111</v>
      </c>
      <c r="C164" s="319">
        <v>114366</v>
      </c>
    </row>
    <row r="165" spans="1:3">
      <c r="A165" s="317"/>
      <c r="B165" s="318" t="s">
        <v>194</v>
      </c>
      <c r="C165" s="319">
        <v>64364</v>
      </c>
    </row>
    <row r="166" spans="1:3">
      <c r="A166" s="317"/>
      <c r="B166" s="318" t="s">
        <v>151</v>
      </c>
      <c r="C166" s="319">
        <v>37505</v>
      </c>
    </row>
    <row r="167" spans="1:3">
      <c r="A167" s="317"/>
      <c r="B167" s="318" t="s">
        <v>210</v>
      </c>
      <c r="C167" s="319">
        <v>37293</v>
      </c>
    </row>
    <row r="168" spans="1:3">
      <c r="A168" s="317"/>
      <c r="B168" s="318" t="s">
        <v>131</v>
      </c>
      <c r="C168" s="319">
        <v>26548</v>
      </c>
    </row>
    <row r="169" spans="1:3">
      <c r="A169" s="317"/>
      <c r="B169" s="318" t="s">
        <v>130</v>
      </c>
      <c r="C169" s="319">
        <v>12793</v>
      </c>
    </row>
    <row r="170" spans="1:3">
      <c r="A170" s="317"/>
      <c r="B170" s="318" t="s">
        <v>241</v>
      </c>
      <c r="C170" s="319">
        <v>8657</v>
      </c>
    </row>
    <row r="171" spans="1:3">
      <c r="A171" s="317"/>
      <c r="B171" s="318" t="s">
        <v>134</v>
      </c>
      <c r="C171" s="319">
        <v>6226</v>
      </c>
    </row>
    <row r="172" spans="1:3">
      <c r="A172" s="317"/>
      <c r="B172" s="318" t="s">
        <v>117</v>
      </c>
      <c r="C172" s="319">
        <v>5345</v>
      </c>
    </row>
    <row r="173" spans="1:3">
      <c r="A173" s="317"/>
      <c r="B173" s="318" t="s">
        <v>208</v>
      </c>
      <c r="C173" s="319">
        <v>4992</v>
      </c>
    </row>
    <row r="174" spans="1:3">
      <c r="A174" s="317"/>
      <c r="B174" s="318" t="s">
        <v>115</v>
      </c>
      <c r="C174" s="319">
        <v>1786</v>
      </c>
    </row>
    <row r="175" spans="1:3">
      <c r="A175" s="317"/>
      <c r="B175" s="318" t="s">
        <v>138</v>
      </c>
      <c r="C175" s="319">
        <v>924</v>
      </c>
    </row>
    <row r="176" spans="1:3">
      <c r="A176" s="317"/>
      <c r="B176" s="318" t="s">
        <v>180</v>
      </c>
      <c r="C176" s="319">
        <v>918</v>
      </c>
    </row>
    <row r="177" spans="1:3">
      <c r="A177" s="317"/>
      <c r="B177" s="318" t="s">
        <v>113</v>
      </c>
      <c r="C177" s="319">
        <v>609</v>
      </c>
    </row>
    <row r="178" spans="1:3">
      <c r="A178" s="317"/>
      <c r="B178" s="318" t="s">
        <v>252</v>
      </c>
      <c r="C178" s="319">
        <v>344</v>
      </c>
    </row>
    <row r="179" spans="1:3">
      <c r="A179" s="317"/>
      <c r="B179" s="318" t="s">
        <v>121</v>
      </c>
      <c r="C179" s="319">
        <v>339</v>
      </c>
    </row>
    <row r="180" spans="1:3">
      <c r="A180" s="317"/>
      <c r="B180" s="318" t="s">
        <v>251</v>
      </c>
      <c r="C180" s="319">
        <v>269</v>
      </c>
    </row>
    <row r="181" spans="1:3">
      <c r="A181" s="317"/>
      <c r="B181" s="318" t="s">
        <v>193</v>
      </c>
      <c r="C181" s="319">
        <v>200</v>
      </c>
    </row>
    <row r="182" spans="1:3" ht="18.600000000000001" thickBot="1">
      <c r="A182" s="317"/>
      <c r="B182" s="318" t="s">
        <v>153</v>
      </c>
      <c r="C182" s="319">
        <v>104</v>
      </c>
    </row>
    <row r="183" spans="1:3" ht="18.600000000000001" thickBot="1">
      <c r="A183" s="150" t="s">
        <v>357</v>
      </c>
      <c r="B183" s="141" t="s">
        <v>358</v>
      </c>
      <c r="C183" s="99">
        <v>6935</v>
      </c>
    </row>
    <row r="184" spans="1:3" ht="18.600000000000001" thickBot="1">
      <c r="A184" s="142"/>
      <c r="B184" s="143" t="s">
        <v>157</v>
      </c>
      <c r="C184" s="102">
        <v>6935</v>
      </c>
    </row>
    <row r="185" spans="1:3" ht="18.600000000000001" thickBot="1">
      <c r="A185" s="150" t="s">
        <v>316</v>
      </c>
      <c r="B185" s="141" t="s">
        <v>317</v>
      </c>
      <c r="C185" s="99">
        <v>1067</v>
      </c>
    </row>
    <row r="186" spans="1:3" ht="18.600000000000001" thickBot="1">
      <c r="A186" s="142"/>
      <c r="B186" s="143" t="s">
        <v>117</v>
      </c>
      <c r="C186" s="102">
        <v>1067</v>
      </c>
    </row>
    <row r="187" spans="1:3" ht="18.600000000000001" thickBot="1">
      <c r="A187" s="150" t="s">
        <v>318</v>
      </c>
      <c r="B187" s="141" t="s">
        <v>319</v>
      </c>
      <c r="C187" s="99">
        <v>41542364</v>
      </c>
    </row>
    <row r="188" spans="1:3">
      <c r="A188" s="142"/>
      <c r="B188" s="143" t="s">
        <v>111</v>
      </c>
      <c r="C188" s="102">
        <v>12677039</v>
      </c>
    </row>
    <row r="189" spans="1:3">
      <c r="A189" s="317"/>
      <c r="B189" s="318" t="s">
        <v>115</v>
      </c>
      <c r="C189" s="319">
        <v>10113734</v>
      </c>
    </row>
    <row r="190" spans="1:3">
      <c r="A190" s="317"/>
      <c r="B190" s="318" t="s">
        <v>134</v>
      </c>
      <c r="C190" s="319">
        <v>2417504</v>
      </c>
    </row>
    <row r="191" spans="1:3">
      <c r="A191" s="317"/>
      <c r="B191" s="318" t="s">
        <v>171</v>
      </c>
      <c r="C191" s="319">
        <v>1889043</v>
      </c>
    </row>
    <row r="192" spans="1:3">
      <c r="A192" s="317"/>
      <c r="B192" s="318" t="s">
        <v>172</v>
      </c>
      <c r="C192" s="319">
        <v>1842731</v>
      </c>
    </row>
    <row r="193" spans="1:3">
      <c r="A193" s="317"/>
      <c r="B193" s="318" t="s">
        <v>157</v>
      </c>
      <c r="C193" s="319">
        <v>1644691</v>
      </c>
    </row>
    <row r="194" spans="1:3">
      <c r="A194" s="317"/>
      <c r="B194" s="318" t="s">
        <v>131</v>
      </c>
      <c r="C194" s="319">
        <v>1359670</v>
      </c>
    </row>
    <row r="195" spans="1:3">
      <c r="A195" s="317"/>
      <c r="B195" s="318" t="s">
        <v>117</v>
      </c>
      <c r="C195" s="319">
        <v>888358</v>
      </c>
    </row>
    <row r="196" spans="1:3">
      <c r="A196" s="317"/>
      <c r="B196" s="318" t="s">
        <v>175</v>
      </c>
      <c r="C196" s="319">
        <v>820491</v>
      </c>
    </row>
    <row r="197" spans="1:3">
      <c r="A197" s="317"/>
      <c r="B197" s="318" t="s">
        <v>179</v>
      </c>
      <c r="C197" s="319">
        <v>715493</v>
      </c>
    </row>
    <row r="198" spans="1:3">
      <c r="A198" s="317"/>
      <c r="B198" s="318" t="s">
        <v>153</v>
      </c>
      <c r="C198" s="319">
        <v>631299</v>
      </c>
    </row>
    <row r="199" spans="1:3">
      <c r="A199" s="317"/>
      <c r="B199" s="318" t="s">
        <v>183</v>
      </c>
      <c r="C199" s="319">
        <v>611401</v>
      </c>
    </row>
    <row r="200" spans="1:3">
      <c r="A200" s="317"/>
      <c r="B200" s="318" t="s">
        <v>234</v>
      </c>
      <c r="C200" s="319">
        <v>549900</v>
      </c>
    </row>
    <row r="201" spans="1:3">
      <c r="A201" s="317"/>
      <c r="B201" s="318" t="s">
        <v>119</v>
      </c>
      <c r="C201" s="319">
        <v>452237</v>
      </c>
    </row>
    <row r="202" spans="1:3">
      <c r="A202" s="317"/>
      <c r="B202" s="318" t="s">
        <v>151</v>
      </c>
      <c r="C202" s="319">
        <v>414732</v>
      </c>
    </row>
    <row r="203" spans="1:3">
      <c r="A203" s="317"/>
      <c r="B203" s="318" t="s">
        <v>237</v>
      </c>
      <c r="C203" s="319">
        <v>363102</v>
      </c>
    </row>
    <row r="204" spans="1:3">
      <c r="A204" s="317"/>
      <c r="B204" s="318" t="s">
        <v>249</v>
      </c>
      <c r="C204" s="319">
        <v>322337</v>
      </c>
    </row>
    <row r="205" spans="1:3">
      <c r="A205" s="317"/>
      <c r="B205" s="318" t="s">
        <v>206</v>
      </c>
      <c r="C205" s="319">
        <v>314632</v>
      </c>
    </row>
    <row r="206" spans="1:3">
      <c r="A206" s="317"/>
      <c r="B206" s="318" t="s">
        <v>180</v>
      </c>
      <c r="C206" s="319">
        <v>305917</v>
      </c>
    </row>
    <row r="207" spans="1:3">
      <c r="A207" s="317"/>
      <c r="B207" s="318" t="s">
        <v>130</v>
      </c>
      <c r="C207" s="319">
        <v>287834</v>
      </c>
    </row>
    <row r="208" spans="1:3">
      <c r="A208" s="317"/>
      <c r="B208" s="318" t="s">
        <v>113</v>
      </c>
      <c r="C208" s="319">
        <v>279527</v>
      </c>
    </row>
    <row r="209" spans="1:3">
      <c r="A209" s="317"/>
      <c r="B209" s="318" t="s">
        <v>121</v>
      </c>
      <c r="C209" s="319">
        <v>259382</v>
      </c>
    </row>
    <row r="210" spans="1:3">
      <c r="A210" s="317"/>
      <c r="B210" s="318" t="s">
        <v>229</v>
      </c>
      <c r="C210" s="319">
        <v>256731</v>
      </c>
    </row>
    <row r="211" spans="1:3">
      <c r="A211" s="317"/>
      <c r="B211" s="318" t="s">
        <v>434</v>
      </c>
      <c r="C211" s="319">
        <v>251300</v>
      </c>
    </row>
    <row r="212" spans="1:3">
      <c r="A212" s="317"/>
      <c r="B212" s="318" t="s">
        <v>193</v>
      </c>
      <c r="C212" s="319">
        <v>192547</v>
      </c>
    </row>
    <row r="213" spans="1:3">
      <c r="A213" s="317"/>
      <c r="B213" s="318" t="s">
        <v>251</v>
      </c>
      <c r="C213" s="319">
        <v>136572</v>
      </c>
    </row>
    <row r="214" spans="1:3">
      <c r="A214" s="317"/>
      <c r="B214" s="318" t="s">
        <v>250</v>
      </c>
      <c r="C214" s="319">
        <v>133298</v>
      </c>
    </row>
    <row r="215" spans="1:3">
      <c r="A215" s="317"/>
      <c r="B215" s="318" t="s">
        <v>244</v>
      </c>
      <c r="C215" s="319">
        <v>132851</v>
      </c>
    </row>
    <row r="216" spans="1:3">
      <c r="A216" s="317"/>
      <c r="B216" s="318" t="s">
        <v>259</v>
      </c>
      <c r="C216" s="319">
        <v>116519</v>
      </c>
    </row>
    <row r="217" spans="1:3">
      <c r="A217" s="317"/>
      <c r="B217" s="318" t="s">
        <v>208</v>
      </c>
      <c r="C217" s="319">
        <v>115640</v>
      </c>
    </row>
    <row r="218" spans="1:3">
      <c r="A218" s="317"/>
      <c r="B218" s="318" t="s">
        <v>210</v>
      </c>
      <c r="C218" s="319">
        <v>108775</v>
      </c>
    </row>
    <row r="219" spans="1:3">
      <c r="A219" s="317"/>
      <c r="B219" s="318" t="s">
        <v>238</v>
      </c>
      <c r="C219" s="319">
        <v>108485</v>
      </c>
    </row>
    <row r="220" spans="1:3">
      <c r="A220" s="317"/>
      <c r="B220" s="318" t="s">
        <v>245</v>
      </c>
      <c r="C220" s="319">
        <v>102395</v>
      </c>
    </row>
    <row r="221" spans="1:3">
      <c r="A221" s="317"/>
      <c r="B221" s="318" t="s">
        <v>152</v>
      </c>
      <c r="C221" s="319">
        <v>81356</v>
      </c>
    </row>
    <row r="222" spans="1:3">
      <c r="A222" s="317"/>
      <c r="B222" s="318" t="s">
        <v>138</v>
      </c>
      <c r="C222" s="319">
        <v>72463</v>
      </c>
    </row>
    <row r="223" spans="1:3">
      <c r="A223" s="317"/>
      <c r="B223" s="318" t="s">
        <v>154</v>
      </c>
      <c r="C223" s="319">
        <v>62564</v>
      </c>
    </row>
    <row r="224" spans="1:3">
      <c r="A224" s="317"/>
      <c r="B224" s="318" t="s">
        <v>356</v>
      </c>
      <c r="C224" s="319">
        <v>60254</v>
      </c>
    </row>
    <row r="225" spans="1:3">
      <c r="A225" s="317"/>
      <c r="B225" s="318" t="s">
        <v>231</v>
      </c>
      <c r="C225" s="319">
        <v>56197</v>
      </c>
    </row>
    <row r="226" spans="1:3">
      <c r="A226" s="317"/>
      <c r="B226" s="318" t="s">
        <v>371</v>
      </c>
      <c r="C226" s="319">
        <v>49300</v>
      </c>
    </row>
    <row r="227" spans="1:3">
      <c r="A227" s="317"/>
      <c r="B227" s="318" t="s">
        <v>243</v>
      </c>
      <c r="C227" s="319">
        <v>34555</v>
      </c>
    </row>
    <row r="228" spans="1:3">
      <c r="A228" s="317"/>
      <c r="B228" s="318" t="s">
        <v>367</v>
      </c>
      <c r="C228" s="319">
        <v>30427</v>
      </c>
    </row>
    <row r="229" spans="1:3">
      <c r="A229" s="317"/>
      <c r="B229" s="318" t="s">
        <v>248</v>
      </c>
      <c r="C229" s="319">
        <v>29681</v>
      </c>
    </row>
    <row r="230" spans="1:3">
      <c r="A230" s="317"/>
      <c r="B230" s="318" t="s">
        <v>192</v>
      </c>
      <c r="C230" s="319">
        <v>24352</v>
      </c>
    </row>
    <row r="231" spans="1:3">
      <c r="A231" s="317"/>
      <c r="B231" s="318" t="s">
        <v>396</v>
      </c>
      <c r="C231" s="319">
        <v>21348</v>
      </c>
    </row>
    <row r="232" spans="1:3">
      <c r="A232" s="317"/>
      <c r="B232" s="318" t="s">
        <v>364</v>
      </c>
      <c r="C232" s="319">
        <v>19666</v>
      </c>
    </row>
    <row r="233" spans="1:3">
      <c r="A233" s="317"/>
      <c r="B233" s="318" t="s">
        <v>260</v>
      </c>
      <c r="C233" s="319">
        <v>16897</v>
      </c>
    </row>
    <row r="234" spans="1:3">
      <c r="A234" s="317"/>
      <c r="B234" s="318" t="s">
        <v>360</v>
      </c>
      <c r="C234" s="319">
        <v>16822</v>
      </c>
    </row>
    <row r="235" spans="1:3">
      <c r="A235" s="317"/>
      <c r="B235" s="318" t="s">
        <v>394</v>
      </c>
      <c r="C235" s="319">
        <v>15134</v>
      </c>
    </row>
    <row r="236" spans="1:3">
      <c r="A236" s="317"/>
      <c r="B236" s="318" t="s">
        <v>242</v>
      </c>
      <c r="C236" s="319">
        <v>14230</v>
      </c>
    </row>
    <row r="237" spans="1:3">
      <c r="A237" s="317"/>
      <c r="B237" s="318" t="s">
        <v>395</v>
      </c>
      <c r="C237" s="319">
        <v>13802</v>
      </c>
    </row>
    <row r="238" spans="1:3">
      <c r="A238" s="317"/>
      <c r="B238" s="318" t="s">
        <v>230</v>
      </c>
      <c r="C238" s="319">
        <v>13565</v>
      </c>
    </row>
    <row r="239" spans="1:3">
      <c r="A239" s="317"/>
      <c r="B239" s="318" t="s">
        <v>393</v>
      </c>
      <c r="C239" s="319">
        <v>13256</v>
      </c>
    </row>
    <row r="240" spans="1:3">
      <c r="A240" s="317"/>
      <c r="B240" s="318" t="s">
        <v>264</v>
      </c>
      <c r="C240" s="319">
        <v>11856</v>
      </c>
    </row>
    <row r="241" spans="1:3">
      <c r="A241" s="317"/>
      <c r="B241" s="318" t="s">
        <v>212</v>
      </c>
      <c r="C241" s="319">
        <v>8423</v>
      </c>
    </row>
    <row r="242" spans="1:3">
      <c r="A242" s="317"/>
      <c r="B242" s="318" t="s">
        <v>265</v>
      </c>
      <c r="C242" s="319">
        <v>6990</v>
      </c>
    </row>
    <row r="243" spans="1:3">
      <c r="A243" s="317"/>
      <c r="B243" s="318" t="s">
        <v>351</v>
      </c>
      <c r="C243" s="319">
        <v>6965</v>
      </c>
    </row>
    <row r="244" spans="1:3">
      <c r="A244" s="317"/>
      <c r="B244" s="318" t="s">
        <v>365</v>
      </c>
      <c r="C244" s="319">
        <v>5854</v>
      </c>
    </row>
    <row r="245" spans="1:3">
      <c r="A245" s="317"/>
      <c r="B245" s="318" t="s">
        <v>254</v>
      </c>
      <c r="C245" s="319">
        <v>5350</v>
      </c>
    </row>
    <row r="246" spans="1:3">
      <c r="A246" s="317"/>
      <c r="B246" s="318" t="s">
        <v>278</v>
      </c>
      <c r="C246" s="319">
        <v>4834</v>
      </c>
    </row>
    <row r="247" spans="1:3">
      <c r="A247" s="317"/>
      <c r="B247" s="318" t="s">
        <v>252</v>
      </c>
      <c r="C247" s="319">
        <v>3154</v>
      </c>
    </row>
    <row r="248" spans="1:3">
      <c r="A248" s="317"/>
      <c r="B248" s="318" t="s">
        <v>366</v>
      </c>
      <c r="C248" s="319">
        <v>3146</v>
      </c>
    </row>
    <row r="249" spans="1:3">
      <c r="A249" s="317"/>
      <c r="B249" s="318" t="s">
        <v>257</v>
      </c>
      <c r="C249" s="319">
        <v>2877</v>
      </c>
    </row>
    <row r="250" spans="1:3">
      <c r="A250" s="317"/>
      <c r="B250" s="318" t="s">
        <v>397</v>
      </c>
      <c r="C250" s="319">
        <v>2668</v>
      </c>
    </row>
    <row r="251" spans="1:3">
      <c r="A251" s="317"/>
      <c r="B251" s="318" t="s">
        <v>267</v>
      </c>
      <c r="C251" s="319">
        <v>2583</v>
      </c>
    </row>
    <row r="252" spans="1:3">
      <c r="A252" s="317"/>
      <c r="B252" s="318" t="s">
        <v>233</v>
      </c>
      <c r="C252" s="319">
        <v>1993</v>
      </c>
    </row>
    <row r="253" spans="1:3">
      <c r="A253" s="317"/>
      <c r="B253" s="318" t="s">
        <v>384</v>
      </c>
      <c r="C253" s="319">
        <v>1763</v>
      </c>
    </row>
    <row r="254" spans="1:3">
      <c r="A254" s="317"/>
      <c r="B254" s="318" t="s">
        <v>382</v>
      </c>
      <c r="C254" s="319">
        <v>1734</v>
      </c>
    </row>
    <row r="255" spans="1:3">
      <c r="A255" s="317"/>
      <c r="B255" s="318" t="s">
        <v>349</v>
      </c>
      <c r="C255" s="319">
        <v>1731</v>
      </c>
    </row>
    <row r="256" spans="1:3">
      <c r="A256" s="317"/>
      <c r="B256" s="318" t="s">
        <v>256</v>
      </c>
      <c r="C256" s="319">
        <v>1626</v>
      </c>
    </row>
    <row r="257" spans="1:3">
      <c r="A257" s="317"/>
      <c r="B257" s="318" t="s">
        <v>239</v>
      </c>
      <c r="C257" s="319">
        <v>1526</v>
      </c>
    </row>
    <row r="258" spans="1:3">
      <c r="A258" s="317"/>
      <c r="B258" s="318" t="s">
        <v>379</v>
      </c>
      <c r="C258" s="319">
        <v>1051</v>
      </c>
    </row>
    <row r="259" spans="1:3">
      <c r="A259" s="317"/>
      <c r="B259" s="318" t="s">
        <v>194</v>
      </c>
      <c r="C259" s="319">
        <v>916</v>
      </c>
    </row>
    <row r="260" spans="1:3">
      <c r="A260" s="317"/>
      <c r="B260" s="318" t="s">
        <v>261</v>
      </c>
      <c r="C260" s="319">
        <v>696</v>
      </c>
    </row>
    <row r="261" spans="1:3">
      <c r="A261" s="317"/>
      <c r="B261" s="318" t="s">
        <v>363</v>
      </c>
      <c r="C261" s="319">
        <v>604</v>
      </c>
    </row>
    <row r="262" spans="1:3">
      <c r="A262" s="317"/>
      <c r="B262" s="318" t="s">
        <v>359</v>
      </c>
      <c r="C262" s="319">
        <v>432</v>
      </c>
    </row>
    <row r="263" spans="1:3">
      <c r="A263" s="317"/>
      <c r="B263" s="318" t="s">
        <v>348</v>
      </c>
      <c r="C263" s="319">
        <v>350</v>
      </c>
    </row>
    <row r="264" spans="1:3">
      <c r="A264" s="317"/>
      <c r="B264" s="318" t="s">
        <v>232</v>
      </c>
      <c r="C264" s="319">
        <v>304</v>
      </c>
    </row>
    <row r="265" spans="1:3">
      <c r="A265" s="317"/>
      <c r="B265" s="318" t="s">
        <v>361</v>
      </c>
      <c r="C265" s="319">
        <v>209</v>
      </c>
    </row>
    <row r="266" spans="1:3">
      <c r="A266" s="317"/>
      <c r="B266" s="318" t="s">
        <v>373</v>
      </c>
      <c r="C266" s="319">
        <v>180</v>
      </c>
    </row>
    <row r="267" spans="1:3">
      <c r="A267" s="317"/>
      <c r="B267" s="318" t="s">
        <v>377</v>
      </c>
      <c r="C267" s="319">
        <v>167</v>
      </c>
    </row>
    <row r="268" spans="1:3">
      <c r="A268" s="317"/>
      <c r="B268" s="318" t="s">
        <v>241</v>
      </c>
      <c r="C268" s="319">
        <v>142</v>
      </c>
    </row>
    <row r="269" spans="1:3">
      <c r="A269" s="317"/>
      <c r="B269" s="318" t="s">
        <v>374</v>
      </c>
      <c r="C269" s="319">
        <v>138</v>
      </c>
    </row>
    <row r="270" spans="1:3" ht="18.600000000000001" thickBot="1">
      <c r="A270" s="317"/>
      <c r="B270" s="318" t="s">
        <v>263</v>
      </c>
      <c r="C270" s="319">
        <v>66</v>
      </c>
    </row>
    <row r="271" spans="1:3" ht="18.600000000000001" thickBot="1">
      <c r="A271" s="150" t="s">
        <v>320</v>
      </c>
      <c r="B271" s="141" t="s">
        <v>321</v>
      </c>
      <c r="C271" s="99">
        <v>47154</v>
      </c>
    </row>
    <row r="272" spans="1:3">
      <c r="A272" s="142"/>
      <c r="B272" s="143" t="s">
        <v>111</v>
      </c>
      <c r="C272" s="102">
        <v>45541</v>
      </c>
    </row>
    <row r="273" spans="1:3">
      <c r="A273" s="317"/>
      <c r="B273" s="318" t="s">
        <v>117</v>
      </c>
      <c r="C273" s="319">
        <v>1500</v>
      </c>
    </row>
    <row r="274" spans="1:3" ht="18.600000000000001" thickBot="1">
      <c r="A274" s="317"/>
      <c r="B274" s="318" t="s">
        <v>119</v>
      </c>
      <c r="C274" s="319">
        <v>113</v>
      </c>
    </row>
    <row r="275" spans="1:3" ht="18.600000000000001" thickBot="1">
      <c r="A275" s="150" t="s">
        <v>322</v>
      </c>
      <c r="B275" s="141" t="s">
        <v>323</v>
      </c>
      <c r="C275" s="99">
        <v>139841</v>
      </c>
    </row>
    <row r="276" spans="1:3">
      <c r="A276" s="142"/>
      <c r="B276" s="143" t="s">
        <v>113</v>
      </c>
      <c r="C276" s="102">
        <v>78190</v>
      </c>
    </row>
    <row r="277" spans="1:3">
      <c r="A277" s="317"/>
      <c r="B277" s="318" t="s">
        <v>117</v>
      </c>
      <c r="C277" s="319">
        <v>38000</v>
      </c>
    </row>
    <row r="278" spans="1:3">
      <c r="A278" s="317"/>
      <c r="B278" s="318" t="s">
        <v>151</v>
      </c>
      <c r="C278" s="319">
        <v>8729</v>
      </c>
    </row>
    <row r="279" spans="1:3">
      <c r="A279" s="317"/>
      <c r="B279" s="318" t="s">
        <v>153</v>
      </c>
      <c r="C279" s="319">
        <v>7919</v>
      </c>
    </row>
    <row r="280" spans="1:3">
      <c r="A280" s="317"/>
      <c r="B280" s="318" t="s">
        <v>115</v>
      </c>
      <c r="C280" s="319">
        <v>6777</v>
      </c>
    </row>
    <row r="281" spans="1:3">
      <c r="A281" s="317"/>
      <c r="B281" s="318" t="s">
        <v>111</v>
      </c>
      <c r="C281" s="319">
        <v>220</v>
      </c>
    </row>
    <row r="282" spans="1:3" ht="18.600000000000001" thickBot="1">
      <c r="A282" s="317"/>
      <c r="B282" s="318" t="s">
        <v>119</v>
      </c>
      <c r="C282" s="319">
        <v>6</v>
      </c>
    </row>
    <row r="283" spans="1:3" ht="18.600000000000001" thickBot="1">
      <c r="A283" s="150" t="s">
        <v>324</v>
      </c>
      <c r="B283" s="141" t="s">
        <v>325</v>
      </c>
      <c r="C283" s="99">
        <v>996568</v>
      </c>
    </row>
    <row r="284" spans="1:3">
      <c r="A284" s="142"/>
      <c r="B284" s="143" t="s">
        <v>151</v>
      </c>
      <c r="C284" s="102">
        <v>301000</v>
      </c>
    </row>
    <row r="285" spans="1:3">
      <c r="A285" s="317"/>
      <c r="B285" s="318" t="s">
        <v>153</v>
      </c>
      <c r="C285" s="319">
        <v>274000</v>
      </c>
    </row>
    <row r="286" spans="1:3">
      <c r="A286" s="317"/>
      <c r="B286" s="318" t="s">
        <v>111</v>
      </c>
      <c r="C286" s="319">
        <v>236725</v>
      </c>
    </row>
    <row r="287" spans="1:3">
      <c r="A287" s="317"/>
      <c r="B287" s="318" t="s">
        <v>253</v>
      </c>
      <c r="C287" s="319">
        <v>71149</v>
      </c>
    </row>
    <row r="288" spans="1:3">
      <c r="A288" s="317"/>
      <c r="B288" s="318" t="s">
        <v>122</v>
      </c>
      <c r="C288" s="319">
        <v>35614</v>
      </c>
    </row>
    <row r="289" spans="1:3">
      <c r="A289" s="317"/>
      <c r="B289" s="318" t="s">
        <v>134</v>
      </c>
      <c r="C289" s="319">
        <v>28000</v>
      </c>
    </row>
    <row r="290" spans="1:3">
      <c r="A290" s="317"/>
      <c r="B290" s="318" t="s">
        <v>117</v>
      </c>
      <c r="C290" s="319">
        <v>15600</v>
      </c>
    </row>
    <row r="291" spans="1:3">
      <c r="A291" s="317"/>
      <c r="B291" s="318" t="s">
        <v>115</v>
      </c>
      <c r="C291" s="319">
        <v>15000</v>
      </c>
    </row>
    <row r="292" spans="1:3">
      <c r="A292" s="317"/>
      <c r="B292" s="318" t="s">
        <v>179</v>
      </c>
      <c r="C292" s="319">
        <v>6980</v>
      </c>
    </row>
    <row r="293" spans="1:3">
      <c r="A293" s="317"/>
      <c r="B293" s="318" t="s">
        <v>130</v>
      </c>
      <c r="C293" s="319">
        <v>6800</v>
      </c>
    </row>
    <row r="294" spans="1:3">
      <c r="A294" s="317"/>
      <c r="B294" s="318" t="s">
        <v>208</v>
      </c>
      <c r="C294" s="319">
        <v>4500</v>
      </c>
    </row>
    <row r="295" spans="1:3">
      <c r="A295" s="317"/>
      <c r="B295" s="318" t="s">
        <v>259</v>
      </c>
      <c r="C295" s="319">
        <v>1000</v>
      </c>
    </row>
    <row r="296" spans="1:3" ht="18.600000000000001" thickBot="1">
      <c r="A296" s="317"/>
      <c r="B296" s="318" t="s">
        <v>260</v>
      </c>
      <c r="C296" s="319">
        <v>200</v>
      </c>
    </row>
    <row r="297" spans="1:3" ht="18.600000000000001" thickBot="1">
      <c r="A297" s="150" t="s">
        <v>326</v>
      </c>
      <c r="B297" s="141" t="s">
        <v>327</v>
      </c>
      <c r="C297" s="99">
        <v>459353</v>
      </c>
    </row>
    <row r="298" spans="1:3">
      <c r="A298" s="142"/>
      <c r="B298" s="143" t="s">
        <v>111</v>
      </c>
      <c r="C298" s="102">
        <v>300000</v>
      </c>
    </row>
    <row r="299" spans="1:3">
      <c r="A299" s="317"/>
      <c r="B299" s="318" t="s">
        <v>138</v>
      </c>
      <c r="C299" s="319">
        <v>70000</v>
      </c>
    </row>
    <row r="300" spans="1:3">
      <c r="A300" s="317"/>
      <c r="B300" s="318" t="s">
        <v>117</v>
      </c>
      <c r="C300" s="319">
        <v>30000</v>
      </c>
    </row>
    <row r="301" spans="1:3">
      <c r="A301" s="317"/>
      <c r="B301" s="318" t="s">
        <v>151</v>
      </c>
      <c r="C301" s="319">
        <v>30000</v>
      </c>
    </row>
    <row r="302" spans="1:3">
      <c r="A302" s="317"/>
      <c r="B302" s="318" t="s">
        <v>208</v>
      </c>
      <c r="C302" s="319">
        <v>25000</v>
      </c>
    </row>
    <row r="303" spans="1:3">
      <c r="A303" s="317"/>
      <c r="B303" s="318" t="s">
        <v>130</v>
      </c>
      <c r="C303" s="319">
        <v>3364</v>
      </c>
    </row>
    <row r="304" spans="1:3" ht="18.600000000000001" thickBot="1">
      <c r="A304" s="317"/>
      <c r="B304" s="318" t="s">
        <v>115</v>
      </c>
      <c r="C304" s="319">
        <v>989</v>
      </c>
    </row>
    <row r="305" spans="1:3" ht="18.600000000000001" thickBot="1">
      <c r="A305" s="150" t="s">
        <v>328</v>
      </c>
      <c r="B305" s="141" t="s">
        <v>329</v>
      </c>
      <c r="C305" s="99">
        <v>3610568</v>
      </c>
    </row>
    <row r="306" spans="1:3">
      <c r="A306" s="142"/>
      <c r="B306" s="143" t="s">
        <v>111</v>
      </c>
      <c r="C306" s="102">
        <v>1125071</v>
      </c>
    </row>
    <row r="307" spans="1:3">
      <c r="A307" s="317"/>
      <c r="B307" s="318" t="s">
        <v>371</v>
      </c>
      <c r="C307" s="319">
        <v>527300</v>
      </c>
    </row>
    <row r="308" spans="1:3">
      <c r="A308" s="317"/>
      <c r="B308" s="318" t="s">
        <v>234</v>
      </c>
      <c r="C308" s="319">
        <v>495000</v>
      </c>
    </row>
    <row r="309" spans="1:3">
      <c r="A309" s="317"/>
      <c r="B309" s="318" t="s">
        <v>151</v>
      </c>
      <c r="C309" s="319">
        <v>473690</v>
      </c>
    </row>
    <row r="310" spans="1:3">
      <c r="A310" s="317"/>
      <c r="B310" s="318" t="s">
        <v>380</v>
      </c>
      <c r="C310" s="319">
        <v>350400</v>
      </c>
    </row>
    <row r="311" spans="1:3">
      <c r="A311" s="317"/>
      <c r="B311" s="318" t="s">
        <v>115</v>
      </c>
      <c r="C311" s="319">
        <v>285797</v>
      </c>
    </row>
    <row r="312" spans="1:3">
      <c r="A312" s="317"/>
      <c r="B312" s="318" t="s">
        <v>179</v>
      </c>
      <c r="C312" s="319">
        <v>220664</v>
      </c>
    </row>
    <row r="313" spans="1:3">
      <c r="A313" s="317"/>
      <c r="B313" s="318" t="s">
        <v>130</v>
      </c>
      <c r="C313" s="319">
        <v>65800</v>
      </c>
    </row>
    <row r="314" spans="1:3">
      <c r="A314" s="317"/>
      <c r="B314" s="318" t="s">
        <v>119</v>
      </c>
      <c r="C314" s="319">
        <v>33603</v>
      </c>
    </row>
    <row r="315" spans="1:3">
      <c r="A315" s="317"/>
      <c r="B315" s="318" t="s">
        <v>117</v>
      </c>
      <c r="C315" s="319">
        <v>28181</v>
      </c>
    </row>
    <row r="316" spans="1:3" ht="18.600000000000001" thickBot="1">
      <c r="A316" s="317"/>
      <c r="B316" s="318" t="s">
        <v>134</v>
      </c>
      <c r="C316" s="319">
        <v>5062</v>
      </c>
    </row>
    <row r="317" spans="1:3" ht="18.600000000000001" thickBot="1">
      <c r="A317" s="150" t="s">
        <v>346</v>
      </c>
      <c r="B317" s="141" t="s">
        <v>347</v>
      </c>
      <c r="C317" s="99">
        <v>58968</v>
      </c>
    </row>
    <row r="318" spans="1:3" ht="18.600000000000001" thickBot="1">
      <c r="A318" s="142"/>
      <c r="B318" s="143" t="s">
        <v>115</v>
      </c>
      <c r="C318" s="102">
        <v>58968</v>
      </c>
    </row>
    <row r="319" spans="1:3" ht="18.600000000000001" thickBot="1">
      <c r="A319" s="150" t="s">
        <v>340</v>
      </c>
      <c r="B319" s="141" t="s">
        <v>341</v>
      </c>
      <c r="C319" s="99">
        <v>944024</v>
      </c>
    </row>
    <row r="320" spans="1:3">
      <c r="A320" s="142"/>
      <c r="B320" s="143" t="s">
        <v>234</v>
      </c>
      <c r="C320" s="102">
        <v>837100</v>
      </c>
    </row>
    <row r="321" spans="1:3">
      <c r="A321" s="317"/>
      <c r="B321" s="318" t="s">
        <v>111</v>
      </c>
      <c r="C321" s="319">
        <v>64800</v>
      </c>
    </row>
    <row r="322" spans="1:3">
      <c r="A322" s="317"/>
      <c r="B322" s="318" t="s">
        <v>115</v>
      </c>
      <c r="C322" s="319">
        <v>41552</v>
      </c>
    </row>
    <row r="323" spans="1:3" ht="18.600000000000001" thickBot="1">
      <c r="A323" s="317"/>
      <c r="B323" s="318" t="s">
        <v>130</v>
      </c>
      <c r="C323" s="319">
        <v>572</v>
      </c>
    </row>
    <row r="324" spans="1:3" ht="18.600000000000001" thickBot="1">
      <c r="A324" s="150" t="s">
        <v>342</v>
      </c>
      <c r="B324" s="141" t="s">
        <v>343</v>
      </c>
      <c r="C324" s="99">
        <v>28420</v>
      </c>
    </row>
    <row r="325" spans="1:3">
      <c r="A325" s="142"/>
      <c r="B325" s="143" t="s">
        <v>115</v>
      </c>
      <c r="C325" s="102">
        <v>14965</v>
      </c>
    </row>
    <row r="326" spans="1:3">
      <c r="A326" s="317"/>
      <c r="B326" s="318" t="s">
        <v>134</v>
      </c>
      <c r="C326" s="319">
        <v>3630</v>
      </c>
    </row>
    <row r="327" spans="1:3">
      <c r="A327" s="317"/>
      <c r="B327" s="318" t="s">
        <v>151</v>
      </c>
      <c r="C327" s="319">
        <v>2659</v>
      </c>
    </row>
    <row r="328" spans="1:3">
      <c r="A328" s="317"/>
      <c r="B328" s="318" t="s">
        <v>130</v>
      </c>
      <c r="C328" s="319">
        <v>2196</v>
      </c>
    </row>
    <row r="329" spans="1:3">
      <c r="A329" s="317"/>
      <c r="B329" s="318" t="s">
        <v>180</v>
      </c>
      <c r="C329" s="319">
        <v>2132</v>
      </c>
    </row>
    <row r="330" spans="1:3">
      <c r="A330" s="317"/>
      <c r="B330" s="318" t="s">
        <v>152</v>
      </c>
      <c r="C330" s="319">
        <v>507</v>
      </c>
    </row>
    <row r="331" spans="1:3">
      <c r="A331" s="317"/>
      <c r="B331" s="318" t="s">
        <v>259</v>
      </c>
      <c r="C331" s="319">
        <v>480</v>
      </c>
    </row>
    <row r="332" spans="1:3">
      <c r="A332" s="317"/>
      <c r="B332" s="318" t="s">
        <v>153</v>
      </c>
      <c r="C332" s="319">
        <v>455</v>
      </c>
    </row>
    <row r="333" spans="1:3">
      <c r="A333" s="317"/>
      <c r="B333" s="318" t="s">
        <v>154</v>
      </c>
      <c r="C333" s="319">
        <v>309</v>
      </c>
    </row>
    <row r="334" spans="1:3">
      <c r="A334" s="317"/>
      <c r="B334" s="318" t="s">
        <v>252</v>
      </c>
      <c r="C334" s="319">
        <v>302</v>
      </c>
    </row>
    <row r="335" spans="1:3">
      <c r="A335" s="317"/>
      <c r="B335" s="318" t="s">
        <v>402</v>
      </c>
      <c r="C335" s="319">
        <v>213</v>
      </c>
    </row>
    <row r="336" spans="1:3">
      <c r="A336" s="317"/>
      <c r="B336" s="318" t="s">
        <v>192</v>
      </c>
      <c r="C336" s="319">
        <v>190</v>
      </c>
    </row>
    <row r="337" spans="1:3">
      <c r="A337" s="317"/>
      <c r="B337" s="318" t="s">
        <v>260</v>
      </c>
      <c r="C337" s="319">
        <v>189</v>
      </c>
    </row>
    <row r="338" spans="1:3">
      <c r="A338" s="317"/>
      <c r="B338" s="318" t="s">
        <v>157</v>
      </c>
      <c r="C338" s="319">
        <v>98</v>
      </c>
    </row>
    <row r="339" spans="1:3" ht="18.600000000000001" thickBot="1">
      <c r="A339" s="317"/>
      <c r="B339" s="318" t="s">
        <v>194</v>
      </c>
      <c r="C339" s="319">
        <v>95</v>
      </c>
    </row>
    <row r="340" spans="1:3" ht="18.600000000000001" thickBot="1">
      <c r="A340" s="150" t="s">
        <v>330</v>
      </c>
      <c r="B340" s="141" t="s">
        <v>59</v>
      </c>
      <c r="C340" s="99">
        <v>36605</v>
      </c>
    </row>
    <row r="341" spans="1:3">
      <c r="A341" s="142"/>
      <c r="B341" s="143" t="s">
        <v>134</v>
      </c>
      <c r="C341" s="102">
        <v>30298</v>
      </c>
    </row>
    <row r="342" spans="1:3">
      <c r="A342" s="317"/>
      <c r="B342" s="318" t="s">
        <v>117</v>
      </c>
      <c r="C342" s="319">
        <v>2340</v>
      </c>
    </row>
    <row r="343" spans="1:3">
      <c r="A343" s="317"/>
      <c r="B343" s="318" t="s">
        <v>153</v>
      </c>
      <c r="C343" s="319">
        <v>2092</v>
      </c>
    </row>
    <row r="344" spans="1:3" ht="18.600000000000001" thickBot="1">
      <c r="A344" s="317"/>
      <c r="B344" s="318" t="s">
        <v>111</v>
      </c>
      <c r="C344" s="319">
        <v>1875</v>
      </c>
    </row>
    <row r="345" spans="1:3" ht="18.600000000000001" thickBot="1">
      <c r="A345" s="150" t="s">
        <v>331</v>
      </c>
      <c r="B345" s="141" t="s">
        <v>62</v>
      </c>
      <c r="C345" s="99">
        <v>16242659</v>
      </c>
    </row>
    <row r="346" spans="1:3">
      <c r="A346" s="142"/>
      <c r="B346" s="143" t="s">
        <v>238</v>
      </c>
      <c r="C346" s="102">
        <v>3523937</v>
      </c>
    </row>
    <row r="347" spans="1:3">
      <c r="A347" s="317"/>
      <c r="B347" s="318" t="s">
        <v>151</v>
      </c>
      <c r="C347" s="319">
        <v>2638425</v>
      </c>
    </row>
    <row r="348" spans="1:3">
      <c r="A348" s="317"/>
      <c r="B348" s="318" t="s">
        <v>119</v>
      </c>
      <c r="C348" s="319">
        <v>1869657</v>
      </c>
    </row>
    <row r="349" spans="1:3">
      <c r="A349" s="317"/>
      <c r="B349" s="318" t="s">
        <v>194</v>
      </c>
      <c r="C349" s="319">
        <v>1662600</v>
      </c>
    </row>
    <row r="350" spans="1:3">
      <c r="A350" s="317"/>
      <c r="B350" s="318" t="s">
        <v>239</v>
      </c>
      <c r="C350" s="319">
        <v>1204000</v>
      </c>
    </row>
    <row r="351" spans="1:3">
      <c r="A351" s="317"/>
      <c r="B351" s="318" t="s">
        <v>180</v>
      </c>
      <c r="C351" s="319">
        <v>903000</v>
      </c>
    </row>
    <row r="352" spans="1:3">
      <c r="A352" s="317"/>
      <c r="B352" s="318" t="s">
        <v>111</v>
      </c>
      <c r="C352" s="319">
        <v>873736</v>
      </c>
    </row>
    <row r="353" spans="1:3">
      <c r="A353" s="317"/>
      <c r="B353" s="318" t="s">
        <v>117</v>
      </c>
      <c r="C353" s="319">
        <v>671258</v>
      </c>
    </row>
    <row r="354" spans="1:3">
      <c r="A354" s="317"/>
      <c r="B354" s="318" t="s">
        <v>130</v>
      </c>
      <c r="C354" s="319">
        <v>457655</v>
      </c>
    </row>
    <row r="355" spans="1:3">
      <c r="A355" s="317"/>
      <c r="B355" s="318" t="s">
        <v>131</v>
      </c>
      <c r="C355" s="319">
        <v>443396</v>
      </c>
    </row>
    <row r="356" spans="1:3">
      <c r="A356" s="317"/>
      <c r="B356" s="318" t="s">
        <v>138</v>
      </c>
      <c r="C356" s="319">
        <v>421056</v>
      </c>
    </row>
    <row r="357" spans="1:3">
      <c r="A357" s="317"/>
      <c r="B357" s="318" t="s">
        <v>121</v>
      </c>
      <c r="C357" s="319">
        <v>376260</v>
      </c>
    </row>
    <row r="358" spans="1:3">
      <c r="A358" s="317"/>
      <c r="B358" s="318" t="s">
        <v>113</v>
      </c>
      <c r="C358" s="319">
        <v>372511</v>
      </c>
    </row>
    <row r="359" spans="1:3">
      <c r="A359" s="317"/>
      <c r="B359" s="318" t="s">
        <v>153</v>
      </c>
      <c r="C359" s="319">
        <v>270075</v>
      </c>
    </row>
    <row r="360" spans="1:3">
      <c r="A360" s="317"/>
      <c r="B360" s="318" t="s">
        <v>208</v>
      </c>
      <c r="C360" s="319">
        <v>143386</v>
      </c>
    </row>
    <row r="361" spans="1:3">
      <c r="A361" s="317"/>
      <c r="B361" s="318" t="s">
        <v>243</v>
      </c>
      <c r="C361" s="319">
        <v>106815</v>
      </c>
    </row>
    <row r="362" spans="1:3">
      <c r="A362" s="317"/>
      <c r="B362" s="318" t="s">
        <v>242</v>
      </c>
      <c r="C362" s="319">
        <v>76142</v>
      </c>
    </row>
    <row r="363" spans="1:3">
      <c r="A363" s="317"/>
      <c r="B363" s="318" t="s">
        <v>115</v>
      </c>
      <c r="C363" s="319">
        <v>66654</v>
      </c>
    </row>
    <row r="364" spans="1:3">
      <c r="A364" s="317"/>
      <c r="B364" s="318" t="s">
        <v>152</v>
      </c>
      <c r="C364" s="319">
        <v>50477</v>
      </c>
    </row>
    <row r="365" spans="1:3">
      <c r="A365" s="317"/>
      <c r="B365" s="318" t="s">
        <v>157</v>
      </c>
      <c r="C365" s="319">
        <v>33012</v>
      </c>
    </row>
    <row r="366" spans="1:3">
      <c r="A366" s="317"/>
      <c r="B366" s="318" t="s">
        <v>255</v>
      </c>
      <c r="C366" s="319">
        <v>28388</v>
      </c>
    </row>
    <row r="367" spans="1:3">
      <c r="A367" s="317"/>
      <c r="B367" s="318" t="s">
        <v>206</v>
      </c>
      <c r="C367" s="319">
        <v>14066</v>
      </c>
    </row>
    <row r="368" spans="1:3">
      <c r="A368" s="317"/>
      <c r="B368" s="318" t="s">
        <v>193</v>
      </c>
      <c r="C368" s="319">
        <v>10064</v>
      </c>
    </row>
    <row r="369" spans="1:3">
      <c r="A369" s="317"/>
      <c r="B369" s="318" t="s">
        <v>245</v>
      </c>
      <c r="C369" s="319">
        <v>8652</v>
      </c>
    </row>
    <row r="370" spans="1:3">
      <c r="A370" s="317"/>
      <c r="B370" s="318" t="s">
        <v>241</v>
      </c>
      <c r="C370" s="319">
        <v>8466</v>
      </c>
    </row>
    <row r="371" spans="1:3">
      <c r="A371" s="317"/>
      <c r="B371" s="318" t="s">
        <v>134</v>
      </c>
      <c r="C371" s="319">
        <v>6565</v>
      </c>
    </row>
    <row r="372" spans="1:3">
      <c r="A372" s="317"/>
      <c r="B372" s="318" t="s">
        <v>154</v>
      </c>
      <c r="C372" s="319">
        <v>1487</v>
      </c>
    </row>
    <row r="373" spans="1:3" ht="18.600000000000001" thickBot="1">
      <c r="A373" s="317"/>
      <c r="B373" s="318" t="s">
        <v>259</v>
      </c>
      <c r="C373" s="319">
        <v>919</v>
      </c>
    </row>
    <row r="374" spans="1:3" ht="18.600000000000001" thickBot="1">
      <c r="A374" s="150" t="s">
        <v>332</v>
      </c>
      <c r="B374" s="141" t="s">
        <v>63</v>
      </c>
      <c r="C374" s="99">
        <v>99086738</v>
      </c>
    </row>
    <row r="375" spans="1:3">
      <c r="A375" s="142"/>
      <c r="B375" s="143" t="s">
        <v>113</v>
      </c>
      <c r="C375" s="102">
        <v>33503164</v>
      </c>
    </row>
    <row r="376" spans="1:3">
      <c r="A376" s="317"/>
      <c r="B376" s="318" t="s">
        <v>111</v>
      </c>
      <c r="C376" s="319">
        <v>18636356</v>
      </c>
    </row>
    <row r="377" spans="1:3">
      <c r="A377" s="317"/>
      <c r="B377" s="318" t="s">
        <v>119</v>
      </c>
      <c r="C377" s="319">
        <v>10196955</v>
      </c>
    </row>
    <row r="378" spans="1:3">
      <c r="A378" s="317"/>
      <c r="B378" s="318" t="s">
        <v>121</v>
      </c>
      <c r="C378" s="319">
        <v>10007063</v>
      </c>
    </row>
    <row r="379" spans="1:3">
      <c r="A379" s="317"/>
      <c r="B379" s="318" t="s">
        <v>115</v>
      </c>
      <c r="C379" s="319">
        <v>8235145</v>
      </c>
    </row>
    <row r="380" spans="1:3">
      <c r="A380" s="317"/>
      <c r="B380" s="318" t="s">
        <v>151</v>
      </c>
      <c r="C380" s="319">
        <v>5909516</v>
      </c>
    </row>
    <row r="381" spans="1:3">
      <c r="A381" s="317"/>
      <c r="B381" s="318" t="s">
        <v>152</v>
      </c>
      <c r="C381" s="319">
        <v>1648864</v>
      </c>
    </row>
    <row r="382" spans="1:3">
      <c r="A382" s="317"/>
      <c r="B382" s="318" t="s">
        <v>117</v>
      </c>
      <c r="C382" s="319">
        <v>1369425</v>
      </c>
    </row>
    <row r="383" spans="1:3">
      <c r="A383" s="317"/>
      <c r="B383" s="318" t="s">
        <v>153</v>
      </c>
      <c r="C383" s="319">
        <v>1368898</v>
      </c>
    </row>
    <row r="384" spans="1:3">
      <c r="A384" s="317"/>
      <c r="B384" s="318" t="s">
        <v>154</v>
      </c>
      <c r="C384" s="319">
        <v>1227170</v>
      </c>
    </row>
    <row r="385" spans="1:3">
      <c r="A385" s="317"/>
      <c r="B385" s="318" t="s">
        <v>131</v>
      </c>
      <c r="C385" s="319">
        <v>994469</v>
      </c>
    </row>
    <row r="386" spans="1:3">
      <c r="A386" s="317"/>
      <c r="B386" s="318" t="s">
        <v>134</v>
      </c>
      <c r="C386" s="319">
        <v>914969</v>
      </c>
    </row>
    <row r="387" spans="1:3">
      <c r="A387" s="317"/>
      <c r="B387" s="318" t="s">
        <v>130</v>
      </c>
      <c r="C387" s="319">
        <v>856385</v>
      </c>
    </row>
    <row r="388" spans="1:3">
      <c r="A388" s="317"/>
      <c r="B388" s="318" t="s">
        <v>208</v>
      </c>
      <c r="C388" s="319">
        <v>672051</v>
      </c>
    </row>
    <row r="389" spans="1:3">
      <c r="A389" s="317"/>
      <c r="B389" s="318" t="s">
        <v>192</v>
      </c>
      <c r="C389" s="319">
        <v>478610</v>
      </c>
    </row>
    <row r="390" spans="1:3">
      <c r="A390" s="317"/>
      <c r="B390" s="318" t="s">
        <v>212</v>
      </c>
      <c r="C390" s="319">
        <v>469962</v>
      </c>
    </row>
    <row r="391" spans="1:3">
      <c r="A391" s="317"/>
      <c r="B391" s="318" t="s">
        <v>248</v>
      </c>
      <c r="C391" s="319">
        <v>458624</v>
      </c>
    </row>
    <row r="392" spans="1:3">
      <c r="A392" s="317"/>
      <c r="B392" s="318" t="s">
        <v>193</v>
      </c>
      <c r="C392" s="319">
        <v>456286</v>
      </c>
    </row>
    <row r="393" spans="1:3">
      <c r="A393" s="317"/>
      <c r="B393" s="318" t="s">
        <v>180</v>
      </c>
      <c r="C393" s="319">
        <v>419030</v>
      </c>
    </row>
    <row r="394" spans="1:3">
      <c r="A394" s="317"/>
      <c r="B394" s="318" t="s">
        <v>138</v>
      </c>
      <c r="C394" s="319">
        <v>327243</v>
      </c>
    </row>
    <row r="395" spans="1:3">
      <c r="A395" s="317"/>
      <c r="B395" s="318" t="s">
        <v>157</v>
      </c>
      <c r="C395" s="319">
        <v>241071</v>
      </c>
    </row>
    <row r="396" spans="1:3">
      <c r="A396" s="317"/>
      <c r="B396" s="318" t="s">
        <v>241</v>
      </c>
      <c r="C396" s="319">
        <v>164021</v>
      </c>
    </row>
    <row r="397" spans="1:3">
      <c r="A397" s="317"/>
      <c r="B397" s="318" t="s">
        <v>237</v>
      </c>
      <c r="C397" s="319">
        <v>78017</v>
      </c>
    </row>
    <row r="398" spans="1:3">
      <c r="A398" s="317"/>
      <c r="B398" s="318" t="s">
        <v>367</v>
      </c>
      <c r="C398" s="319">
        <v>71000</v>
      </c>
    </row>
    <row r="399" spans="1:3">
      <c r="A399" s="317"/>
      <c r="B399" s="318" t="s">
        <v>260</v>
      </c>
      <c r="C399" s="319">
        <v>66749</v>
      </c>
    </row>
    <row r="400" spans="1:3">
      <c r="A400" s="317"/>
      <c r="B400" s="318" t="s">
        <v>254</v>
      </c>
      <c r="C400" s="319">
        <v>50330</v>
      </c>
    </row>
    <row r="401" spans="1:3">
      <c r="A401" s="317"/>
      <c r="B401" s="318" t="s">
        <v>240</v>
      </c>
      <c r="C401" s="319">
        <v>49091</v>
      </c>
    </row>
    <row r="402" spans="1:3">
      <c r="A402" s="317"/>
      <c r="B402" s="318" t="s">
        <v>263</v>
      </c>
      <c r="C402" s="319">
        <v>44559</v>
      </c>
    </row>
    <row r="403" spans="1:3">
      <c r="A403" s="317"/>
      <c r="B403" s="318" t="s">
        <v>232</v>
      </c>
      <c r="C403" s="319">
        <v>33176</v>
      </c>
    </row>
    <row r="404" spans="1:3">
      <c r="A404" s="317"/>
      <c r="B404" s="318" t="s">
        <v>194</v>
      </c>
      <c r="C404" s="319">
        <v>32000</v>
      </c>
    </row>
    <row r="405" spans="1:3">
      <c r="A405" s="317"/>
      <c r="B405" s="318" t="s">
        <v>122</v>
      </c>
      <c r="C405" s="319">
        <v>16640</v>
      </c>
    </row>
    <row r="406" spans="1:3">
      <c r="A406" s="317"/>
      <c r="B406" s="318" t="s">
        <v>259</v>
      </c>
      <c r="C406" s="319">
        <v>16113</v>
      </c>
    </row>
    <row r="407" spans="1:3">
      <c r="A407" s="317"/>
      <c r="B407" s="318" t="s">
        <v>239</v>
      </c>
      <c r="C407" s="319">
        <v>13616</v>
      </c>
    </row>
    <row r="408" spans="1:3">
      <c r="A408" s="317"/>
      <c r="B408" s="318" t="s">
        <v>171</v>
      </c>
      <c r="C408" s="319">
        <v>13153</v>
      </c>
    </row>
    <row r="409" spans="1:3">
      <c r="A409" s="317"/>
      <c r="B409" s="318" t="s">
        <v>238</v>
      </c>
      <c r="C409" s="319">
        <v>13000</v>
      </c>
    </row>
    <row r="410" spans="1:3">
      <c r="A410" s="317"/>
      <c r="B410" s="318" t="s">
        <v>349</v>
      </c>
      <c r="C410" s="319">
        <v>12592</v>
      </c>
    </row>
    <row r="411" spans="1:3">
      <c r="A411" s="317"/>
      <c r="B411" s="318" t="s">
        <v>365</v>
      </c>
      <c r="C411" s="319">
        <v>8413</v>
      </c>
    </row>
    <row r="412" spans="1:3">
      <c r="A412" s="317"/>
      <c r="B412" s="318" t="s">
        <v>266</v>
      </c>
      <c r="C412" s="319">
        <v>4659</v>
      </c>
    </row>
    <row r="413" spans="1:3">
      <c r="A413" s="317"/>
      <c r="B413" s="318" t="s">
        <v>256</v>
      </c>
      <c r="C413" s="319">
        <v>3294</v>
      </c>
    </row>
    <row r="414" spans="1:3">
      <c r="A414" s="317"/>
      <c r="B414" s="318" t="s">
        <v>250</v>
      </c>
      <c r="C414" s="319">
        <v>2172</v>
      </c>
    </row>
    <row r="415" spans="1:3">
      <c r="A415" s="317"/>
      <c r="B415" s="318" t="s">
        <v>175</v>
      </c>
      <c r="C415" s="319">
        <v>1730</v>
      </c>
    </row>
    <row r="416" spans="1:3">
      <c r="A416" s="317"/>
      <c r="B416" s="318" t="s">
        <v>172</v>
      </c>
      <c r="C416" s="319">
        <v>725</v>
      </c>
    </row>
    <row r="417" spans="1:3" ht="18.600000000000001" thickBot="1">
      <c r="A417" s="317"/>
      <c r="B417" s="318" t="s">
        <v>393</v>
      </c>
      <c r="C417" s="319">
        <v>432</v>
      </c>
    </row>
    <row r="418" spans="1:3" ht="18.600000000000001" thickBot="1">
      <c r="A418" s="150" t="s">
        <v>333</v>
      </c>
      <c r="B418" s="141" t="s">
        <v>65</v>
      </c>
      <c r="C418" s="99">
        <v>7765509</v>
      </c>
    </row>
    <row r="419" spans="1:3">
      <c r="A419" s="142"/>
      <c r="B419" s="143" t="s">
        <v>237</v>
      </c>
      <c r="C419" s="102">
        <v>5734425</v>
      </c>
    </row>
    <row r="420" spans="1:3">
      <c r="A420" s="317"/>
      <c r="B420" s="318" t="s">
        <v>111</v>
      </c>
      <c r="C420" s="319">
        <v>1905024</v>
      </c>
    </row>
    <row r="421" spans="1:3">
      <c r="A421" s="317"/>
      <c r="B421" s="318" t="s">
        <v>230</v>
      </c>
      <c r="C421" s="319">
        <v>74758</v>
      </c>
    </row>
    <row r="422" spans="1:3">
      <c r="A422" s="317"/>
      <c r="B422" s="318" t="s">
        <v>253</v>
      </c>
      <c r="C422" s="319">
        <v>30617</v>
      </c>
    </row>
    <row r="423" spans="1:3" ht="18.600000000000001" thickBot="1">
      <c r="A423" s="317"/>
      <c r="B423" s="318" t="s">
        <v>117</v>
      </c>
      <c r="C423" s="319">
        <v>20685</v>
      </c>
    </row>
    <row r="424" spans="1:3" ht="18.600000000000001" thickBot="1">
      <c r="A424" s="150" t="s">
        <v>334</v>
      </c>
      <c r="B424" s="141" t="s">
        <v>335</v>
      </c>
      <c r="C424" s="99">
        <v>41180854</v>
      </c>
    </row>
    <row r="425" spans="1:3">
      <c r="A425" s="142"/>
      <c r="B425" s="143" t="s">
        <v>157</v>
      </c>
      <c r="C425" s="102">
        <v>11177029</v>
      </c>
    </row>
    <row r="426" spans="1:3">
      <c r="A426" s="317"/>
      <c r="B426" s="318" t="s">
        <v>151</v>
      </c>
      <c r="C426" s="319">
        <v>9844178</v>
      </c>
    </row>
    <row r="427" spans="1:3">
      <c r="A427" s="317"/>
      <c r="B427" s="318" t="s">
        <v>111</v>
      </c>
      <c r="C427" s="319">
        <v>4608041</v>
      </c>
    </row>
    <row r="428" spans="1:3">
      <c r="A428" s="317"/>
      <c r="B428" s="318" t="s">
        <v>134</v>
      </c>
      <c r="C428" s="319">
        <v>3049359</v>
      </c>
    </row>
    <row r="429" spans="1:3">
      <c r="A429" s="317"/>
      <c r="B429" s="318" t="s">
        <v>117</v>
      </c>
      <c r="C429" s="319">
        <v>2280971</v>
      </c>
    </row>
    <row r="430" spans="1:3">
      <c r="A430" s="317"/>
      <c r="B430" s="318" t="s">
        <v>192</v>
      </c>
      <c r="C430" s="319">
        <v>1825308</v>
      </c>
    </row>
    <row r="431" spans="1:3">
      <c r="A431" s="317"/>
      <c r="B431" s="318" t="s">
        <v>153</v>
      </c>
      <c r="C431" s="319">
        <v>1744397</v>
      </c>
    </row>
    <row r="432" spans="1:3">
      <c r="A432" s="317"/>
      <c r="B432" s="318" t="s">
        <v>130</v>
      </c>
      <c r="C432" s="319">
        <v>1309096</v>
      </c>
    </row>
    <row r="433" spans="1:3">
      <c r="A433" s="317"/>
      <c r="B433" s="318" t="s">
        <v>193</v>
      </c>
      <c r="C433" s="319">
        <v>1195439</v>
      </c>
    </row>
    <row r="434" spans="1:3">
      <c r="A434" s="317"/>
      <c r="B434" s="318" t="s">
        <v>194</v>
      </c>
      <c r="C434" s="319">
        <v>779781</v>
      </c>
    </row>
    <row r="435" spans="1:3">
      <c r="A435" s="317"/>
      <c r="B435" s="318" t="s">
        <v>240</v>
      </c>
      <c r="C435" s="319">
        <v>608981</v>
      </c>
    </row>
    <row r="436" spans="1:3">
      <c r="A436" s="317"/>
      <c r="B436" s="318" t="s">
        <v>212</v>
      </c>
      <c r="C436" s="319">
        <v>379791</v>
      </c>
    </row>
    <row r="437" spans="1:3">
      <c r="A437" s="317"/>
      <c r="B437" s="318" t="s">
        <v>119</v>
      </c>
      <c r="C437" s="319">
        <v>319496</v>
      </c>
    </row>
    <row r="438" spans="1:3">
      <c r="A438" s="317"/>
      <c r="B438" s="318" t="s">
        <v>121</v>
      </c>
      <c r="C438" s="319">
        <v>257333</v>
      </c>
    </row>
    <row r="439" spans="1:3">
      <c r="A439" s="317"/>
      <c r="B439" s="318" t="s">
        <v>259</v>
      </c>
      <c r="C439" s="319">
        <v>224203</v>
      </c>
    </row>
    <row r="440" spans="1:3">
      <c r="A440" s="317"/>
      <c r="B440" s="318" t="s">
        <v>138</v>
      </c>
      <c r="C440" s="319">
        <v>203687</v>
      </c>
    </row>
    <row r="441" spans="1:3">
      <c r="A441" s="317"/>
      <c r="B441" s="318" t="s">
        <v>242</v>
      </c>
      <c r="C441" s="319">
        <v>186199</v>
      </c>
    </row>
    <row r="442" spans="1:3">
      <c r="A442" s="317"/>
      <c r="B442" s="318" t="s">
        <v>208</v>
      </c>
      <c r="C442" s="319">
        <v>130782</v>
      </c>
    </row>
    <row r="443" spans="1:3">
      <c r="A443" s="317"/>
      <c r="B443" s="318" t="s">
        <v>152</v>
      </c>
      <c r="C443" s="319">
        <v>120442</v>
      </c>
    </row>
    <row r="444" spans="1:3">
      <c r="A444" s="317"/>
      <c r="B444" s="318" t="s">
        <v>241</v>
      </c>
      <c r="C444" s="319">
        <v>120411</v>
      </c>
    </row>
    <row r="445" spans="1:3">
      <c r="A445" s="317"/>
      <c r="B445" s="318" t="s">
        <v>154</v>
      </c>
      <c r="C445" s="319">
        <v>110527</v>
      </c>
    </row>
    <row r="446" spans="1:3">
      <c r="A446" s="317"/>
      <c r="B446" s="318" t="s">
        <v>210</v>
      </c>
      <c r="C446" s="319">
        <v>90890</v>
      </c>
    </row>
    <row r="447" spans="1:3">
      <c r="A447" s="317"/>
      <c r="B447" s="318" t="s">
        <v>115</v>
      </c>
      <c r="C447" s="319">
        <v>75275</v>
      </c>
    </row>
    <row r="448" spans="1:3">
      <c r="A448" s="317"/>
      <c r="B448" s="318" t="s">
        <v>172</v>
      </c>
      <c r="C448" s="319">
        <v>49685</v>
      </c>
    </row>
    <row r="449" spans="1:3">
      <c r="A449" s="317"/>
      <c r="B449" s="318" t="s">
        <v>237</v>
      </c>
      <c r="C449" s="319">
        <v>48759</v>
      </c>
    </row>
    <row r="450" spans="1:3">
      <c r="A450" s="317"/>
      <c r="B450" s="318" t="s">
        <v>179</v>
      </c>
      <c r="C450" s="319">
        <v>46217</v>
      </c>
    </row>
    <row r="451" spans="1:3">
      <c r="A451" s="317"/>
      <c r="B451" s="318" t="s">
        <v>252</v>
      </c>
      <c r="C451" s="319">
        <v>45568</v>
      </c>
    </row>
    <row r="452" spans="1:3">
      <c r="A452" s="317"/>
      <c r="B452" s="318" t="s">
        <v>113</v>
      </c>
      <c r="C452" s="319">
        <v>39929</v>
      </c>
    </row>
    <row r="453" spans="1:3">
      <c r="A453" s="317"/>
      <c r="B453" s="318" t="s">
        <v>243</v>
      </c>
      <c r="C453" s="319">
        <v>37713</v>
      </c>
    </row>
    <row r="454" spans="1:3">
      <c r="A454" s="317"/>
      <c r="B454" s="318" t="s">
        <v>239</v>
      </c>
      <c r="C454" s="319">
        <v>33652</v>
      </c>
    </row>
    <row r="455" spans="1:3">
      <c r="A455" s="317"/>
      <c r="B455" s="318" t="s">
        <v>131</v>
      </c>
      <c r="C455" s="319">
        <v>27593</v>
      </c>
    </row>
    <row r="456" spans="1:3">
      <c r="A456" s="317"/>
      <c r="B456" s="318" t="s">
        <v>180</v>
      </c>
      <c r="C456" s="319">
        <v>25829</v>
      </c>
    </row>
    <row r="457" spans="1:3">
      <c r="A457" s="317"/>
      <c r="B457" s="318" t="s">
        <v>171</v>
      </c>
      <c r="C457" s="319">
        <v>25526</v>
      </c>
    </row>
    <row r="458" spans="1:3">
      <c r="A458" s="317"/>
      <c r="B458" s="318" t="s">
        <v>206</v>
      </c>
      <c r="C458" s="319">
        <v>24318</v>
      </c>
    </row>
    <row r="459" spans="1:3">
      <c r="A459" s="317"/>
      <c r="B459" s="318" t="s">
        <v>248</v>
      </c>
      <c r="C459" s="319">
        <v>22178</v>
      </c>
    </row>
    <row r="460" spans="1:3">
      <c r="A460" s="317"/>
      <c r="B460" s="318" t="s">
        <v>238</v>
      </c>
      <c r="C460" s="319">
        <v>19805</v>
      </c>
    </row>
    <row r="461" spans="1:3">
      <c r="A461" s="317"/>
      <c r="B461" s="318" t="s">
        <v>254</v>
      </c>
      <c r="C461" s="319">
        <v>14530</v>
      </c>
    </row>
    <row r="462" spans="1:3">
      <c r="A462" s="317"/>
      <c r="B462" s="318" t="s">
        <v>260</v>
      </c>
      <c r="C462" s="319">
        <v>12784</v>
      </c>
    </row>
    <row r="463" spans="1:3">
      <c r="A463" s="317"/>
      <c r="B463" s="318" t="s">
        <v>233</v>
      </c>
      <c r="C463" s="319">
        <v>10275</v>
      </c>
    </row>
    <row r="464" spans="1:3">
      <c r="A464" s="317"/>
      <c r="B464" s="318" t="s">
        <v>250</v>
      </c>
      <c r="C464" s="319">
        <v>6531</v>
      </c>
    </row>
    <row r="465" spans="1:3">
      <c r="A465" s="317"/>
      <c r="B465" s="318" t="s">
        <v>231</v>
      </c>
      <c r="C465" s="319">
        <v>3654</v>
      </c>
    </row>
    <row r="466" spans="1:3">
      <c r="A466" s="317"/>
      <c r="B466" s="318" t="s">
        <v>364</v>
      </c>
      <c r="C466" s="319">
        <v>3122</v>
      </c>
    </row>
    <row r="467" spans="1:3">
      <c r="A467" s="317"/>
      <c r="B467" s="318" t="s">
        <v>263</v>
      </c>
      <c r="C467" s="319">
        <v>3011</v>
      </c>
    </row>
    <row r="468" spans="1:3">
      <c r="A468" s="317"/>
      <c r="B468" s="318" t="s">
        <v>244</v>
      </c>
      <c r="C468" s="319">
        <v>2847</v>
      </c>
    </row>
    <row r="469" spans="1:3">
      <c r="A469" s="317"/>
      <c r="B469" s="318" t="s">
        <v>249</v>
      </c>
      <c r="C469" s="319">
        <v>2749</v>
      </c>
    </row>
    <row r="470" spans="1:3">
      <c r="A470" s="317"/>
      <c r="B470" s="318" t="s">
        <v>356</v>
      </c>
      <c r="C470" s="319">
        <v>2646</v>
      </c>
    </row>
    <row r="471" spans="1:3">
      <c r="A471" s="317"/>
      <c r="B471" s="318" t="s">
        <v>368</v>
      </c>
      <c r="C471" s="319">
        <v>2372</v>
      </c>
    </row>
    <row r="472" spans="1:3">
      <c r="A472" s="317"/>
      <c r="B472" s="318" t="s">
        <v>264</v>
      </c>
      <c r="C472" s="319">
        <v>2297</v>
      </c>
    </row>
    <row r="473" spans="1:3">
      <c r="A473" s="317"/>
      <c r="B473" s="318" t="s">
        <v>388</v>
      </c>
      <c r="C473" s="319">
        <v>2240</v>
      </c>
    </row>
    <row r="474" spans="1:3">
      <c r="A474" s="317"/>
      <c r="B474" s="318" t="s">
        <v>375</v>
      </c>
      <c r="C474" s="319">
        <v>2196</v>
      </c>
    </row>
    <row r="475" spans="1:3">
      <c r="A475" s="317"/>
      <c r="B475" s="318" t="s">
        <v>278</v>
      </c>
      <c r="C475" s="319">
        <v>2171</v>
      </c>
    </row>
    <row r="476" spans="1:3">
      <c r="A476" s="317"/>
      <c r="B476" s="318" t="s">
        <v>367</v>
      </c>
      <c r="C476" s="319">
        <v>2068</v>
      </c>
    </row>
    <row r="477" spans="1:3">
      <c r="A477" s="317"/>
      <c r="B477" s="318" t="s">
        <v>403</v>
      </c>
      <c r="C477" s="319">
        <v>1961</v>
      </c>
    </row>
    <row r="478" spans="1:3">
      <c r="A478" s="317"/>
      <c r="B478" s="318" t="s">
        <v>374</v>
      </c>
      <c r="C478" s="319">
        <v>1530</v>
      </c>
    </row>
    <row r="479" spans="1:3">
      <c r="A479" s="317"/>
      <c r="B479" s="318" t="s">
        <v>402</v>
      </c>
      <c r="C479" s="319">
        <v>1336</v>
      </c>
    </row>
    <row r="480" spans="1:3">
      <c r="A480" s="317"/>
      <c r="B480" s="318" t="s">
        <v>369</v>
      </c>
      <c r="C480" s="319">
        <v>1323</v>
      </c>
    </row>
    <row r="481" spans="1:3">
      <c r="A481" s="317"/>
      <c r="B481" s="318" t="s">
        <v>365</v>
      </c>
      <c r="C481" s="319">
        <v>1238</v>
      </c>
    </row>
    <row r="482" spans="1:3">
      <c r="A482" s="317"/>
      <c r="B482" s="318" t="s">
        <v>362</v>
      </c>
      <c r="C482" s="319">
        <v>1164</v>
      </c>
    </row>
    <row r="483" spans="1:3">
      <c r="A483" s="317"/>
      <c r="B483" s="318" t="s">
        <v>361</v>
      </c>
      <c r="C483" s="319">
        <v>933</v>
      </c>
    </row>
    <row r="484" spans="1:3">
      <c r="A484" s="317"/>
      <c r="B484" s="318" t="s">
        <v>265</v>
      </c>
      <c r="C484" s="319">
        <v>912</v>
      </c>
    </row>
    <row r="485" spans="1:3">
      <c r="A485" s="317"/>
      <c r="B485" s="318" t="s">
        <v>393</v>
      </c>
      <c r="C485" s="319">
        <v>907</v>
      </c>
    </row>
    <row r="486" spans="1:3">
      <c r="A486" s="317"/>
      <c r="B486" s="318" t="s">
        <v>376</v>
      </c>
      <c r="C486" s="319">
        <v>795</v>
      </c>
    </row>
    <row r="487" spans="1:3">
      <c r="A487" s="317"/>
      <c r="B487" s="318" t="s">
        <v>383</v>
      </c>
      <c r="C487" s="319">
        <v>731</v>
      </c>
    </row>
    <row r="488" spans="1:3">
      <c r="A488" s="317"/>
      <c r="B488" s="318" t="s">
        <v>387</v>
      </c>
      <c r="C488" s="319">
        <v>686</v>
      </c>
    </row>
    <row r="489" spans="1:3">
      <c r="A489" s="317"/>
      <c r="B489" s="318" t="s">
        <v>353</v>
      </c>
      <c r="C489" s="319">
        <v>613</v>
      </c>
    </row>
    <row r="490" spans="1:3">
      <c r="A490" s="317"/>
      <c r="B490" s="318" t="s">
        <v>230</v>
      </c>
      <c r="C490" s="319">
        <v>571</v>
      </c>
    </row>
    <row r="491" spans="1:3">
      <c r="A491" s="317"/>
      <c r="B491" s="318" t="s">
        <v>385</v>
      </c>
      <c r="C491" s="319">
        <v>389</v>
      </c>
    </row>
    <row r="492" spans="1:3">
      <c r="A492" s="317"/>
      <c r="B492" s="318" t="s">
        <v>277</v>
      </c>
      <c r="C492" s="319">
        <v>325</v>
      </c>
    </row>
    <row r="493" spans="1:3">
      <c r="A493" s="317"/>
      <c r="B493" s="318" t="s">
        <v>379</v>
      </c>
      <c r="C493" s="319">
        <v>314</v>
      </c>
    </row>
    <row r="494" spans="1:3">
      <c r="A494" s="317"/>
      <c r="B494" s="318" t="s">
        <v>262</v>
      </c>
      <c r="C494" s="319">
        <v>304</v>
      </c>
    </row>
    <row r="495" spans="1:3">
      <c r="A495" s="317"/>
      <c r="B495" s="318" t="s">
        <v>386</v>
      </c>
      <c r="C495" s="319">
        <v>269</v>
      </c>
    </row>
    <row r="496" spans="1:3">
      <c r="A496" s="317"/>
      <c r="B496" s="318" t="s">
        <v>395</v>
      </c>
      <c r="C496" s="319">
        <v>245</v>
      </c>
    </row>
    <row r="497" spans="1:3">
      <c r="A497" s="317"/>
      <c r="B497" s="318" t="s">
        <v>360</v>
      </c>
      <c r="C497" s="319">
        <v>231</v>
      </c>
    </row>
    <row r="498" spans="1:3">
      <c r="A498" s="317"/>
      <c r="B498" s="318" t="s">
        <v>266</v>
      </c>
      <c r="C498" s="319">
        <v>105</v>
      </c>
    </row>
    <row r="499" spans="1:3" ht="18.600000000000001" thickBot="1">
      <c r="A499" s="317"/>
      <c r="B499" s="318" t="s">
        <v>245</v>
      </c>
      <c r="C499" s="319">
        <v>91</v>
      </c>
    </row>
    <row r="500" spans="1:3" ht="18.600000000000001" thickBot="1">
      <c r="A500" s="150" t="s">
        <v>336</v>
      </c>
      <c r="B500" s="141" t="s">
        <v>337</v>
      </c>
      <c r="C500" s="99">
        <v>90439</v>
      </c>
    </row>
    <row r="501" spans="1:3">
      <c r="A501" s="142"/>
      <c r="B501" s="143" t="s">
        <v>130</v>
      </c>
      <c r="C501" s="102">
        <v>34594</v>
      </c>
    </row>
    <row r="502" spans="1:3">
      <c r="A502" s="317"/>
      <c r="B502" s="318" t="s">
        <v>259</v>
      </c>
      <c r="C502" s="319">
        <v>16097</v>
      </c>
    </row>
    <row r="503" spans="1:3">
      <c r="A503" s="317"/>
      <c r="B503" s="318" t="s">
        <v>212</v>
      </c>
      <c r="C503" s="319">
        <v>11055</v>
      </c>
    </row>
    <row r="504" spans="1:3">
      <c r="A504" s="317"/>
      <c r="B504" s="318" t="s">
        <v>117</v>
      </c>
      <c r="C504" s="319">
        <v>8343</v>
      </c>
    </row>
    <row r="505" spans="1:3">
      <c r="A505" s="317"/>
      <c r="B505" s="318" t="s">
        <v>134</v>
      </c>
      <c r="C505" s="319">
        <v>7052</v>
      </c>
    </row>
    <row r="506" spans="1:3">
      <c r="A506" s="317"/>
      <c r="B506" s="318" t="s">
        <v>151</v>
      </c>
      <c r="C506" s="319">
        <v>5526</v>
      </c>
    </row>
    <row r="507" spans="1:3">
      <c r="A507" s="317"/>
      <c r="B507" s="318" t="s">
        <v>111</v>
      </c>
      <c r="C507" s="319">
        <v>5227</v>
      </c>
    </row>
    <row r="508" spans="1:3">
      <c r="A508" s="317"/>
      <c r="B508" s="318" t="s">
        <v>180</v>
      </c>
      <c r="C508" s="319">
        <v>2193</v>
      </c>
    </row>
    <row r="509" spans="1:3">
      <c r="A509" s="317"/>
      <c r="B509" s="318" t="s">
        <v>154</v>
      </c>
      <c r="C509" s="319">
        <v>218</v>
      </c>
    </row>
    <row r="510" spans="1:3" ht="18.600000000000001" thickBot="1">
      <c r="A510" s="317"/>
      <c r="B510" s="318" t="s">
        <v>138</v>
      </c>
      <c r="C510" s="319">
        <v>134</v>
      </c>
    </row>
    <row r="511" spans="1:3" ht="24.6" thickBot="1">
      <c r="A511" s="150" t="s">
        <v>338</v>
      </c>
      <c r="B511" s="141" t="s">
        <v>70</v>
      </c>
      <c r="C511" s="99">
        <v>7522</v>
      </c>
    </row>
    <row r="512" spans="1:3">
      <c r="A512" s="142"/>
      <c r="B512" s="143" t="s">
        <v>117</v>
      </c>
      <c r="C512" s="102">
        <v>2600</v>
      </c>
    </row>
    <row r="513" spans="1:3">
      <c r="A513" s="317"/>
      <c r="B513" s="318" t="s">
        <v>131</v>
      </c>
      <c r="C513" s="319">
        <v>1200</v>
      </c>
    </row>
    <row r="514" spans="1:3">
      <c r="A514" s="317"/>
      <c r="B514" s="318" t="s">
        <v>119</v>
      </c>
      <c r="C514" s="319">
        <v>1102</v>
      </c>
    </row>
    <row r="515" spans="1:3">
      <c r="A515" s="317"/>
      <c r="B515" s="318" t="s">
        <v>111</v>
      </c>
      <c r="C515" s="319">
        <v>920</v>
      </c>
    </row>
    <row r="516" spans="1:3">
      <c r="A516" s="317"/>
      <c r="B516" s="318" t="s">
        <v>134</v>
      </c>
      <c r="C516" s="319">
        <v>900</v>
      </c>
    </row>
    <row r="517" spans="1:3" ht="18.600000000000001" thickBot="1">
      <c r="A517" s="317"/>
      <c r="B517" s="318" t="s">
        <v>138</v>
      </c>
      <c r="C517" s="319">
        <v>800</v>
      </c>
    </row>
    <row r="518" spans="1:3" ht="18.600000000000001" thickBot="1">
      <c r="A518" s="494" t="s">
        <v>400</v>
      </c>
      <c r="B518" s="495"/>
      <c r="C518" s="100">
        <v>281190837</v>
      </c>
    </row>
  </sheetData>
  <mergeCells count="3">
    <mergeCell ref="A2:B2"/>
    <mergeCell ref="A1:C1"/>
    <mergeCell ref="A518:B518"/>
  </mergeCells>
  <phoneticPr fontId="2"/>
  <pageMargins left="0.31496062992125984" right="0.31496062992125984" top="0.74803149606299213" bottom="0.35433070866141736"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dimension ref="A1:K38"/>
  <sheetViews>
    <sheetView showGridLines="0" zoomScaleNormal="100" workbookViewId="0">
      <selection activeCell="C23" sqref="C23"/>
    </sheetView>
  </sheetViews>
  <sheetFormatPr defaultRowHeight="15" customHeight="1"/>
  <cols>
    <col min="1" max="1" width="5.59765625" customWidth="1"/>
    <col min="2" max="2" width="40.59765625" customWidth="1"/>
    <col min="3" max="3" width="11.09765625" customWidth="1"/>
    <col min="4" max="4" width="6.59765625" customWidth="1"/>
    <col min="5" max="5" width="11.09765625" customWidth="1"/>
    <col min="6" max="6" width="6.59765625" customWidth="1"/>
    <col min="7" max="7" width="9.59765625" customWidth="1"/>
    <col min="9" max="9" width="5.59765625" style="170" customWidth="1"/>
    <col min="10" max="10" width="41.59765625" customWidth="1"/>
    <col min="11" max="11" width="11.09765625" customWidth="1"/>
  </cols>
  <sheetData>
    <row r="1" spans="1:11" ht="18.600000000000001" thickBot="1">
      <c r="A1" t="s">
        <v>14</v>
      </c>
      <c r="G1" s="38" t="s">
        <v>15</v>
      </c>
      <c r="I1" t="s">
        <v>2</v>
      </c>
      <c r="K1" s="208" t="s">
        <v>15</v>
      </c>
    </row>
    <row r="2" spans="1:11" ht="15.9" customHeight="1">
      <c r="A2" s="417" t="s">
        <v>16</v>
      </c>
      <c r="B2" s="419" t="s">
        <v>17</v>
      </c>
      <c r="C2" s="421" t="s">
        <v>18</v>
      </c>
      <c r="D2" s="421"/>
      <c r="E2" s="421" t="s">
        <v>19</v>
      </c>
      <c r="F2" s="421"/>
      <c r="G2" s="422" t="s">
        <v>20</v>
      </c>
      <c r="I2" s="8"/>
      <c r="J2" s="9" t="s">
        <v>21</v>
      </c>
      <c r="K2" s="7" t="s">
        <v>22</v>
      </c>
    </row>
    <row r="3" spans="1:11" ht="15.9" customHeight="1" thickBot="1">
      <c r="A3" s="418" t="s">
        <v>16</v>
      </c>
      <c r="B3" s="420"/>
      <c r="C3" s="92" t="s">
        <v>22</v>
      </c>
      <c r="D3" s="93" t="s">
        <v>23</v>
      </c>
      <c r="E3" s="92" t="s">
        <v>22</v>
      </c>
      <c r="F3" s="93" t="s">
        <v>23</v>
      </c>
      <c r="G3" s="423"/>
      <c r="I3" s="224" t="s">
        <v>24</v>
      </c>
      <c r="J3" s="293" t="s">
        <v>25</v>
      </c>
      <c r="K3" s="227">
        <v>99086738</v>
      </c>
    </row>
    <row r="4" spans="1:11" ht="21" customHeight="1">
      <c r="A4" s="39" t="s">
        <v>26</v>
      </c>
      <c r="B4" s="40" t="s">
        <v>27</v>
      </c>
      <c r="C4" s="41">
        <v>30640</v>
      </c>
      <c r="D4" s="42">
        <v>1.2300000000000001E-4</v>
      </c>
      <c r="E4" s="41">
        <v>29416</v>
      </c>
      <c r="F4" s="42">
        <v>1.05E-4</v>
      </c>
      <c r="G4" s="174">
        <v>-0.04</v>
      </c>
      <c r="I4" s="224" t="s">
        <v>28</v>
      </c>
      <c r="J4" s="293" t="s">
        <v>29</v>
      </c>
      <c r="K4" s="227">
        <v>47835262</v>
      </c>
    </row>
    <row r="5" spans="1:11" ht="20.100000000000001" customHeight="1">
      <c r="A5" s="43" t="s">
        <v>30</v>
      </c>
      <c r="B5" s="45" t="s">
        <v>31</v>
      </c>
      <c r="C5" s="41">
        <v>65252</v>
      </c>
      <c r="D5" s="44">
        <v>2.6200000000000003E-4</v>
      </c>
      <c r="E5" s="41">
        <v>269610</v>
      </c>
      <c r="F5" s="44">
        <v>9.59E-4</v>
      </c>
      <c r="G5" s="174">
        <v>3.1320000000000001</v>
      </c>
      <c r="I5" s="224" t="s">
        <v>32</v>
      </c>
      <c r="J5" s="293" t="s">
        <v>33</v>
      </c>
      <c r="K5" s="227">
        <v>41180854</v>
      </c>
    </row>
    <row r="6" spans="1:11" ht="20.100000000000001" customHeight="1">
      <c r="A6" s="43" t="s">
        <v>34</v>
      </c>
      <c r="B6" s="45" t="s">
        <v>35</v>
      </c>
      <c r="C6" s="41">
        <v>220151</v>
      </c>
      <c r="D6" s="44">
        <v>8.8400000000000002E-4</v>
      </c>
      <c r="E6" s="41">
        <v>206675</v>
      </c>
      <c r="F6" s="44">
        <v>7.3499999999999998E-4</v>
      </c>
      <c r="G6" s="174">
        <v>-6.0999999999999999E-2</v>
      </c>
      <c r="I6" s="224" t="s">
        <v>36</v>
      </c>
      <c r="J6" s="293" t="s">
        <v>37</v>
      </c>
      <c r="K6" s="227">
        <v>38752097</v>
      </c>
    </row>
    <row r="7" spans="1:11" ht="20.100000000000001" customHeight="1">
      <c r="A7" s="43" t="s">
        <v>38</v>
      </c>
      <c r="B7" s="45" t="s">
        <v>39</v>
      </c>
      <c r="C7" s="41">
        <v>1344</v>
      </c>
      <c r="D7" s="44">
        <v>5.0000000000000004E-6</v>
      </c>
      <c r="E7" s="41">
        <v>1747</v>
      </c>
      <c r="F7" s="44">
        <v>6.0000000000000002E-6</v>
      </c>
      <c r="G7" s="174">
        <v>0.3</v>
      </c>
      <c r="I7" s="224" t="s">
        <v>40</v>
      </c>
      <c r="J7" s="293" t="s">
        <v>41</v>
      </c>
      <c r="K7" s="227">
        <v>28868171</v>
      </c>
    </row>
    <row r="8" spans="1:11" ht="21" customHeight="1">
      <c r="A8" s="43" t="s">
        <v>36</v>
      </c>
      <c r="B8" s="40" t="s">
        <v>42</v>
      </c>
      <c r="C8" s="41">
        <v>34592105</v>
      </c>
      <c r="D8" s="44">
        <v>0.13894400000000001</v>
      </c>
      <c r="E8" s="41">
        <v>38752097</v>
      </c>
      <c r="F8" s="44">
        <v>0.13781399999999999</v>
      </c>
      <c r="G8" s="174">
        <v>0.12</v>
      </c>
      <c r="I8" s="224" t="s">
        <v>43</v>
      </c>
      <c r="J8" s="293" t="s">
        <v>44</v>
      </c>
      <c r="K8" s="227">
        <v>16242659</v>
      </c>
    </row>
    <row r="9" spans="1:11" ht="20.100000000000001" customHeight="1">
      <c r="A9" s="43" t="s">
        <v>40</v>
      </c>
      <c r="B9" s="45" t="s">
        <v>45</v>
      </c>
      <c r="C9" s="41">
        <v>33629213</v>
      </c>
      <c r="D9" s="44">
        <v>0.135077</v>
      </c>
      <c r="E9" s="41">
        <v>28868171</v>
      </c>
      <c r="F9" s="44">
        <v>0.10266400000000001</v>
      </c>
      <c r="G9" s="174">
        <v>-0.14199999999999999</v>
      </c>
      <c r="I9" s="224" t="s">
        <v>46</v>
      </c>
      <c r="J9" s="293" t="s">
        <v>47</v>
      </c>
      <c r="K9" s="227">
        <v>9225056</v>
      </c>
    </row>
    <row r="10" spans="1:11" ht="20.100000000000001" customHeight="1">
      <c r="A10" s="43" t="s">
        <v>48</v>
      </c>
      <c r="B10" s="40" t="s">
        <v>49</v>
      </c>
      <c r="C10" s="41">
        <v>0</v>
      </c>
      <c r="D10" s="44">
        <v>0</v>
      </c>
      <c r="E10" s="41">
        <v>1885</v>
      </c>
      <c r="F10" s="44">
        <v>6.9999999999999999E-6</v>
      </c>
      <c r="G10" s="174" t="s">
        <v>50</v>
      </c>
    </row>
    <row r="11" spans="1:11" ht="21" customHeight="1">
      <c r="A11" s="43" t="s">
        <v>51</v>
      </c>
      <c r="B11" s="40" t="s">
        <v>52</v>
      </c>
      <c r="C11" s="41">
        <v>219242</v>
      </c>
      <c r="D11" s="44">
        <v>8.8099999999999995E-4</v>
      </c>
      <c r="E11" s="41">
        <v>162589</v>
      </c>
      <c r="F11" s="44">
        <v>5.7799999999999995E-4</v>
      </c>
      <c r="G11" s="174">
        <v>-0.25800000000000001</v>
      </c>
      <c r="I11" s="173"/>
    </row>
    <row r="12" spans="1:11" ht="21" customHeight="1">
      <c r="A12" s="43" t="s">
        <v>53</v>
      </c>
      <c r="B12" s="40" t="s">
        <v>54</v>
      </c>
      <c r="C12" s="41">
        <v>609576</v>
      </c>
      <c r="D12" s="44">
        <v>2.4480000000000001E-3</v>
      </c>
      <c r="E12" s="41">
        <v>653059</v>
      </c>
      <c r="F12" s="44">
        <v>2.3219999999999998E-3</v>
      </c>
      <c r="G12" s="174">
        <v>7.0999999999999994E-2</v>
      </c>
      <c r="I12" s="173"/>
    </row>
    <row r="13" spans="1:11" ht="20.100000000000001" customHeight="1">
      <c r="A13" s="46" t="s">
        <v>28</v>
      </c>
      <c r="B13" s="45" t="s">
        <v>55</v>
      </c>
      <c r="C13" s="41">
        <v>43890815</v>
      </c>
      <c r="D13" s="44">
        <v>0.17629400000000001</v>
      </c>
      <c r="E13" s="41">
        <v>47835262</v>
      </c>
      <c r="F13" s="44">
        <v>0.17011699999999999</v>
      </c>
      <c r="G13" s="174">
        <v>0.09</v>
      </c>
      <c r="I13" s="173"/>
    </row>
    <row r="14" spans="1:11" ht="20.100000000000001" customHeight="1">
      <c r="A14" s="43" t="s">
        <v>56</v>
      </c>
      <c r="B14" s="40" t="s">
        <v>57</v>
      </c>
      <c r="C14" s="41">
        <v>0</v>
      </c>
      <c r="D14" s="44">
        <v>0</v>
      </c>
      <c r="E14" s="41">
        <v>0</v>
      </c>
      <c r="F14" s="44">
        <v>0</v>
      </c>
      <c r="G14" s="174" t="s">
        <v>50</v>
      </c>
      <c r="I14" s="173"/>
    </row>
    <row r="15" spans="1:11" ht="20.100000000000001" customHeight="1">
      <c r="A15" s="43" t="s">
        <v>58</v>
      </c>
      <c r="B15" s="45" t="s">
        <v>59</v>
      </c>
      <c r="C15" s="41">
        <v>89718</v>
      </c>
      <c r="D15" s="44">
        <v>3.6000000000000002E-4</v>
      </c>
      <c r="E15" s="41">
        <v>36605</v>
      </c>
      <c r="F15" s="44">
        <v>1.2999999999999999E-4</v>
      </c>
      <c r="G15" s="174">
        <v>-0.59199999999999997</v>
      </c>
      <c r="I15" s="173"/>
    </row>
    <row r="16" spans="1:11" ht="20.100000000000001" customHeight="1">
      <c r="A16" s="43" t="s">
        <v>60</v>
      </c>
      <c r="B16" s="45" t="s">
        <v>61</v>
      </c>
      <c r="C16" s="41">
        <v>0</v>
      </c>
      <c r="D16" s="44">
        <v>0</v>
      </c>
      <c r="E16" s="41">
        <v>0</v>
      </c>
      <c r="F16" s="44">
        <v>0</v>
      </c>
      <c r="G16" s="174" t="s">
        <v>50</v>
      </c>
      <c r="I16" s="173"/>
    </row>
    <row r="17" spans="1:9" ht="20.100000000000001" customHeight="1">
      <c r="A17" s="43" t="s">
        <v>43</v>
      </c>
      <c r="B17" s="45" t="s">
        <v>62</v>
      </c>
      <c r="C17" s="41">
        <v>13824007</v>
      </c>
      <c r="D17" s="44">
        <v>5.5525999999999999E-2</v>
      </c>
      <c r="E17" s="41">
        <v>16242659</v>
      </c>
      <c r="F17" s="44">
        <v>5.7764000000000003E-2</v>
      </c>
      <c r="G17" s="174">
        <v>0.17499999999999999</v>
      </c>
      <c r="I17" s="173"/>
    </row>
    <row r="18" spans="1:9" ht="20.100000000000001" customHeight="1">
      <c r="A18" s="43" t="s">
        <v>24</v>
      </c>
      <c r="B18" s="45" t="s">
        <v>63</v>
      </c>
      <c r="C18" s="41">
        <v>78515169</v>
      </c>
      <c r="D18" s="44">
        <v>0.31536799999999998</v>
      </c>
      <c r="E18" s="41">
        <v>99086738</v>
      </c>
      <c r="F18" s="44">
        <v>0.352383</v>
      </c>
      <c r="G18" s="174">
        <v>0.26200000000000001</v>
      </c>
      <c r="I18" s="173"/>
    </row>
    <row r="19" spans="1:9" ht="20.100000000000001" customHeight="1">
      <c r="A19" s="43" t="s">
        <v>64</v>
      </c>
      <c r="B19" s="45" t="s">
        <v>65</v>
      </c>
      <c r="C19" s="41">
        <v>6967691</v>
      </c>
      <c r="D19" s="44">
        <v>2.7987000000000001E-2</v>
      </c>
      <c r="E19" s="41">
        <v>7765509</v>
      </c>
      <c r="F19" s="44">
        <v>2.7616999999999999E-2</v>
      </c>
      <c r="G19" s="174">
        <v>0.115</v>
      </c>
      <c r="I19" s="173"/>
    </row>
    <row r="20" spans="1:9" ht="20.100000000000001" customHeight="1">
      <c r="A20" s="43" t="s">
        <v>32</v>
      </c>
      <c r="B20" s="45" t="s">
        <v>66</v>
      </c>
      <c r="C20" s="41">
        <v>35804698</v>
      </c>
      <c r="D20" s="44">
        <v>0.143815</v>
      </c>
      <c r="E20" s="41">
        <v>41180854</v>
      </c>
      <c r="F20" s="44">
        <v>0.146452</v>
      </c>
      <c r="G20" s="174">
        <v>0.15</v>
      </c>
      <c r="I20" s="173"/>
    </row>
    <row r="21" spans="1:9" ht="20.100000000000001" customHeight="1">
      <c r="A21" s="43" t="s">
        <v>67</v>
      </c>
      <c r="B21" s="47" t="s">
        <v>68</v>
      </c>
      <c r="C21" s="41">
        <v>484154</v>
      </c>
      <c r="D21" s="44">
        <v>1.9449999999999999E-3</v>
      </c>
      <c r="E21" s="41">
        <v>90439</v>
      </c>
      <c r="F21" s="44">
        <v>3.2200000000000002E-4</v>
      </c>
      <c r="G21" s="174">
        <v>-0.81299999999999994</v>
      </c>
      <c r="I21" s="173"/>
    </row>
    <row r="22" spans="1:9" ht="21" customHeight="1" thickBot="1">
      <c r="A22" s="48" t="s">
        <v>69</v>
      </c>
      <c r="B22" s="213" t="s">
        <v>70</v>
      </c>
      <c r="C22" s="214">
        <v>20027</v>
      </c>
      <c r="D22" s="49">
        <v>8.0000000000000007E-5</v>
      </c>
      <c r="E22" s="214">
        <v>7522</v>
      </c>
      <c r="F22" s="49">
        <v>2.6999999999999999E-5</v>
      </c>
      <c r="G22" s="174">
        <v>-0.624</v>
      </c>
      <c r="I22" s="173"/>
    </row>
    <row r="23" spans="1:9" ht="18.600000000000001" thickBot="1">
      <c r="A23" s="50"/>
      <c r="B23" s="51" t="s">
        <v>71</v>
      </c>
      <c r="C23" s="52">
        <v>248963802</v>
      </c>
      <c r="D23" s="53">
        <v>0.99999899999999997</v>
      </c>
      <c r="E23" s="54">
        <v>281190837</v>
      </c>
      <c r="F23" s="53">
        <v>1.0000020000000001</v>
      </c>
      <c r="G23" s="175">
        <v>0.129</v>
      </c>
      <c r="I23" s="173"/>
    </row>
    <row r="24" spans="1:9" ht="18"/>
    <row r="25" spans="1:9" ht="18"/>
    <row r="26" spans="1:9" ht="18"/>
    <row r="27" spans="1:9" ht="18">
      <c r="D27" s="4"/>
    </row>
    <row r="28" spans="1:9" ht="18">
      <c r="D28" s="10"/>
    </row>
    <row r="29" spans="1:9" ht="18" customHeight="1">
      <c r="D29" s="10"/>
    </row>
    <row r="30" spans="1:9" ht="18">
      <c r="D30" s="10"/>
    </row>
    <row r="31" spans="1:9" ht="18">
      <c r="D31" s="10"/>
    </row>
    <row r="32" spans="1:9" ht="18">
      <c r="D32" s="10"/>
    </row>
    <row r="33" spans="1:5" ht="18">
      <c r="D33" s="10"/>
    </row>
    <row r="34" spans="1:5" ht="18">
      <c r="D34" s="10"/>
      <c r="E34" s="135"/>
    </row>
    <row r="35" spans="1:5" ht="18">
      <c r="A35" s="4"/>
      <c r="B35" s="4"/>
      <c r="C35" s="218"/>
      <c r="D35" s="10"/>
    </row>
    <row r="36" spans="1:5" ht="18"/>
    <row r="38" spans="1:5" ht="18"/>
  </sheetData>
  <mergeCells count="5">
    <mergeCell ref="A2:A3"/>
    <mergeCell ref="B2:B3"/>
    <mergeCell ref="C2:D2"/>
    <mergeCell ref="E2:F2"/>
    <mergeCell ref="G2:G3"/>
  </mergeCells>
  <phoneticPr fontId="9"/>
  <pageMargins left="0.31496062992125984" right="0.31496062992125984" top="0.74803149606299213" bottom="0.35433070866141736" header="0.31496062992125984" footer="0.31496062992125984"/>
  <pageSetup paperSize="9" orientation="portrait" r:id="rId1"/>
  <ignoredErrors>
    <ignoredError sqref="C2:F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C237"/>
  <sheetViews>
    <sheetView showGridLines="0" zoomScaleNormal="100" zoomScaleSheetLayoutView="100" workbookViewId="0">
      <selection activeCell="D2" sqref="D2"/>
    </sheetView>
  </sheetViews>
  <sheetFormatPr defaultColWidth="9" defaultRowHeight="18"/>
  <cols>
    <col min="1" max="1" width="5" style="36" customWidth="1"/>
    <col min="2" max="2" width="66.69921875" style="36" customWidth="1"/>
    <col min="3" max="3" width="13.19921875" style="37" customWidth="1"/>
    <col min="4" max="16384" width="9" style="36"/>
  </cols>
  <sheetData>
    <row r="1" spans="1:3" ht="18.600000000000001" thickBot="1">
      <c r="A1" s="497" t="s">
        <v>404</v>
      </c>
      <c r="B1" s="497"/>
      <c r="C1" s="497"/>
    </row>
    <row r="2" spans="1:3">
      <c r="A2" s="502" t="s">
        <v>304</v>
      </c>
      <c r="B2" s="503"/>
      <c r="C2" s="136" t="s">
        <v>305</v>
      </c>
    </row>
    <row r="3" spans="1:3">
      <c r="A3" s="504" t="s">
        <v>117</v>
      </c>
      <c r="B3" s="505"/>
      <c r="C3" s="96">
        <v>6935049</v>
      </c>
    </row>
    <row r="4" spans="1:3">
      <c r="A4" s="137" t="s">
        <v>306</v>
      </c>
      <c r="B4" s="138" t="s">
        <v>31</v>
      </c>
      <c r="C4" s="97">
        <v>210174</v>
      </c>
    </row>
    <row r="5" spans="1:3">
      <c r="A5" s="317" t="s">
        <v>307</v>
      </c>
      <c r="B5" s="318" t="s">
        <v>308</v>
      </c>
      <c r="C5" s="319">
        <v>5816</v>
      </c>
    </row>
    <row r="6" spans="1:3" ht="24">
      <c r="A6" s="317" t="s">
        <v>309</v>
      </c>
      <c r="B6" s="318" t="s">
        <v>310</v>
      </c>
      <c r="C6" s="319">
        <v>1389570</v>
      </c>
    </row>
    <row r="7" spans="1:3">
      <c r="A7" s="317" t="s">
        <v>311</v>
      </c>
      <c r="B7" s="318" t="s">
        <v>45</v>
      </c>
      <c r="C7" s="319">
        <v>2191556</v>
      </c>
    </row>
    <row r="8" spans="1:3" ht="24">
      <c r="A8" s="317" t="s">
        <v>314</v>
      </c>
      <c r="B8" s="318" t="s">
        <v>315</v>
      </c>
      <c r="C8" s="319">
        <v>301400</v>
      </c>
    </row>
    <row r="9" spans="1:3">
      <c r="A9" s="317" t="s">
        <v>318</v>
      </c>
      <c r="B9" s="318" t="s">
        <v>319</v>
      </c>
      <c r="C9" s="319">
        <v>546794</v>
      </c>
    </row>
    <row r="10" spans="1:3">
      <c r="A10" s="317" t="s">
        <v>328</v>
      </c>
      <c r="B10" s="318" t="s">
        <v>329</v>
      </c>
      <c r="C10" s="319">
        <v>122189</v>
      </c>
    </row>
    <row r="11" spans="1:3">
      <c r="A11" s="317" t="s">
        <v>331</v>
      </c>
      <c r="B11" s="318" t="s">
        <v>62</v>
      </c>
      <c r="C11" s="319">
        <v>86862</v>
      </c>
    </row>
    <row r="12" spans="1:3">
      <c r="A12" s="317" t="s">
        <v>332</v>
      </c>
      <c r="B12" s="318" t="s">
        <v>63</v>
      </c>
      <c r="C12" s="319">
        <v>800256</v>
      </c>
    </row>
    <row r="13" spans="1:3">
      <c r="A13" s="317" t="s">
        <v>334</v>
      </c>
      <c r="B13" s="318" t="s">
        <v>335</v>
      </c>
      <c r="C13" s="319">
        <v>1280432</v>
      </c>
    </row>
    <row r="14" spans="1:3">
      <c r="A14" s="500" t="s">
        <v>111</v>
      </c>
      <c r="B14" s="501"/>
      <c r="C14" s="98">
        <v>57020425</v>
      </c>
    </row>
    <row r="15" spans="1:3" ht="24">
      <c r="A15" s="137" t="s">
        <v>339</v>
      </c>
      <c r="B15" s="138" t="s">
        <v>27</v>
      </c>
      <c r="C15" s="97">
        <v>23531</v>
      </c>
    </row>
    <row r="16" spans="1:3">
      <c r="A16" s="317" t="s">
        <v>306</v>
      </c>
      <c r="B16" s="318" t="s">
        <v>31</v>
      </c>
      <c r="C16" s="319">
        <v>344170</v>
      </c>
    </row>
    <row r="17" spans="1:3">
      <c r="A17" s="317" t="s">
        <v>344</v>
      </c>
      <c r="B17" s="318" t="s">
        <v>345</v>
      </c>
      <c r="C17" s="319">
        <v>18911175</v>
      </c>
    </row>
    <row r="18" spans="1:3" ht="24">
      <c r="A18" s="317" t="s">
        <v>309</v>
      </c>
      <c r="B18" s="318" t="s">
        <v>310</v>
      </c>
      <c r="C18" s="319">
        <v>5660965</v>
      </c>
    </row>
    <row r="19" spans="1:3">
      <c r="A19" s="317" t="s">
        <v>311</v>
      </c>
      <c r="B19" s="318" t="s">
        <v>45</v>
      </c>
      <c r="C19" s="319">
        <v>3476589</v>
      </c>
    </row>
    <row r="20" spans="1:3">
      <c r="A20" s="317" t="s">
        <v>391</v>
      </c>
      <c r="B20" s="318" t="s">
        <v>392</v>
      </c>
      <c r="C20" s="319">
        <v>274277</v>
      </c>
    </row>
    <row r="21" spans="1:3" ht="24">
      <c r="A21" s="317" t="s">
        <v>312</v>
      </c>
      <c r="B21" s="318" t="s">
        <v>313</v>
      </c>
      <c r="C21" s="319">
        <v>78976</v>
      </c>
    </row>
    <row r="22" spans="1:3" ht="24">
      <c r="A22" s="317" t="s">
        <v>314</v>
      </c>
      <c r="B22" s="318" t="s">
        <v>315</v>
      </c>
      <c r="C22" s="319">
        <v>282484</v>
      </c>
    </row>
    <row r="23" spans="1:3">
      <c r="A23" s="317" t="s">
        <v>405</v>
      </c>
      <c r="B23" s="318" t="s">
        <v>406</v>
      </c>
      <c r="C23" s="319">
        <v>3089</v>
      </c>
    </row>
    <row r="24" spans="1:3">
      <c r="A24" s="317" t="s">
        <v>316</v>
      </c>
      <c r="B24" s="318" t="s">
        <v>317</v>
      </c>
      <c r="C24" s="319">
        <v>12029</v>
      </c>
    </row>
    <row r="25" spans="1:3">
      <c r="A25" s="317" t="s">
        <v>407</v>
      </c>
      <c r="B25" s="318" t="s">
        <v>408</v>
      </c>
      <c r="C25" s="319">
        <v>7349</v>
      </c>
    </row>
    <row r="26" spans="1:3">
      <c r="A26" s="317" t="s">
        <v>318</v>
      </c>
      <c r="B26" s="318" t="s">
        <v>319</v>
      </c>
      <c r="C26" s="319">
        <v>1000928</v>
      </c>
    </row>
    <row r="27" spans="1:3">
      <c r="A27" s="317" t="s">
        <v>320</v>
      </c>
      <c r="B27" s="318" t="s">
        <v>321</v>
      </c>
      <c r="C27" s="319">
        <v>183275</v>
      </c>
    </row>
    <row r="28" spans="1:3">
      <c r="A28" s="317" t="s">
        <v>322</v>
      </c>
      <c r="B28" s="318" t="s">
        <v>323</v>
      </c>
      <c r="C28" s="319">
        <v>36135</v>
      </c>
    </row>
    <row r="29" spans="1:3">
      <c r="A29" s="317" t="s">
        <v>409</v>
      </c>
      <c r="B29" s="318" t="s">
        <v>410</v>
      </c>
      <c r="C29" s="319">
        <v>37408</v>
      </c>
    </row>
    <row r="30" spans="1:3">
      <c r="A30" s="317" t="s">
        <v>324</v>
      </c>
      <c r="B30" s="318" t="s">
        <v>325</v>
      </c>
      <c r="C30" s="319">
        <v>2703</v>
      </c>
    </row>
    <row r="31" spans="1:3">
      <c r="A31" s="317" t="s">
        <v>328</v>
      </c>
      <c r="B31" s="318" t="s">
        <v>329</v>
      </c>
      <c r="C31" s="319">
        <v>470443</v>
      </c>
    </row>
    <row r="32" spans="1:3">
      <c r="A32" s="317" t="s">
        <v>346</v>
      </c>
      <c r="B32" s="318" t="s">
        <v>347</v>
      </c>
      <c r="C32" s="319">
        <v>2656180</v>
      </c>
    </row>
    <row r="33" spans="1:3">
      <c r="A33" s="317" t="s">
        <v>340</v>
      </c>
      <c r="B33" s="318" t="s">
        <v>341</v>
      </c>
      <c r="C33" s="319">
        <v>184461</v>
      </c>
    </row>
    <row r="34" spans="1:3">
      <c r="A34" s="317" t="s">
        <v>342</v>
      </c>
      <c r="B34" s="318" t="s">
        <v>343</v>
      </c>
      <c r="C34" s="319">
        <v>1721229</v>
      </c>
    </row>
    <row r="35" spans="1:3">
      <c r="A35" s="317" t="s">
        <v>411</v>
      </c>
      <c r="B35" s="318" t="s">
        <v>412</v>
      </c>
      <c r="C35" s="319">
        <v>290489</v>
      </c>
    </row>
    <row r="36" spans="1:3">
      <c r="A36" s="317" t="s">
        <v>330</v>
      </c>
      <c r="B36" s="318" t="s">
        <v>59</v>
      </c>
      <c r="C36" s="319">
        <v>26069</v>
      </c>
    </row>
    <row r="37" spans="1:3">
      <c r="A37" s="317" t="s">
        <v>413</v>
      </c>
      <c r="B37" s="318" t="s">
        <v>414</v>
      </c>
      <c r="C37" s="319">
        <v>1000</v>
      </c>
    </row>
    <row r="38" spans="1:3">
      <c r="A38" s="317" t="s">
        <v>331</v>
      </c>
      <c r="B38" s="318" t="s">
        <v>62</v>
      </c>
      <c r="C38" s="319">
        <v>3948874</v>
      </c>
    </row>
    <row r="39" spans="1:3">
      <c r="A39" s="317" t="s">
        <v>332</v>
      </c>
      <c r="B39" s="318" t="s">
        <v>63</v>
      </c>
      <c r="C39" s="319">
        <v>9280642</v>
      </c>
    </row>
    <row r="40" spans="1:3">
      <c r="A40" s="317" t="s">
        <v>334</v>
      </c>
      <c r="B40" s="318" t="s">
        <v>335</v>
      </c>
      <c r="C40" s="319">
        <v>8018880</v>
      </c>
    </row>
    <row r="41" spans="1:3">
      <c r="A41" s="317" t="s">
        <v>336</v>
      </c>
      <c r="B41" s="318" t="s">
        <v>337</v>
      </c>
      <c r="C41" s="319">
        <v>24</v>
      </c>
    </row>
    <row r="42" spans="1:3" ht="24">
      <c r="A42" s="317" t="s">
        <v>338</v>
      </c>
      <c r="B42" s="318" t="s">
        <v>70</v>
      </c>
      <c r="C42" s="319">
        <v>87051</v>
      </c>
    </row>
    <row r="43" spans="1:3">
      <c r="A43" s="500" t="s">
        <v>134</v>
      </c>
      <c r="B43" s="501"/>
      <c r="C43" s="98">
        <v>2783253</v>
      </c>
    </row>
    <row r="44" spans="1:3" ht="24">
      <c r="A44" s="137" t="s">
        <v>309</v>
      </c>
      <c r="B44" s="138" t="s">
        <v>310</v>
      </c>
      <c r="C44" s="97">
        <v>3027</v>
      </c>
    </row>
    <row r="45" spans="1:3">
      <c r="A45" s="317" t="s">
        <v>311</v>
      </c>
      <c r="B45" s="318" t="s">
        <v>45</v>
      </c>
      <c r="C45" s="319">
        <v>35965</v>
      </c>
    </row>
    <row r="46" spans="1:3" ht="24">
      <c r="A46" s="317" t="s">
        <v>312</v>
      </c>
      <c r="B46" s="318" t="s">
        <v>313</v>
      </c>
      <c r="C46" s="319">
        <v>41195</v>
      </c>
    </row>
    <row r="47" spans="1:3" ht="24">
      <c r="A47" s="317" t="s">
        <v>314</v>
      </c>
      <c r="B47" s="318" t="s">
        <v>315</v>
      </c>
      <c r="C47" s="319">
        <v>12920</v>
      </c>
    </row>
    <row r="48" spans="1:3">
      <c r="A48" s="317" t="s">
        <v>324</v>
      </c>
      <c r="B48" s="318" t="s">
        <v>325</v>
      </c>
      <c r="C48" s="319">
        <v>325000</v>
      </c>
    </row>
    <row r="49" spans="1:3">
      <c r="A49" s="317" t="s">
        <v>342</v>
      </c>
      <c r="B49" s="318" t="s">
        <v>343</v>
      </c>
      <c r="C49" s="319">
        <v>1300</v>
      </c>
    </row>
    <row r="50" spans="1:3">
      <c r="A50" s="317" t="s">
        <v>331</v>
      </c>
      <c r="B50" s="318" t="s">
        <v>62</v>
      </c>
      <c r="C50" s="319">
        <v>53620</v>
      </c>
    </row>
    <row r="51" spans="1:3">
      <c r="A51" s="317" t="s">
        <v>332</v>
      </c>
      <c r="B51" s="318" t="s">
        <v>63</v>
      </c>
      <c r="C51" s="319">
        <v>1760015</v>
      </c>
    </row>
    <row r="52" spans="1:3">
      <c r="A52" s="317" t="s">
        <v>334</v>
      </c>
      <c r="B52" s="318" t="s">
        <v>335</v>
      </c>
      <c r="C52" s="319">
        <v>550211</v>
      </c>
    </row>
    <row r="53" spans="1:3">
      <c r="A53" s="500" t="s">
        <v>130</v>
      </c>
      <c r="B53" s="501"/>
      <c r="C53" s="98">
        <v>4028841</v>
      </c>
    </row>
    <row r="54" spans="1:3" ht="24">
      <c r="A54" s="137" t="s">
        <v>309</v>
      </c>
      <c r="B54" s="138" t="s">
        <v>310</v>
      </c>
      <c r="C54" s="97">
        <v>1366182</v>
      </c>
    </row>
    <row r="55" spans="1:3">
      <c r="A55" s="317" t="s">
        <v>311</v>
      </c>
      <c r="B55" s="318" t="s">
        <v>45</v>
      </c>
      <c r="C55" s="319">
        <v>155833</v>
      </c>
    </row>
    <row r="56" spans="1:3" ht="24">
      <c r="A56" s="317" t="s">
        <v>314</v>
      </c>
      <c r="B56" s="318" t="s">
        <v>315</v>
      </c>
      <c r="C56" s="319">
        <v>206386</v>
      </c>
    </row>
    <row r="57" spans="1:3">
      <c r="A57" s="317" t="s">
        <v>318</v>
      </c>
      <c r="B57" s="318" t="s">
        <v>319</v>
      </c>
      <c r="C57" s="319">
        <v>657835</v>
      </c>
    </row>
    <row r="58" spans="1:3">
      <c r="A58" s="317" t="s">
        <v>320</v>
      </c>
      <c r="B58" s="318" t="s">
        <v>321</v>
      </c>
      <c r="C58" s="319">
        <v>18480</v>
      </c>
    </row>
    <row r="59" spans="1:3">
      <c r="A59" s="317" t="s">
        <v>342</v>
      </c>
      <c r="B59" s="318" t="s">
        <v>343</v>
      </c>
      <c r="C59" s="319">
        <v>1513</v>
      </c>
    </row>
    <row r="60" spans="1:3">
      <c r="A60" s="317" t="s">
        <v>330</v>
      </c>
      <c r="B60" s="318" t="s">
        <v>59</v>
      </c>
      <c r="C60" s="319">
        <v>3469</v>
      </c>
    </row>
    <row r="61" spans="1:3">
      <c r="A61" s="317" t="s">
        <v>331</v>
      </c>
      <c r="B61" s="318" t="s">
        <v>62</v>
      </c>
      <c r="C61" s="319">
        <v>115761</v>
      </c>
    </row>
    <row r="62" spans="1:3">
      <c r="A62" s="317" t="s">
        <v>332</v>
      </c>
      <c r="B62" s="318" t="s">
        <v>63</v>
      </c>
      <c r="C62" s="319">
        <v>1053643</v>
      </c>
    </row>
    <row r="63" spans="1:3">
      <c r="A63" s="317" t="s">
        <v>334</v>
      </c>
      <c r="B63" s="318" t="s">
        <v>335</v>
      </c>
      <c r="C63" s="319">
        <v>447780</v>
      </c>
    </row>
    <row r="64" spans="1:3">
      <c r="A64" s="317" t="s">
        <v>336</v>
      </c>
      <c r="B64" s="318" t="s">
        <v>337</v>
      </c>
      <c r="C64" s="319">
        <v>1959</v>
      </c>
    </row>
    <row r="65" spans="1:3">
      <c r="A65" s="500" t="s">
        <v>115</v>
      </c>
      <c r="B65" s="501"/>
      <c r="C65" s="98">
        <v>26918320</v>
      </c>
    </row>
    <row r="66" spans="1:3" ht="24">
      <c r="A66" s="137" t="s">
        <v>339</v>
      </c>
      <c r="B66" s="138" t="s">
        <v>27</v>
      </c>
      <c r="C66" s="97">
        <v>170271</v>
      </c>
    </row>
    <row r="67" spans="1:3">
      <c r="A67" s="317" t="s">
        <v>306</v>
      </c>
      <c r="B67" s="318" t="s">
        <v>31</v>
      </c>
      <c r="C67" s="319">
        <v>101081</v>
      </c>
    </row>
    <row r="68" spans="1:3">
      <c r="A68" s="317" t="s">
        <v>307</v>
      </c>
      <c r="B68" s="318" t="s">
        <v>308</v>
      </c>
      <c r="C68" s="319">
        <v>149700</v>
      </c>
    </row>
    <row r="69" spans="1:3">
      <c r="A69" s="317" t="s">
        <v>344</v>
      </c>
      <c r="B69" s="318" t="s">
        <v>345</v>
      </c>
      <c r="C69" s="319">
        <v>19431700</v>
      </c>
    </row>
    <row r="70" spans="1:3" ht="24">
      <c r="A70" s="317" t="s">
        <v>309</v>
      </c>
      <c r="B70" s="318" t="s">
        <v>310</v>
      </c>
      <c r="C70" s="319">
        <v>27554</v>
      </c>
    </row>
    <row r="71" spans="1:3">
      <c r="A71" s="317" t="s">
        <v>311</v>
      </c>
      <c r="B71" s="318" t="s">
        <v>45</v>
      </c>
      <c r="C71" s="319">
        <v>1414514</v>
      </c>
    </row>
    <row r="72" spans="1:3" ht="24">
      <c r="A72" s="317" t="s">
        <v>312</v>
      </c>
      <c r="B72" s="318" t="s">
        <v>313</v>
      </c>
      <c r="C72" s="319">
        <v>35936</v>
      </c>
    </row>
    <row r="73" spans="1:3" ht="24">
      <c r="A73" s="317" t="s">
        <v>314</v>
      </c>
      <c r="B73" s="318" t="s">
        <v>315</v>
      </c>
      <c r="C73" s="319">
        <v>18715</v>
      </c>
    </row>
    <row r="74" spans="1:3">
      <c r="A74" s="317" t="s">
        <v>316</v>
      </c>
      <c r="B74" s="318" t="s">
        <v>317</v>
      </c>
      <c r="C74" s="319">
        <v>45940</v>
      </c>
    </row>
    <row r="75" spans="1:3">
      <c r="A75" s="317" t="s">
        <v>318</v>
      </c>
      <c r="B75" s="318" t="s">
        <v>319</v>
      </c>
      <c r="C75" s="319">
        <v>24338</v>
      </c>
    </row>
    <row r="76" spans="1:3">
      <c r="A76" s="317" t="s">
        <v>322</v>
      </c>
      <c r="B76" s="318" t="s">
        <v>323</v>
      </c>
      <c r="C76" s="319">
        <v>5073</v>
      </c>
    </row>
    <row r="77" spans="1:3">
      <c r="A77" s="317" t="s">
        <v>346</v>
      </c>
      <c r="B77" s="318" t="s">
        <v>347</v>
      </c>
      <c r="C77" s="319">
        <v>738872</v>
      </c>
    </row>
    <row r="78" spans="1:3">
      <c r="A78" s="317" t="s">
        <v>340</v>
      </c>
      <c r="B78" s="318" t="s">
        <v>341</v>
      </c>
      <c r="C78" s="319">
        <v>721854</v>
      </c>
    </row>
    <row r="79" spans="1:3">
      <c r="A79" s="317" t="s">
        <v>342</v>
      </c>
      <c r="B79" s="318" t="s">
        <v>343</v>
      </c>
      <c r="C79" s="319">
        <v>1698615</v>
      </c>
    </row>
    <row r="80" spans="1:3">
      <c r="A80" s="317" t="s">
        <v>330</v>
      </c>
      <c r="B80" s="318" t="s">
        <v>59</v>
      </c>
      <c r="C80" s="319">
        <v>30700</v>
      </c>
    </row>
    <row r="81" spans="1:3">
      <c r="A81" s="317" t="s">
        <v>331</v>
      </c>
      <c r="B81" s="318" t="s">
        <v>62</v>
      </c>
      <c r="C81" s="319">
        <v>987650</v>
      </c>
    </row>
    <row r="82" spans="1:3">
      <c r="A82" s="317" t="s">
        <v>332</v>
      </c>
      <c r="B82" s="318" t="s">
        <v>63</v>
      </c>
      <c r="C82" s="319">
        <v>1211133</v>
      </c>
    </row>
    <row r="83" spans="1:3">
      <c r="A83" s="317" t="s">
        <v>333</v>
      </c>
      <c r="B83" s="318" t="s">
        <v>65</v>
      </c>
      <c r="C83" s="319">
        <v>99674</v>
      </c>
    </row>
    <row r="84" spans="1:3">
      <c r="A84" s="317" t="s">
        <v>334</v>
      </c>
      <c r="B84" s="318" t="s">
        <v>335</v>
      </c>
      <c r="C84" s="319">
        <v>5000</v>
      </c>
    </row>
    <row r="85" spans="1:3">
      <c r="A85" s="500" t="s">
        <v>119</v>
      </c>
      <c r="B85" s="501"/>
      <c r="C85" s="98">
        <v>2598627</v>
      </c>
    </row>
    <row r="86" spans="1:3" ht="24">
      <c r="A86" s="137" t="s">
        <v>339</v>
      </c>
      <c r="B86" s="138" t="s">
        <v>27</v>
      </c>
      <c r="C86" s="97">
        <v>55335</v>
      </c>
    </row>
    <row r="87" spans="1:3">
      <c r="A87" s="317" t="s">
        <v>344</v>
      </c>
      <c r="B87" s="318" t="s">
        <v>345</v>
      </c>
      <c r="C87" s="319">
        <v>345450</v>
      </c>
    </row>
    <row r="88" spans="1:3" ht="24">
      <c r="A88" s="317" t="s">
        <v>309</v>
      </c>
      <c r="B88" s="318" t="s">
        <v>310</v>
      </c>
      <c r="C88" s="319">
        <v>29688</v>
      </c>
    </row>
    <row r="89" spans="1:3">
      <c r="A89" s="317" t="s">
        <v>311</v>
      </c>
      <c r="B89" s="318" t="s">
        <v>45</v>
      </c>
      <c r="C89" s="319">
        <v>1431999</v>
      </c>
    </row>
    <row r="90" spans="1:3">
      <c r="A90" s="317" t="s">
        <v>318</v>
      </c>
      <c r="B90" s="318" t="s">
        <v>319</v>
      </c>
      <c r="C90" s="319">
        <v>9201</v>
      </c>
    </row>
    <row r="91" spans="1:3">
      <c r="A91" s="317" t="s">
        <v>320</v>
      </c>
      <c r="B91" s="318" t="s">
        <v>321</v>
      </c>
      <c r="C91" s="319">
        <v>15181</v>
      </c>
    </row>
    <row r="92" spans="1:3">
      <c r="A92" s="317" t="s">
        <v>324</v>
      </c>
      <c r="B92" s="318" t="s">
        <v>325</v>
      </c>
      <c r="C92" s="319">
        <v>73593</v>
      </c>
    </row>
    <row r="93" spans="1:3">
      <c r="A93" s="317" t="s">
        <v>331</v>
      </c>
      <c r="B93" s="318" t="s">
        <v>62</v>
      </c>
      <c r="C93" s="319">
        <v>71166</v>
      </c>
    </row>
    <row r="94" spans="1:3">
      <c r="A94" s="317" t="s">
        <v>332</v>
      </c>
      <c r="B94" s="318" t="s">
        <v>63</v>
      </c>
      <c r="C94" s="319">
        <v>567014</v>
      </c>
    </row>
    <row r="95" spans="1:3">
      <c r="A95" s="500" t="s">
        <v>121</v>
      </c>
      <c r="B95" s="501"/>
      <c r="C95" s="98">
        <v>3286402</v>
      </c>
    </row>
    <row r="96" spans="1:3" ht="24">
      <c r="A96" s="137" t="s">
        <v>339</v>
      </c>
      <c r="B96" s="138" t="s">
        <v>27</v>
      </c>
      <c r="C96" s="97">
        <v>34454</v>
      </c>
    </row>
    <row r="97" spans="1:3">
      <c r="A97" s="317" t="s">
        <v>306</v>
      </c>
      <c r="B97" s="318" t="s">
        <v>31</v>
      </c>
      <c r="C97" s="319">
        <v>46860</v>
      </c>
    </row>
    <row r="98" spans="1:3">
      <c r="A98" s="317" t="s">
        <v>307</v>
      </c>
      <c r="B98" s="318" t="s">
        <v>308</v>
      </c>
      <c r="C98" s="319">
        <v>1300</v>
      </c>
    </row>
    <row r="99" spans="1:3" ht="24">
      <c r="A99" s="317" t="s">
        <v>309</v>
      </c>
      <c r="B99" s="318" t="s">
        <v>310</v>
      </c>
      <c r="C99" s="319">
        <v>5405</v>
      </c>
    </row>
    <row r="100" spans="1:3">
      <c r="A100" s="317" t="s">
        <v>311</v>
      </c>
      <c r="B100" s="318" t="s">
        <v>45</v>
      </c>
      <c r="C100" s="319">
        <v>225605</v>
      </c>
    </row>
    <row r="101" spans="1:3" ht="24">
      <c r="A101" s="317" t="s">
        <v>312</v>
      </c>
      <c r="B101" s="318" t="s">
        <v>313</v>
      </c>
      <c r="C101" s="319">
        <v>37000</v>
      </c>
    </row>
    <row r="102" spans="1:3">
      <c r="A102" s="317" t="s">
        <v>318</v>
      </c>
      <c r="B102" s="318" t="s">
        <v>319</v>
      </c>
      <c r="C102" s="319">
        <v>3991</v>
      </c>
    </row>
    <row r="103" spans="1:3">
      <c r="A103" s="317" t="s">
        <v>330</v>
      </c>
      <c r="B103" s="318" t="s">
        <v>59</v>
      </c>
      <c r="C103" s="319">
        <v>3757</v>
      </c>
    </row>
    <row r="104" spans="1:3">
      <c r="A104" s="317" t="s">
        <v>331</v>
      </c>
      <c r="B104" s="318" t="s">
        <v>62</v>
      </c>
      <c r="C104" s="319">
        <v>2521150</v>
      </c>
    </row>
    <row r="105" spans="1:3">
      <c r="A105" s="317" t="s">
        <v>332</v>
      </c>
      <c r="B105" s="318" t="s">
        <v>63</v>
      </c>
      <c r="C105" s="319">
        <v>68973</v>
      </c>
    </row>
    <row r="106" spans="1:3">
      <c r="A106" s="317" t="s">
        <v>334</v>
      </c>
      <c r="B106" s="318" t="s">
        <v>335</v>
      </c>
      <c r="C106" s="319">
        <v>337907</v>
      </c>
    </row>
    <row r="107" spans="1:3">
      <c r="A107" s="500" t="s">
        <v>138</v>
      </c>
      <c r="B107" s="501"/>
      <c r="C107" s="98">
        <v>39134</v>
      </c>
    </row>
    <row r="108" spans="1:3" ht="24">
      <c r="A108" s="137" t="s">
        <v>309</v>
      </c>
      <c r="B108" s="138" t="s">
        <v>310</v>
      </c>
      <c r="C108" s="97">
        <v>20513</v>
      </c>
    </row>
    <row r="109" spans="1:3">
      <c r="A109" s="317" t="s">
        <v>332</v>
      </c>
      <c r="B109" s="318" t="s">
        <v>63</v>
      </c>
      <c r="C109" s="319">
        <v>18621</v>
      </c>
    </row>
    <row r="110" spans="1:3">
      <c r="A110" s="500" t="s">
        <v>113</v>
      </c>
      <c r="B110" s="501"/>
      <c r="C110" s="98">
        <v>503411</v>
      </c>
    </row>
    <row r="111" spans="1:3" ht="24">
      <c r="A111" s="137" t="s">
        <v>314</v>
      </c>
      <c r="B111" s="138" t="s">
        <v>315</v>
      </c>
      <c r="C111" s="97">
        <v>1005</v>
      </c>
    </row>
    <row r="112" spans="1:3">
      <c r="A112" s="317" t="s">
        <v>331</v>
      </c>
      <c r="B112" s="318" t="s">
        <v>62</v>
      </c>
      <c r="C112" s="319">
        <v>485233</v>
      </c>
    </row>
    <row r="113" spans="1:3">
      <c r="A113" s="317" t="s">
        <v>332</v>
      </c>
      <c r="B113" s="318" t="s">
        <v>63</v>
      </c>
      <c r="C113" s="319">
        <v>17173</v>
      </c>
    </row>
    <row r="114" spans="1:3">
      <c r="A114" s="500" t="s">
        <v>131</v>
      </c>
      <c r="B114" s="501"/>
      <c r="C114" s="98">
        <v>3378653</v>
      </c>
    </row>
    <row r="115" spans="1:3">
      <c r="A115" s="137" t="s">
        <v>306</v>
      </c>
      <c r="B115" s="138" t="s">
        <v>31</v>
      </c>
      <c r="C115" s="97">
        <v>15908</v>
      </c>
    </row>
    <row r="116" spans="1:3">
      <c r="A116" s="317" t="s">
        <v>344</v>
      </c>
      <c r="B116" s="318" t="s">
        <v>345</v>
      </c>
      <c r="C116" s="319">
        <v>1280297</v>
      </c>
    </row>
    <row r="117" spans="1:3" ht="24">
      <c r="A117" s="317" t="s">
        <v>312</v>
      </c>
      <c r="B117" s="318" t="s">
        <v>313</v>
      </c>
      <c r="C117" s="319">
        <v>49581</v>
      </c>
    </row>
    <row r="118" spans="1:3">
      <c r="A118" s="317" t="s">
        <v>316</v>
      </c>
      <c r="B118" s="318" t="s">
        <v>317</v>
      </c>
      <c r="C118" s="319">
        <v>169762</v>
      </c>
    </row>
    <row r="119" spans="1:3">
      <c r="A119" s="317" t="s">
        <v>318</v>
      </c>
      <c r="B119" s="318" t="s">
        <v>319</v>
      </c>
      <c r="C119" s="319">
        <v>1700556</v>
      </c>
    </row>
    <row r="120" spans="1:3">
      <c r="A120" s="317" t="s">
        <v>320</v>
      </c>
      <c r="B120" s="318" t="s">
        <v>321</v>
      </c>
      <c r="C120" s="319">
        <v>64720</v>
      </c>
    </row>
    <row r="121" spans="1:3">
      <c r="A121" s="317" t="s">
        <v>331</v>
      </c>
      <c r="B121" s="318" t="s">
        <v>62</v>
      </c>
      <c r="C121" s="319">
        <v>97829</v>
      </c>
    </row>
    <row r="122" spans="1:3">
      <c r="A122" s="500" t="s">
        <v>179</v>
      </c>
      <c r="B122" s="501"/>
      <c r="C122" s="98">
        <v>966801</v>
      </c>
    </row>
    <row r="123" spans="1:3">
      <c r="A123" s="137" t="s">
        <v>346</v>
      </c>
      <c r="B123" s="138" t="s">
        <v>347</v>
      </c>
      <c r="C123" s="97">
        <v>966801</v>
      </c>
    </row>
    <row r="124" spans="1:3">
      <c r="A124" s="500" t="s">
        <v>175</v>
      </c>
      <c r="B124" s="501"/>
      <c r="C124" s="98">
        <v>14553</v>
      </c>
    </row>
    <row r="125" spans="1:3">
      <c r="A125" s="137" t="s">
        <v>411</v>
      </c>
      <c r="B125" s="138" t="s">
        <v>412</v>
      </c>
      <c r="C125" s="97">
        <v>14553</v>
      </c>
    </row>
    <row r="126" spans="1:3">
      <c r="A126" s="500" t="s">
        <v>208</v>
      </c>
      <c r="B126" s="501"/>
      <c r="C126" s="98">
        <v>990811</v>
      </c>
    </row>
    <row r="127" spans="1:3" ht="24">
      <c r="A127" s="137" t="s">
        <v>339</v>
      </c>
      <c r="B127" s="138" t="s">
        <v>27</v>
      </c>
      <c r="C127" s="97">
        <v>289110</v>
      </c>
    </row>
    <row r="128" spans="1:3" ht="24">
      <c r="A128" s="317" t="s">
        <v>309</v>
      </c>
      <c r="B128" s="318" t="s">
        <v>310</v>
      </c>
      <c r="C128" s="319">
        <v>701701</v>
      </c>
    </row>
    <row r="129" spans="1:3">
      <c r="A129" s="500" t="s">
        <v>229</v>
      </c>
      <c r="B129" s="501"/>
      <c r="C129" s="98">
        <v>17535</v>
      </c>
    </row>
    <row r="130" spans="1:3">
      <c r="A130" s="137" t="s">
        <v>306</v>
      </c>
      <c r="B130" s="138" t="s">
        <v>31</v>
      </c>
      <c r="C130" s="97">
        <v>17535</v>
      </c>
    </row>
    <row r="131" spans="1:3">
      <c r="A131" s="500" t="s">
        <v>415</v>
      </c>
      <c r="B131" s="501"/>
      <c r="C131" s="98">
        <v>5000</v>
      </c>
    </row>
    <row r="132" spans="1:3">
      <c r="A132" s="137" t="s">
        <v>306</v>
      </c>
      <c r="B132" s="138" t="s">
        <v>31</v>
      </c>
      <c r="C132" s="97">
        <v>5000</v>
      </c>
    </row>
    <row r="133" spans="1:3">
      <c r="A133" s="500" t="s">
        <v>234</v>
      </c>
      <c r="B133" s="501"/>
      <c r="C133" s="98">
        <v>7921998</v>
      </c>
    </row>
    <row r="134" spans="1:3" ht="24">
      <c r="A134" s="137" t="s">
        <v>309</v>
      </c>
      <c r="B134" s="138" t="s">
        <v>310</v>
      </c>
      <c r="C134" s="97">
        <v>370234</v>
      </c>
    </row>
    <row r="135" spans="1:3">
      <c r="A135" s="317" t="s">
        <v>311</v>
      </c>
      <c r="B135" s="318" t="s">
        <v>45</v>
      </c>
      <c r="C135" s="319">
        <v>5631764</v>
      </c>
    </row>
    <row r="136" spans="1:3">
      <c r="A136" s="317" t="s">
        <v>318</v>
      </c>
      <c r="B136" s="318" t="s">
        <v>319</v>
      </c>
      <c r="C136" s="319">
        <v>1399200</v>
      </c>
    </row>
    <row r="137" spans="1:3" ht="18.600000000000001" thickBot="1">
      <c r="A137" s="317" t="s">
        <v>346</v>
      </c>
      <c r="B137" s="318" t="s">
        <v>347</v>
      </c>
      <c r="C137" s="319">
        <v>520800</v>
      </c>
    </row>
    <row r="138" spans="1:3" ht="18.600000000000001" thickBot="1">
      <c r="A138" s="494" t="s">
        <v>354</v>
      </c>
      <c r="B138" s="506"/>
      <c r="C138" s="99">
        <v>117408813</v>
      </c>
    </row>
    <row r="139" spans="1:3">
      <c r="A139" s="498" t="s">
        <v>277</v>
      </c>
      <c r="B139" s="499"/>
      <c r="C139" s="99">
        <v>1947188</v>
      </c>
    </row>
    <row r="140" spans="1:3" ht="24">
      <c r="A140" s="137" t="s">
        <v>339</v>
      </c>
      <c r="B140" s="138" t="s">
        <v>27</v>
      </c>
      <c r="C140" s="97">
        <v>1947188</v>
      </c>
    </row>
    <row r="141" spans="1:3">
      <c r="A141" s="500" t="s">
        <v>194</v>
      </c>
      <c r="B141" s="501"/>
      <c r="C141" s="98">
        <v>545340</v>
      </c>
    </row>
    <row r="142" spans="1:3" ht="24">
      <c r="A142" s="137" t="s">
        <v>339</v>
      </c>
      <c r="B142" s="138" t="s">
        <v>27</v>
      </c>
      <c r="C142" s="97">
        <v>544159</v>
      </c>
    </row>
    <row r="143" spans="1:3" ht="24">
      <c r="A143" s="317" t="s">
        <v>314</v>
      </c>
      <c r="B143" s="318" t="s">
        <v>315</v>
      </c>
      <c r="C143" s="319">
        <v>1181</v>
      </c>
    </row>
    <row r="144" spans="1:3">
      <c r="A144" s="500" t="s">
        <v>152</v>
      </c>
      <c r="B144" s="501"/>
      <c r="C144" s="98">
        <v>631258</v>
      </c>
    </row>
    <row r="145" spans="1:3" ht="24">
      <c r="A145" s="137" t="s">
        <v>339</v>
      </c>
      <c r="B145" s="138" t="s">
        <v>27</v>
      </c>
      <c r="C145" s="97">
        <v>614571</v>
      </c>
    </row>
    <row r="146" spans="1:3" ht="24">
      <c r="A146" s="317" t="s">
        <v>309</v>
      </c>
      <c r="B146" s="318" t="s">
        <v>310</v>
      </c>
      <c r="C146" s="319">
        <v>12457</v>
      </c>
    </row>
    <row r="147" spans="1:3">
      <c r="A147" s="317" t="s">
        <v>322</v>
      </c>
      <c r="B147" s="318" t="s">
        <v>323</v>
      </c>
      <c r="C147" s="319">
        <v>849</v>
      </c>
    </row>
    <row r="148" spans="1:3">
      <c r="A148" s="317" t="s">
        <v>334</v>
      </c>
      <c r="B148" s="318" t="s">
        <v>335</v>
      </c>
      <c r="C148" s="319">
        <v>3381</v>
      </c>
    </row>
    <row r="149" spans="1:3">
      <c r="A149" s="500" t="s">
        <v>212</v>
      </c>
      <c r="B149" s="501"/>
      <c r="C149" s="98">
        <v>49123</v>
      </c>
    </row>
    <row r="150" spans="1:3" ht="24">
      <c r="A150" s="137" t="s">
        <v>309</v>
      </c>
      <c r="B150" s="138" t="s">
        <v>310</v>
      </c>
      <c r="C150" s="97">
        <v>48667</v>
      </c>
    </row>
    <row r="151" spans="1:3">
      <c r="A151" s="317" t="s">
        <v>311</v>
      </c>
      <c r="B151" s="318" t="s">
        <v>45</v>
      </c>
      <c r="C151" s="319">
        <v>456</v>
      </c>
    </row>
    <row r="152" spans="1:3">
      <c r="A152" s="500" t="s">
        <v>210</v>
      </c>
      <c r="B152" s="501"/>
      <c r="C152" s="98">
        <v>93492</v>
      </c>
    </row>
    <row r="153" spans="1:3">
      <c r="A153" s="137" t="s">
        <v>306</v>
      </c>
      <c r="B153" s="138" t="s">
        <v>31</v>
      </c>
      <c r="C153" s="97">
        <v>29612</v>
      </c>
    </row>
    <row r="154" spans="1:3" ht="24">
      <c r="A154" s="317" t="s">
        <v>309</v>
      </c>
      <c r="B154" s="318" t="s">
        <v>310</v>
      </c>
      <c r="C154" s="319">
        <v>53566</v>
      </c>
    </row>
    <row r="155" spans="1:3" ht="24">
      <c r="A155" s="317" t="s">
        <v>314</v>
      </c>
      <c r="B155" s="318" t="s">
        <v>315</v>
      </c>
      <c r="C155" s="319">
        <v>10314</v>
      </c>
    </row>
    <row r="156" spans="1:3">
      <c r="A156" s="500" t="s">
        <v>193</v>
      </c>
      <c r="B156" s="501"/>
      <c r="C156" s="98">
        <v>33994</v>
      </c>
    </row>
    <row r="157" spans="1:3" ht="24">
      <c r="A157" s="137" t="s">
        <v>309</v>
      </c>
      <c r="B157" s="138" t="s">
        <v>310</v>
      </c>
      <c r="C157" s="97">
        <v>16228</v>
      </c>
    </row>
    <row r="158" spans="1:3">
      <c r="A158" s="317" t="s">
        <v>311</v>
      </c>
      <c r="B158" s="318" t="s">
        <v>45</v>
      </c>
      <c r="C158" s="319">
        <v>2270</v>
      </c>
    </row>
    <row r="159" spans="1:3">
      <c r="A159" s="317" t="s">
        <v>332</v>
      </c>
      <c r="B159" s="318" t="s">
        <v>63</v>
      </c>
      <c r="C159" s="319">
        <v>417</v>
      </c>
    </row>
    <row r="160" spans="1:3">
      <c r="A160" s="317" t="s">
        <v>334</v>
      </c>
      <c r="B160" s="318" t="s">
        <v>335</v>
      </c>
      <c r="C160" s="319">
        <v>15079</v>
      </c>
    </row>
    <row r="161" spans="1:3">
      <c r="A161" s="500" t="s">
        <v>153</v>
      </c>
      <c r="B161" s="501"/>
      <c r="C161" s="98">
        <v>4599272</v>
      </c>
    </row>
    <row r="162" spans="1:3" ht="24">
      <c r="A162" s="137" t="s">
        <v>309</v>
      </c>
      <c r="B162" s="138" t="s">
        <v>310</v>
      </c>
      <c r="C162" s="97">
        <v>3048814</v>
      </c>
    </row>
    <row r="163" spans="1:3">
      <c r="A163" s="317" t="s">
        <v>311</v>
      </c>
      <c r="B163" s="318" t="s">
        <v>45</v>
      </c>
      <c r="C163" s="319">
        <v>28383</v>
      </c>
    </row>
    <row r="164" spans="1:3" ht="24">
      <c r="A164" s="317" t="s">
        <v>314</v>
      </c>
      <c r="B164" s="318" t="s">
        <v>315</v>
      </c>
      <c r="C164" s="319">
        <v>9874</v>
      </c>
    </row>
    <row r="165" spans="1:3">
      <c r="A165" s="317" t="s">
        <v>318</v>
      </c>
      <c r="B165" s="318" t="s">
        <v>319</v>
      </c>
      <c r="C165" s="319">
        <v>246994</v>
      </c>
    </row>
    <row r="166" spans="1:3">
      <c r="A166" s="317" t="s">
        <v>330</v>
      </c>
      <c r="B166" s="318" t="s">
        <v>59</v>
      </c>
      <c r="C166" s="319">
        <v>46312</v>
      </c>
    </row>
    <row r="167" spans="1:3">
      <c r="A167" s="317" t="s">
        <v>331</v>
      </c>
      <c r="B167" s="318" t="s">
        <v>62</v>
      </c>
      <c r="C167" s="319">
        <v>742</v>
      </c>
    </row>
    <row r="168" spans="1:3">
      <c r="A168" s="317" t="s">
        <v>332</v>
      </c>
      <c r="B168" s="318" t="s">
        <v>63</v>
      </c>
      <c r="C168" s="319">
        <v>1189153</v>
      </c>
    </row>
    <row r="169" spans="1:3">
      <c r="A169" s="317" t="s">
        <v>334</v>
      </c>
      <c r="B169" s="318" t="s">
        <v>335</v>
      </c>
      <c r="C169" s="319">
        <v>23000</v>
      </c>
    </row>
    <row r="170" spans="1:3" ht="24">
      <c r="A170" s="317" t="s">
        <v>338</v>
      </c>
      <c r="B170" s="318" t="s">
        <v>70</v>
      </c>
      <c r="C170" s="319">
        <v>6000</v>
      </c>
    </row>
    <row r="171" spans="1:3">
      <c r="A171" s="500" t="s">
        <v>192</v>
      </c>
      <c r="B171" s="501"/>
      <c r="C171" s="98">
        <v>63713</v>
      </c>
    </row>
    <row r="172" spans="1:3" ht="24">
      <c r="A172" s="137" t="s">
        <v>309</v>
      </c>
      <c r="B172" s="138" t="s">
        <v>310</v>
      </c>
      <c r="C172" s="97">
        <v>63713</v>
      </c>
    </row>
    <row r="173" spans="1:3">
      <c r="A173" s="500" t="s">
        <v>180</v>
      </c>
      <c r="B173" s="501"/>
      <c r="C173" s="98">
        <v>375401</v>
      </c>
    </row>
    <row r="174" spans="1:3">
      <c r="A174" s="137" t="s">
        <v>307</v>
      </c>
      <c r="B174" s="138" t="s">
        <v>308</v>
      </c>
      <c r="C174" s="97">
        <v>4793</v>
      </c>
    </row>
    <row r="175" spans="1:3" ht="24">
      <c r="A175" s="317" t="s">
        <v>309</v>
      </c>
      <c r="B175" s="318" t="s">
        <v>310</v>
      </c>
      <c r="C175" s="319">
        <v>370608</v>
      </c>
    </row>
    <row r="176" spans="1:3">
      <c r="A176" s="500" t="s">
        <v>157</v>
      </c>
      <c r="B176" s="501"/>
      <c r="C176" s="98">
        <v>120620</v>
      </c>
    </row>
    <row r="177" spans="1:3">
      <c r="A177" s="137" t="s">
        <v>306</v>
      </c>
      <c r="B177" s="138" t="s">
        <v>31</v>
      </c>
      <c r="C177" s="97">
        <v>27636</v>
      </c>
    </row>
    <row r="178" spans="1:3" ht="24">
      <c r="A178" s="317" t="s">
        <v>309</v>
      </c>
      <c r="B178" s="318" t="s">
        <v>310</v>
      </c>
      <c r="C178" s="319">
        <v>9195</v>
      </c>
    </row>
    <row r="179" spans="1:3">
      <c r="A179" s="317" t="s">
        <v>311</v>
      </c>
      <c r="B179" s="318" t="s">
        <v>45</v>
      </c>
      <c r="C179" s="319">
        <v>16096</v>
      </c>
    </row>
    <row r="180" spans="1:3">
      <c r="A180" s="317" t="s">
        <v>318</v>
      </c>
      <c r="B180" s="318" t="s">
        <v>319</v>
      </c>
      <c r="C180" s="319">
        <v>1932</v>
      </c>
    </row>
    <row r="181" spans="1:3">
      <c r="A181" s="317" t="s">
        <v>346</v>
      </c>
      <c r="B181" s="318" t="s">
        <v>347</v>
      </c>
      <c r="C181" s="319">
        <v>1191</v>
      </c>
    </row>
    <row r="182" spans="1:3">
      <c r="A182" s="317" t="s">
        <v>332</v>
      </c>
      <c r="B182" s="318" t="s">
        <v>63</v>
      </c>
      <c r="C182" s="319">
        <v>63570</v>
      </c>
    </row>
    <row r="183" spans="1:3">
      <c r="A183" s="317" t="s">
        <v>334</v>
      </c>
      <c r="B183" s="318" t="s">
        <v>335</v>
      </c>
      <c r="C183" s="319">
        <v>1000</v>
      </c>
    </row>
    <row r="184" spans="1:3">
      <c r="A184" s="500" t="s">
        <v>239</v>
      </c>
      <c r="B184" s="501"/>
      <c r="C184" s="98">
        <v>264992</v>
      </c>
    </row>
    <row r="185" spans="1:3">
      <c r="A185" s="137" t="s">
        <v>344</v>
      </c>
      <c r="B185" s="138" t="s">
        <v>345</v>
      </c>
      <c r="C185" s="97">
        <v>264992</v>
      </c>
    </row>
    <row r="186" spans="1:3">
      <c r="A186" s="500" t="s">
        <v>237</v>
      </c>
      <c r="B186" s="501"/>
      <c r="C186" s="98">
        <v>5456495</v>
      </c>
    </row>
    <row r="187" spans="1:3" ht="24">
      <c r="A187" s="137" t="s">
        <v>339</v>
      </c>
      <c r="B187" s="138" t="s">
        <v>27</v>
      </c>
      <c r="C187" s="97">
        <v>5456495</v>
      </c>
    </row>
    <row r="188" spans="1:3">
      <c r="A188" s="500" t="s">
        <v>278</v>
      </c>
      <c r="B188" s="501"/>
      <c r="C188" s="98">
        <v>39557</v>
      </c>
    </row>
    <row r="189" spans="1:3">
      <c r="A189" s="137" t="s">
        <v>306</v>
      </c>
      <c r="B189" s="138" t="s">
        <v>31</v>
      </c>
      <c r="C189" s="97">
        <v>32157</v>
      </c>
    </row>
    <row r="190" spans="1:3">
      <c r="A190" s="317" t="s">
        <v>318</v>
      </c>
      <c r="B190" s="318" t="s">
        <v>319</v>
      </c>
      <c r="C190" s="319">
        <v>7400</v>
      </c>
    </row>
    <row r="191" spans="1:3">
      <c r="A191" s="500" t="s">
        <v>243</v>
      </c>
      <c r="B191" s="501"/>
      <c r="C191" s="98">
        <v>136</v>
      </c>
    </row>
    <row r="192" spans="1:3" ht="24">
      <c r="A192" s="137" t="s">
        <v>309</v>
      </c>
      <c r="B192" s="138" t="s">
        <v>310</v>
      </c>
      <c r="C192" s="97">
        <v>116</v>
      </c>
    </row>
    <row r="193" spans="1:3">
      <c r="A193" s="317" t="s">
        <v>332</v>
      </c>
      <c r="B193" s="318" t="s">
        <v>63</v>
      </c>
      <c r="C193" s="319">
        <v>20</v>
      </c>
    </row>
    <row r="194" spans="1:3">
      <c r="A194" s="500" t="s">
        <v>244</v>
      </c>
      <c r="B194" s="501"/>
      <c r="C194" s="98">
        <v>6000</v>
      </c>
    </row>
    <row r="195" spans="1:3">
      <c r="A195" s="137" t="s">
        <v>331</v>
      </c>
      <c r="B195" s="138" t="s">
        <v>62</v>
      </c>
      <c r="C195" s="97">
        <v>6000</v>
      </c>
    </row>
    <row r="196" spans="1:3">
      <c r="A196" s="500" t="s">
        <v>209</v>
      </c>
      <c r="B196" s="501"/>
      <c r="C196" s="98">
        <v>228415</v>
      </c>
    </row>
    <row r="197" spans="1:3" ht="24.6" thickBot="1">
      <c r="A197" s="137" t="s">
        <v>309</v>
      </c>
      <c r="B197" s="138" t="s">
        <v>310</v>
      </c>
      <c r="C197" s="97">
        <v>228415</v>
      </c>
    </row>
    <row r="198" spans="1:3" ht="18.600000000000001" thickBot="1">
      <c r="A198" s="494" t="s">
        <v>370</v>
      </c>
      <c r="B198" s="506"/>
      <c r="C198" s="99">
        <v>14454996</v>
      </c>
    </row>
    <row r="199" spans="1:3">
      <c r="A199" s="498" t="s">
        <v>154</v>
      </c>
      <c r="B199" s="499"/>
      <c r="C199" s="99">
        <v>2483200</v>
      </c>
    </row>
    <row r="200" spans="1:3" ht="24">
      <c r="A200" s="137" t="s">
        <v>339</v>
      </c>
      <c r="B200" s="138" t="s">
        <v>27</v>
      </c>
      <c r="C200" s="97">
        <v>959066</v>
      </c>
    </row>
    <row r="201" spans="1:3">
      <c r="A201" s="317" t="s">
        <v>344</v>
      </c>
      <c r="B201" s="318" t="s">
        <v>345</v>
      </c>
      <c r="C201" s="319">
        <v>1498294</v>
      </c>
    </row>
    <row r="202" spans="1:3" ht="24">
      <c r="A202" s="317" t="s">
        <v>309</v>
      </c>
      <c r="B202" s="318" t="s">
        <v>310</v>
      </c>
      <c r="C202" s="319">
        <v>222</v>
      </c>
    </row>
    <row r="203" spans="1:3" ht="24">
      <c r="A203" s="317" t="s">
        <v>314</v>
      </c>
      <c r="B203" s="318" t="s">
        <v>315</v>
      </c>
      <c r="C203" s="319">
        <v>7500</v>
      </c>
    </row>
    <row r="204" spans="1:3">
      <c r="A204" s="317" t="s">
        <v>336</v>
      </c>
      <c r="B204" s="318" t="s">
        <v>337</v>
      </c>
      <c r="C204" s="319">
        <v>18118</v>
      </c>
    </row>
    <row r="205" spans="1:3">
      <c r="A205" s="500" t="s">
        <v>151</v>
      </c>
      <c r="B205" s="501"/>
      <c r="C205" s="98">
        <v>7003724</v>
      </c>
    </row>
    <row r="206" spans="1:3" ht="24">
      <c r="A206" s="137" t="s">
        <v>339</v>
      </c>
      <c r="B206" s="138" t="s">
        <v>27</v>
      </c>
      <c r="C206" s="97">
        <v>1321591</v>
      </c>
    </row>
    <row r="207" spans="1:3">
      <c r="A207" s="317" t="s">
        <v>306</v>
      </c>
      <c r="B207" s="318" t="s">
        <v>31</v>
      </c>
      <c r="C207" s="319">
        <v>298</v>
      </c>
    </row>
    <row r="208" spans="1:3" ht="24">
      <c r="A208" s="317" t="s">
        <v>309</v>
      </c>
      <c r="B208" s="318" t="s">
        <v>310</v>
      </c>
      <c r="C208" s="319">
        <v>3431859</v>
      </c>
    </row>
    <row r="209" spans="1:3">
      <c r="A209" s="317" t="s">
        <v>311</v>
      </c>
      <c r="B209" s="318" t="s">
        <v>45</v>
      </c>
      <c r="C209" s="319">
        <v>13311</v>
      </c>
    </row>
    <row r="210" spans="1:3" ht="24">
      <c r="A210" s="317" t="s">
        <v>314</v>
      </c>
      <c r="B210" s="318" t="s">
        <v>315</v>
      </c>
      <c r="C210" s="319">
        <v>3900</v>
      </c>
    </row>
    <row r="211" spans="1:3">
      <c r="A211" s="317" t="s">
        <v>318</v>
      </c>
      <c r="B211" s="318" t="s">
        <v>319</v>
      </c>
      <c r="C211" s="319">
        <v>2098605</v>
      </c>
    </row>
    <row r="212" spans="1:3" ht="18.600000000000001" thickBot="1">
      <c r="A212" s="317" t="s">
        <v>332</v>
      </c>
      <c r="B212" s="318" t="s">
        <v>63</v>
      </c>
      <c r="C212" s="319">
        <v>134160</v>
      </c>
    </row>
    <row r="213" spans="1:3" ht="18.600000000000001" thickBot="1">
      <c r="A213" s="494" t="s">
        <v>372</v>
      </c>
      <c r="B213" s="506"/>
      <c r="C213" s="99">
        <v>9486924</v>
      </c>
    </row>
    <row r="214" spans="1:3">
      <c r="A214" s="498" t="s">
        <v>280</v>
      </c>
      <c r="B214" s="499"/>
      <c r="C214" s="99">
        <v>381426</v>
      </c>
    </row>
    <row r="215" spans="1:3" ht="24.6" thickBot="1">
      <c r="A215" s="137" t="s">
        <v>339</v>
      </c>
      <c r="B215" s="138" t="s">
        <v>27</v>
      </c>
      <c r="C215" s="97">
        <v>381426</v>
      </c>
    </row>
    <row r="216" spans="1:3" ht="18.600000000000001" thickBot="1">
      <c r="A216" s="494" t="s">
        <v>381</v>
      </c>
      <c r="B216" s="506"/>
      <c r="C216" s="99">
        <v>381426</v>
      </c>
    </row>
    <row r="217" spans="1:3">
      <c r="A217" s="498" t="s">
        <v>279</v>
      </c>
      <c r="B217" s="499"/>
      <c r="C217" s="99">
        <v>901480</v>
      </c>
    </row>
    <row r="218" spans="1:3">
      <c r="A218" s="137" t="s">
        <v>344</v>
      </c>
      <c r="B218" s="138" t="s">
        <v>345</v>
      </c>
      <c r="C218" s="97">
        <v>901480</v>
      </c>
    </row>
    <row r="219" spans="1:3">
      <c r="A219" s="500" t="s">
        <v>263</v>
      </c>
      <c r="B219" s="501"/>
      <c r="C219" s="98">
        <v>155715</v>
      </c>
    </row>
    <row r="220" spans="1:3">
      <c r="A220" s="137" t="s">
        <v>344</v>
      </c>
      <c r="B220" s="138" t="s">
        <v>345</v>
      </c>
      <c r="C220" s="97">
        <v>143315</v>
      </c>
    </row>
    <row r="221" spans="1:3" ht="24.6" thickBot="1">
      <c r="A221" s="317" t="s">
        <v>309</v>
      </c>
      <c r="B221" s="318" t="s">
        <v>310</v>
      </c>
      <c r="C221" s="319">
        <v>12400</v>
      </c>
    </row>
    <row r="222" spans="1:3" ht="18.600000000000001" thickBot="1">
      <c r="A222" s="494" t="s">
        <v>389</v>
      </c>
      <c r="B222" s="506"/>
      <c r="C222" s="99">
        <v>1057195</v>
      </c>
    </row>
    <row r="223" spans="1:3">
      <c r="A223" s="498" t="s">
        <v>259</v>
      </c>
      <c r="B223" s="499"/>
      <c r="C223" s="99">
        <v>5071918</v>
      </c>
    </row>
    <row r="224" spans="1:3" ht="18.600000000000001" thickBot="1">
      <c r="A224" s="137" t="s">
        <v>344</v>
      </c>
      <c r="B224" s="138" t="s">
        <v>345</v>
      </c>
      <c r="C224" s="97">
        <v>5071918</v>
      </c>
    </row>
    <row r="225" spans="1:3" ht="18.600000000000001" thickBot="1">
      <c r="A225" s="494" t="s">
        <v>390</v>
      </c>
      <c r="B225" s="506"/>
      <c r="C225" s="99">
        <v>5071918</v>
      </c>
    </row>
    <row r="226" spans="1:3">
      <c r="A226" s="498" t="s">
        <v>171</v>
      </c>
      <c r="B226" s="499"/>
      <c r="C226" s="99">
        <v>171813</v>
      </c>
    </row>
    <row r="227" spans="1:3">
      <c r="A227" s="137" t="s">
        <v>311</v>
      </c>
      <c r="B227" s="138" t="s">
        <v>45</v>
      </c>
      <c r="C227" s="97">
        <v>171813</v>
      </c>
    </row>
    <row r="228" spans="1:3">
      <c r="A228" s="500" t="s">
        <v>248</v>
      </c>
      <c r="B228" s="501"/>
      <c r="C228" s="98">
        <v>18850</v>
      </c>
    </row>
    <row r="229" spans="1:3">
      <c r="A229" s="137" t="s">
        <v>307</v>
      </c>
      <c r="B229" s="138" t="s">
        <v>308</v>
      </c>
      <c r="C229" s="97">
        <v>18819</v>
      </c>
    </row>
    <row r="230" spans="1:3" ht="24">
      <c r="A230" s="317" t="s">
        <v>309</v>
      </c>
      <c r="B230" s="318" t="s">
        <v>310</v>
      </c>
      <c r="C230" s="319">
        <v>31</v>
      </c>
    </row>
    <row r="231" spans="1:3">
      <c r="A231" s="500" t="s">
        <v>253</v>
      </c>
      <c r="B231" s="501"/>
      <c r="C231" s="98">
        <v>26187750</v>
      </c>
    </row>
    <row r="232" spans="1:3" ht="18.600000000000001" thickBot="1">
      <c r="A232" s="137" t="s">
        <v>331</v>
      </c>
      <c r="B232" s="138" t="s">
        <v>62</v>
      </c>
      <c r="C232" s="97">
        <v>26187750</v>
      </c>
    </row>
    <row r="233" spans="1:3" ht="18.600000000000001" thickBot="1">
      <c r="A233" s="494" t="s">
        <v>398</v>
      </c>
      <c r="B233" s="506"/>
      <c r="C233" s="99">
        <v>26378413</v>
      </c>
    </row>
    <row r="234" spans="1:3">
      <c r="A234" s="498" t="s">
        <v>122</v>
      </c>
      <c r="B234" s="499"/>
      <c r="C234" s="99">
        <v>21007</v>
      </c>
    </row>
    <row r="235" spans="1:3" ht="18.600000000000001" thickBot="1">
      <c r="A235" s="137" t="s">
        <v>306</v>
      </c>
      <c r="B235" s="138" t="s">
        <v>31</v>
      </c>
      <c r="C235" s="97">
        <v>21007</v>
      </c>
    </row>
    <row r="236" spans="1:3" ht="18.600000000000001" thickBot="1">
      <c r="A236" s="494" t="s">
        <v>399</v>
      </c>
      <c r="B236" s="506"/>
      <c r="C236" s="99">
        <v>21007</v>
      </c>
    </row>
    <row r="237" spans="1:3" ht="18.600000000000001" thickBot="1">
      <c r="A237" s="494" t="s">
        <v>400</v>
      </c>
      <c r="B237" s="506"/>
      <c r="C237" s="100">
        <v>174260692</v>
      </c>
    </row>
  </sheetData>
  <mergeCells count="53">
    <mergeCell ref="A144:B144"/>
    <mergeCell ref="A156:B156"/>
    <mergeCell ref="A161:B161"/>
    <mergeCell ref="A171:B171"/>
    <mergeCell ref="A173:B173"/>
    <mergeCell ref="A124:B124"/>
    <mergeCell ref="A126:B126"/>
    <mergeCell ref="A129:B129"/>
    <mergeCell ref="A133:B133"/>
    <mergeCell ref="A138:B138"/>
    <mergeCell ref="A131:B131"/>
    <mergeCell ref="A213:B213"/>
    <mergeCell ref="A214:B214"/>
    <mergeCell ref="A216:B216"/>
    <mergeCell ref="A237:B237"/>
    <mergeCell ref="A233:B233"/>
    <mergeCell ref="A228:B228"/>
    <mergeCell ref="A225:B225"/>
    <mergeCell ref="A217:B217"/>
    <mergeCell ref="A236:B236"/>
    <mergeCell ref="A219:B219"/>
    <mergeCell ref="A222:B222"/>
    <mergeCell ref="A223:B223"/>
    <mergeCell ref="A226:B226"/>
    <mergeCell ref="A234:B234"/>
    <mergeCell ref="A231:B231"/>
    <mergeCell ref="A205:B205"/>
    <mergeCell ref="A152:B152"/>
    <mergeCell ref="A176:B176"/>
    <mergeCell ref="A184:B184"/>
    <mergeCell ref="A186:B186"/>
    <mergeCell ref="A188:B188"/>
    <mergeCell ref="A191:B191"/>
    <mergeCell ref="A194:B194"/>
    <mergeCell ref="A196:B196"/>
    <mergeCell ref="A198:B198"/>
    <mergeCell ref="A199:B199"/>
    <mergeCell ref="A1:C1"/>
    <mergeCell ref="A139:B139"/>
    <mergeCell ref="A141:B141"/>
    <mergeCell ref="A149:B149"/>
    <mergeCell ref="A65:B65"/>
    <mergeCell ref="A85:B85"/>
    <mergeCell ref="A2:B2"/>
    <mergeCell ref="A3:B3"/>
    <mergeCell ref="A14:B14"/>
    <mergeCell ref="A43:B43"/>
    <mergeCell ref="A53:B53"/>
    <mergeCell ref="A95:B95"/>
    <mergeCell ref="A107:B107"/>
    <mergeCell ref="A110:B110"/>
    <mergeCell ref="A114:B114"/>
    <mergeCell ref="A122:B122"/>
  </mergeCells>
  <phoneticPr fontId="2"/>
  <printOptions horizontalCentered="1"/>
  <pageMargins left="0.31496062992125984" right="0.31496062992125984" top="0.74803149606299213" bottom="0.35433070866141736"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C217"/>
  <sheetViews>
    <sheetView showGridLines="0" zoomScaleNormal="100" zoomScaleSheetLayoutView="100" workbookViewId="0">
      <selection sqref="A1:C1"/>
    </sheetView>
  </sheetViews>
  <sheetFormatPr defaultColWidth="9" defaultRowHeight="18"/>
  <cols>
    <col min="1" max="1" width="5.59765625" style="36" customWidth="1"/>
    <col min="2" max="2" width="65.19921875" style="36" customWidth="1"/>
    <col min="3" max="3" width="14.09765625" style="37" customWidth="1"/>
    <col min="4" max="16384" width="9" style="36"/>
  </cols>
  <sheetData>
    <row r="1" spans="1:3" ht="18.600000000000001" thickBot="1">
      <c r="A1" s="497" t="s">
        <v>416</v>
      </c>
      <c r="B1" s="497"/>
      <c r="C1" s="497"/>
    </row>
    <row r="2" spans="1:3" ht="18.600000000000001" thickBot="1">
      <c r="A2" s="488" t="s">
        <v>304</v>
      </c>
      <c r="B2" s="489"/>
      <c r="C2" s="136" t="s">
        <v>305</v>
      </c>
    </row>
    <row r="3" spans="1:3" ht="24">
      <c r="A3" s="144" t="s">
        <v>339</v>
      </c>
      <c r="B3" s="140" t="s">
        <v>27</v>
      </c>
      <c r="C3" s="101">
        <v>11797197</v>
      </c>
    </row>
    <row r="4" spans="1:3">
      <c r="A4" s="137"/>
      <c r="B4" s="138" t="s">
        <v>237</v>
      </c>
      <c r="C4" s="97">
        <v>5456495</v>
      </c>
    </row>
    <row r="5" spans="1:3">
      <c r="A5" s="317"/>
      <c r="B5" s="318" t="s">
        <v>277</v>
      </c>
      <c r="C5" s="319">
        <v>1947188</v>
      </c>
    </row>
    <row r="6" spans="1:3">
      <c r="A6" s="317"/>
      <c r="B6" s="318" t="s">
        <v>151</v>
      </c>
      <c r="C6" s="319">
        <v>1321591</v>
      </c>
    </row>
    <row r="7" spans="1:3">
      <c r="A7" s="317"/>
      <c r="B7" s="318" t="s">
        <v>154</v>
      </c>
      <c r="C7" s="319">
        <v>959066</v>
      </c>
    </row>
    <row r="8" spans="1:3">
      <c r="A8" s="317"/>
      <c r="B8" s="318" t="s">
        <v>152</v>
      </c>
      <c r="C8" s="319">
        <v>614571</v>
      </c>
    </row>
    <row r="9" spans="1:3">
      <c r="A9" s="317"/>
      <c r="B9" s="318" t="s">
        <v>194</v>
      </c>
      <c r="C9" s="319">
        <v>544159</v>
      </c>
    </row>
    <row r="10" spans="1:3">
      <c r="A10" s="317"/>
      <c r="B10" s="318" t="s">
        <v>280</v>
      </c>
      <c r="C10" s="319">
        <v>381426</v>
      </c>
    </row>
    <row r="11" spans="1:3">
      <c r="A11" s="317"/>
      <c r="B11" s="318" t="s">
        <v>208</v>
      </c>
      <c r="C11" s="319">
        <v>289110</v>
      </c>
    </row>
    <row r="12" spans="1:3">
      <c r="A12" s="317"/>
      <c r="B12" s="318" t="s">
        <v>115</v>
      </c>
      <c r="C12" s="319">
        <v>170271</v>
      </c>
    </row>
    <row r="13" spans="1:3">
      <c r="A13" s="317"/>
      <c r="B13" s="318" t="s">
        <v>119</v>
      </c>
      <c r="C13" s="319">
        <v>55335</v>
      </c>
    </row>
    <row r="14" spans="1:3">
      <c r="A14" s="317"/>
      <c r="B14" s="318" t="s">
        <v>121</v>
      </c>
      <c r="C14" s="319">
        <v>34454</v>
      </c>
    </row>
    <row r="15" spans="1:3" ht="18.600000000000001" thickBot="1">
      <c r="A15" s="317"/>
      <c r="B15" s="318" t="s">
        <v>111</v>
      </c>
      <c r="C15" s="319">
        <v>23531</v>
      </c>
    </row>
    <row r="16" spans="1:3" ht="18.600000000000001" thickBot="1">
      <c r="A16" s="150" t="s">
        <v>306</v>
      </c>
      <c r="B16" s="141" t="s">
        <v>31</v>
      </c>
      <c r="C16" s="99">
        <v>851438</v>
      </c>
    </row>
    <row r="17" spans="1:3">
      <c r="A17" s="142"/>
      <c r="B17" s="143" t="s">
        <v>111</v>
      </c>
      <c r="C17" s="102">
        <v>344170</v>
      </c>
    </row>
    <row r="18" spans="1:3">
      <c r="A18" s="317"/>
      <c r="B18" s="318" t="s">
        <v>117</v>
      </c>
      <c r="C18" s="319">
        <v>210174</v>
      </c>
    </row>
    <row r="19" spans="1:3">
      <c r="A19" s="317"/>
      <c r="B19" s="318" t="s">
        <v>115</v>
      </c>
      <c r="C19" s="319">
        <v>101081</v>
      </c>
    </row>
    <row r="20" spans="1:3">
      <c r="A20" s="317"/>
      <c r="B20" s="318" t="s">
        <v>121</v>
      </c>
      <c r="C20" s="319">
        <v>46860</v>
      </c>
    </row>
    <row r="21" spans="1:3">
      <c r="A21" s="317"/>
      <c r="B21" s="318" t="s">
        <v>278</v>
      </c>
      <c r="C21" s="319">
        <v>32157</v>
      </c>
    </row>
    <row r="22" spans="1:3">
      <c r="A22" s="317"/>
      <c r="B22" s="318" t="s">
        <v>210</v>
      </c>
      <c r="C22" s="319">
        <v>29612</v>
      </c>
    </row>
    <row r="23" spans="1:3">
      <c r="A23" s="317"/>
      <c r="B23" s="318" t="s">
        <v>157</v>
      </c>
      <c r="C23" s="319">
        <v>27636</v>
      </c>
    </row>
    <row r="24" spans="1:3">
      <c r="A24" s="317"/>
      <c r="B24" s="318" t="s">
        <v>122</v>
      </c>
      <c r="C24" s="319">
        <v>21007</v>
      </c>
    </row>
    <row r="25" spans="1:3">
      <c r="A25" s="317"/>
      <c r="B25" s="318" t="s">
        <v>229</v>
      </c>
      <c r="C25" s="319">
        <v>17535</v>
      </c>
    </row>
    <row r="26" spans="1:3">
      <c r="A26" s="317"/>
      <c r="B26" s="318" t="s">
        <v>131</v>
      </c>
      <c r="C26" s="319">
        <v>15908</v>
      </c>
    </row>
    <row r="27" spans="1:3">
      <c r="A27" s="317"/>
      <c r="B27" s="318" t="s">
        <v>415</v>
      </c>
      <c r="C27" s="319">
        <v>5000</v>
      </c>
    </row>
    <row r="28" spans="1:3" ht="18.600000000000001" thickBot="1">
      <c r="A28" s="317"/>
      <c r="B28" s="318" t="s">
        <v>151</v>
      </c>
      <c r="C28" s="319">
        <v>298</v>
      </c>
    </row>
    <row r="29" spans="1:3" ht="18.600000000000001" thickBot="1">
      <c r="A29" s="150" t="s">
        <v>307</v>
      </c>
      <c r="B29" s="141" t="s">
        <v>308</v>
      </c>
      <c r="C29" s="99">
        <v>180428</v>
      </c>
    </row>
    <row r="30" spans="1:3">
      <c r="A30" s="142"/>
      <c r="B30" s="143" t="s">
        <v>115</v>
      </c>
      <c r="C30" s="102">
        <v>149700</v>
      </c>
    </row>
    <row r="31" spans="1:3">
      <c r="A31" s="317"/>
      <c r="B31" s="318" t="s">
        <v>248</v>
      </c>
      <c r="C31" s="319">
        <v>18819</v>
      </c>
    </row>
    <row r="32" spans="1:3">
      <c r="A32" s="317"/>
      <c r="B32" s="318" t="s">
        <v>117</v>
      </c>
      <c r="C32" s="319">
        <v>5816</v>
      </c>
    </row>
    <row r="33" spans="1:3">
      <c r="A33" s="317"/>
      <c r="B33" s="318" t="s">
        <v>180</v>
      </c>
      <c r="C33" s="319">
        <v>4793</v>
      </c>
    </row>
    <row r="34" spans="1:3" ht="18.600000000000001" thickBot="1">
      <c r="A34" s="317"/>
      <c r="B34" s="318" t="s">
        <v>121</v>
      </c>
      <c r="C34" s="319">
        <v>1300</v>
      </c>
    </row>
    <row r="35" spans="1:3" ht="18.600000000000001" thickBot="1">
      <c r="A35" s="150" t="s">
        <v>344</v>
      </c>
      <c r="B35" s="141" t="s">
        <v>345</v>
      </c>
      <c r="C35" s="99">
        <v>47848621</v>
      </c>
    </row>
    <row r="36" spans="1:3">
      <c r="A36" s="142"/>
      <c r="B36" s="143" t="s">
        <v>115</v>
      </c>
      <c r="C36" s="102">
        <v>19431700</v>
      </c>
    </row>
    <row r="37" spans="1:3">
      <c r="A37" s="317"/>
      <c r="B37" s="318" t="s">
        <v>111</v>
      </c>
      <c r="C37" s="319">
        <v>18911175</v>
      </c>
    </row>
    <row r="38" spans="1:3">
      <c r="A38" s="317"/>
      <c r="B38" s="318" t="s">
        <v>259</v>
      </c>
      <c r="C38" s="319">
        <v>5071918</v>
      </c>
    </row>
    <row r="39" spans="1:3">
      <c r="A39" s="317"/>
      <c r="B39" s="318" t="s">
        <v>154</v>
      </c>
      <c r="C39" s="319">
        <v>1498294</v>
      </c>
    </row>
    <row r="40" spans="1:3">
      <c r="A40" s="317"/>
      <c r="B40" s="318" t="s">
        <v>131</v>
      </c>
      <c r="C40" s="319">
        <v>1280297</v>
      </c>
    </row>
    <row r="41" spans="1:3">
      <c r="A41" s="317"/>
      <c r="B41" s="318" t="s">
        <v>279</v>
      </c>
      <c r="C41" s="319">
        <v>901480</v>
      </c>
    </row>
    <row r="42" spans="1:3">
      <c r="A42" s="317"/>
      <c r="B42" s="318" t="s">
        <v>119</v>
      </c>
      <c r="C42" s="319">
        <v>345450</v>
      </c>
    </row>
    <row r="43" spans="1:3">
      <c r="A43" s="317"/>
      <c r="B43" s="318" t="s">
        <v>239</v>
      </c>
      <c r="C43" s="319">
        <v>264992</v>
      </c>
    </row>
    <row r="44" spans="1:3" ht="18.600000000000001" thickBot="1">
      <c r="A44" s="317"/>
      <c r="B44" s="318" t="s">
        <v>263</v>
      </c>
      <c r="C44" s="319">
        <v>143315</v>
      </c>
    </row>
    <row r="45" spans="1:3" ht="24.6" thickBot="1">
      <c r="A45" s="150" t="s">
        <v>309</v>
      </c>
      <c r="B45" s="141" t="s">
        <v>310</v>
      </c>
      <c r="C45" s="99">
        <v>16871130</v>
      </c>
    </row>
    <row r="46" spans="1:3">
      <c r="A46" s="142"/>
      <c r="B46" s="143" t="s">
        <v>111</v>
      </c>
      <c r="C46" s="102">
        <v>5660965</v>
      </c>
    </row>
    <row r="47" spans="1:3">
      <c r="A47" s="317"/>
      <c r="B47" s="318" t="s">
        <v>151</v>
      </c>
      <c r="C47" s="319">
        <v>3431859</v>
      </c>
    </row>
    <row r="48" spans="1:3">
      <c r="A48" s="317"/>
      <c r="B48" s="318" t="s">
        <v>153</v>
      </c>
      <c r="C48" s="319">
        <v>3048814</v>
      </c>
    </row>
    <row r="49" spans="1:3">
      <c r="A49" s="317"/>
      <c r="B49" s="318" t="s">
        <v>117</v>
      </c>
      <c r="C49" s="319">
        <v>1389570</v>
      </c>
    </row>
    <row r="50" spans="1:3">
      <c r="A50" s="317"/>
      <c r="B50" s="318" t="s">
        <v>130</v>
      </c>
      <c r="C50" s="319">
        <v>1366182</v>
      </c>
    </row>
    <row r="51" spans="1:3">
      <c r="A51" s="317"/>
      <c r="B51" s="318" t="s">
        <v>208</v>
      </c>
      <c r="C51" s="319">
        <v>701701</v>
      </c>
    </row>
    <row r="52" spans="1:3">
      <c r="A52" s="317"/>
      <c r="B52" s="318" t="s">
        <v>180</v>
      </c>
      <c r="C52" s="319">
        <v>370608</v>
      </c>
    </row>
    <row r="53" spans="1:3">
      <c r="A53" s="317"/>
      <c r="B53" s="318" t="s">
        <v>234</v>
      </c>
      <c r="C53" s="319">
        <v>370234</v>
      </c>
    </row>
    <row r="54" spans="1:3">
      <c r="A54" s="317"/>
      <c r="B54" s="318" t="s">
        <v>209</v>
      </c>
      <c r="C54" s="319">
        <v>228415</v>
      </c>
    </row>
    <row r="55" spans="1:3">
      <c r="A55" s="317"/>
      <c r="B55" s="318" t="s">
        <v>192</v>
      </c>
      <c r="C55" s="319">
        <v>63713</v>
      </c>
    </row>
    <row r="56" spans="1:3">
      <c r="A56" s="317"/>
      <c r="B56" s="318" t="s">
        <v>210</v>
      </c>
      <c r="C56" s="319">
        <v>53566</v>
      </c>
    </row>
    <row r="57" spans="1:3">
      <c r="A57" s="317"/>
      <c r="B57" s="318" t="s">
        <v>212</v>
      </c>
      <c r="C57" s="319">
        <v>48667</v>
      </c>
    </row>
    <row r="58" spans="1:3">
      <c r="A58" s="317"/>
      <c r="B58" s="318" t="s">
        <v>119</v>
      </c>
      <c r="C58" s="319">
        <v>29688</v>
      </c>
    </row>
    <row r="59" spans="1:3">
      <c r="A59" s="317"/>
      <c r="B59" s="318" t="s">
        <v>115</v>
      </c>
      <c r="C59" s="319">
        <v>27554</v>
      </c>
    </row>
    <row r="60" spans="1:3">
      <c r="A60" s="317"/>
      <c r="B60" s="318" t="s">
        <v>138</v>
      </c>
      <c r="C60" s="319">
        <v>20513</v>
      </c>
    </row>
    <row r="61" spans="1:3">
      <c r="A61" s="317"/>
      <c r="B61" s="318" t="s">
        <v>193</v>
      </c>
      <c r="C61" s="319">
        <v>16228</v>
      </c>
    </row>
    <row r="62" spans="1:3">
      <c r="A62" s="317"/>
      <c r="B62" s="318" t="s">
        <v>152</v>
      </c>
      <c r="C62" s="319">
        <v>12457</v>
      </c>
    </row>
    <row r="63" spans="1:3">
      <c r="A63" s="317"/>
      <c r="B63" s="318" t="s">
        <v>263</v>
      </c>
      <c r="C63" s="319">
        <v>12400</v>
      </c>
    </row>
    <row r="64" spans="1:3">
      <c r="A64" s="317"/>
      <c r="B64" s="318" t="s">
        <v>157</v>
      </c>
      <c r="C64" s="319">
        <v>9195</v>
      </c>
    </row>
    <row r="65" spans="1:3">
      <c r="A65" s="317"/>
      <c r="B65" s="318" t="s">
        <v>121</v>
      </c>
      <c r="C65" s="319">
        <v>5405</v>
      </c>
    </row>
    <row r="66" spans="1:3">
      <c r="A66" s="317"/>
      <c r="B66" s="318" t="s">
        <v>134</v>
      </c>
      <c r="C66" s="319">
        <v>3027</v>
      </c>
    </row>
    <row r="67" spans="1:3">
      <c r="A67" s="317"/>
      <c r="B67" s="318" t="s">
        <v>154</v>
      </c>
      <c r="C67" s="319">
        <v>222</v>
      </c>
    </row>
    <row r="68" spans="1:3">
      <c r="A68" s="317"/>
      <c r="B68" s="318" t="s">
        <v>243</v>
      </c>
      <c r="C68" s="319">
        <v>116</v>
      </c>
    </row>
    <row r="69" spans="1:3" ht="18.600000000000001" thickBot="1">
      <c r="A69" s="317"/>
      <c r="B69" s="318" t="s">
        <v>248</v>
      </c>
      <c r="C69" s="319">
        <v>31</v>
      </c>
    </row>
    <row r="70" spans="1:3" ht="18.600000000000001" thickBot="1">
      <c r="A70" s="150" t="s">
        <v>311</v>
      </c>
      <c r="B70" s="141" t="s">
        <v>45</v>
      </c>
      <c r="C70" s="99">
        <v>14796154</v>
      </c>
    </row>
    <row r="71" spans="1:3">
      <c r="A71" s="142"/>
      <c r="B71" s="143" t="s">
        <v>234</v>
      </c>
      <c r="C71" s="102">
        <v>5631764</v>
      </c>
    </row>
    <row r="72" spans="1:3">
      <c r="A72" s="317"/>
      <c r="B72" s="318" t="s">
        <v>111</v>
      </c>
      <c r="C72" s="319">
        <v>3476589</v>
      </c>
    </row>
    <row r="73" spans="1:3">
      <c r="A73" s="317"/>
      <c r="B73" s="318" t="s">
        <v>117</v>
      </c>
      <c r="C73" s="319">
        <v>2191556</v>
      </c>
    </row>
    <row r="74" spans="1:3">
      <c r="A74" s="317"/>
      <c r="B74" s="318" t="s">
        <v>119</v>
      </c>
      <c r="C74" s="319">
        <v>1431999</v>
      </c>
    </row>
    <row r="75" spans="1:3">
      <c r="A75" s="317"/>
      <c r="B75" s="318" t="s">
        <v>115</v>
      </c>
      <c r="C75" s="319">
        <v>1414514</v>
      </c>
    </row>
    <row r="76" spans="1:3">
      <c r="A76" s="317"/>
      <c r="B76" s="318" t="s">
        <v>121</v>
      </c>
      <c r="C76" s="319">
        <v>225605</v>
      </c>
    </row>
    <row r="77" spans="1:3">
      <c r="A77" s="317"/>
      <c r="B77" s="318" t="s">
        <v>171</v>
      </c>
      <c r="C77" s="319">
        <v>171813</v>
      </c>
    </row>
    <row r="78" spans="1:3">
      <c r="A78" s="317"/>
      <c r="B78" s="318" t="s">
        <v>130</v>
      </c>
      <c r="C78" s="319">
        <v>155833</v>
      </c>
    </row>
    <row r="79" spans="1:3">
      <c r="A79" s="317"/>
      <c r="B79" s="318" t="s">
        <v>134</v>
      </c>
      <c r="C79" s="319">
        <v>35965</v>
      </c>
    </row>
    <row r="80" spans="1:3">
      <c r="A80" s="317"/>
      <c r="B80" s="318" t="s">
        <v>153</v>
      </c>
      <c r="C80" s="319">
        <v>28383</v>
      </c>
    </row>
    <row r="81" spans="1:3">
      <c r="A81" s="317"/>
      <c r="B81" s="318" t="s">
        <v>157</v>
      </c>
      <c r="C81" s="319">
        <v>16096</v>
      </c>
    </row>
    <row r="82" spans="1:3">
      <c r="A82" s="317"/>
      <c r="B82" s="318" t="s">
        <v>151</v>
      </c>
      <c r="C82" s="319">
        <v>13311</v>
      </c>
    </row>
    <row r="83" spans="1:3">
      <c r="A83" s="317"/>
      <c r="B83" s="318" t="s">
        <v>193</v>
      </c>
      <c r="C83" s="319">
        <v>2270</v>
      </c>
    </row>
    <row r="84" spans="1:3" ht="18.600000000000001" thickBot="1">
      <c r="A84" s="317"/>
      <c r="B84" s="318" t="s">
        <v>212</v>
      </c>
      <c r="C84" s="319">
        <v>456</v>
      </c>
    </row>
    <row r="85" spans="1:3" ht="24.6" thickBot="1">
      <c r="A85" s="150" t="s">
        <v>391</v>
      </c>
      <c r="B85" s="141" t="s">
        <v>392</v>
      </c>
      <c r="C85" s="99">
        <v>274277</v>
      </c>
    </row>
    <row r="86" spans="1:3" ht="18.600000000000001" thickBot="1">
      <c r="A86" s="142"/>
      <c r="B86" s="143" t="s">
        <v>111</v>
      </c>
      <c r="C86" s="102">
        <v>274277</v>
      </c>
    </row>
    <row r="87" spans="1:3" ht="24.6" thickBot="1">
      <c r="A87" s="150" t="s">
        <v>312</v>
      </c>
      <c r="B87" s="141" t="s">
        <v>313</v>
      </c>
      <c r="C87" s="99">
        <v>242688</v>
      </c>
    </row>
    <row r="88" spans="1:3">
      <c r="A88" s="142"/>
      <c r="B88" s="143" t="s">
        <v>111</v>
      </c>
      <c r="C88" s="102">
        <v>78976</v>
      </c>
    </row>
    <row r="89" spans="1:3">
      <c r="A89" s="317"/>
      <c r="B89" s="318" t="s">
        <v>131</v>
      </c>
      <c r="C89" s="319">
        <v>49581</v>
      </c>
    </row>
    <row r="90" spans="1:3">
      <c r="A90" s="317"/>
      <c r="B90" s="318" t="s">
        <v>134</v>
      </c>
      <c r="C90" s="319">
        <v>41195</v>
      </c>
    </row>
    <row r="91" spans="1:3">
      <c r="A91" s="317"/>
      <c r="B91" s="318" t="s">
        <v>121</v>
      </c>
      <c r="C91" s="319">
        <v>37000</v>
      </c>
    </row>
    <row r="92" spans="1:3" ht="18.600000000000001" thickBot="1">
      <c r="A92" s="317"/>
      <c r="B92" s="318" t="s">
        <v>115</v>
      </c>
      <c r="C92" s="319">
        <v>35936</v>
      </c>
    </row>
    <row r="93" spans="1:3" ht="24.6" thickBot="1">
      <c r="A93" s="150" t="s">
        <v>314</v>
      </c>
      <c r="B93" s="141" t="s">
        <v>315</v>
      </c>
      <c r="C93" s="99">
        <v>855679</v>
      </c>
    </row>
    <row r="94" spans="1:3">
      <c r="A94" s="142"/>
      <c r="B94" s="143" t="s">
        <v>117</v>
      </c>
      <c r="C94" s="102">
        <v>301400</v>
      </c>
    </row>
    <row r="95" spans="1:3">
      <c r="A95" s="317"/>
      <c r="B95" s="318" t="s">
        <v>111</v>
      </c>
      <c r="C95" s="319">
        <v>282484</v>
      </c>
    </row>
    <row r="96" spans="1:3">
      <c r="A96" s="317"/>
      <c r="B96" s="318" t="s">
        <v>130</v>
      </c>
      <c r="C96" s="319">
        <v>206386</v>
      </c>
    </row>
    <row r="97" spans="1:3">
      <c r="A97" s="317"/>
      <c r="B97" s="318" t="s">
        <v>115</v>
      </c>
      <c r="C97" s="319">
        <v>18715</v>
      </c>
    </row>
    <row r="98" spans="1:3">
      <c r="A98" s="317"/>
      <c r="B98" s="318" t="s">
        <v>134</v>
      </c>
      <c r="C98" s="319">
        <v>12920</v>
      </c>
    </row>
    <row r="99" spans="1:3">
      <c r="A99" s="317"/>
      <c r="B99" s="318" t="s">
        <v>210</v>
      </c>
      <c r="C99" s="319">
        <v>10314</v>
      </c>
    </row>
    <row r="100" spans="1:3">
      <c r="A100" s="317"/>
      <c r="B100" s="318" t="s">
        <v>153</v>
      </c>
      <c r="C100" s="319">
        <v>9874</v>
      </c>
    </row>
    <row r="101" spans="1:3">
      <c r="A101" s="317"/>
      <c r="B101" s="318" t="s">
        <v>154</v>
      </c>
      <c r="C101" s="319">
        <v>7500</v>
      </c>
    </row>
    <row r="102" spans="1:3">
      <c r="A102" s="317"/>
      <c r="B102" s="318" t="s">
        <v>151</v>
      </c>
      <c r="C102" s="319">
        <v>3900</v>
      </c>
    </row>
    <row r="103" spans="1:3">
      <c r="A103" s="317"/>
      <c r="B103" s="318" t="s">
        <v>194</v>
      </c>
      <c r="C103" s="319">
        <v>1181</v>
      </c>
    </row>
    <row r="104" spans="1:3" ht="18.600000000000001" thickBot="1">
      <c r="A104" s="317"/>
      <c r="B104" s="318" t="s">
        <v>113</v>
      </c>
      <c r="C104" s="319">
        <v>1005</v>
      </c>
    </row>
    <row r="105" spans="1:3" ht="18.600000000000001" thickBot="1">
      <c r="A105" s="150" t="s">
        <v>405</v>
      </c>
      <c r="B105" s="141" t="s">
        <v>406</v>
      </c>
      <c r="C105" s="99">
        <v>3089</v>
      </c>
    </row>
    <row r="106" spans="1:3" ht="18.600000000000001" thickBot="1">
      <c r="A106" s="142"/>
      <c r="B106" s="143" t="s">
        <v>111</v>
      </c>
      <c r="C106" s="102">
        <v>3089</v>
      </c>
    </row>
    <row r="107" spans="1:3" ht="18.600000000000001" thickBot="1">
      <c r="A107" s="150" t="s">
        <v>316</v>
      </c>
      <c r="B107" s="141" t="s">
        <v>317</v>
      </c>
      <c r="C107" s="99">
        <v>227731</v>
      </c>
    </row>
    <row r="108" spans="1:3">
      <c r="A108" s="142"/>
      <c r="B108" s="143" t="s">
        <v>131</v>
      </c>
      <c r="C108" s="102">
        <v>169762</v>
      </c>
    </row>
    <row r="109" spans="1:3">
      <c r="A109" s="317"/>
      <c r="B109" s="318" t="s">
        <v>115</v>
      </c>
      <c r="C109" s="319">
        <v>45940</v>
      </c>
    </row>
    <row r="110" spans="1:3" ht="18.600000000000001" thickBot="1">
      <c r="A110" s="317"/>
      <c r="B110" s="318" t="s">
        <v>111</v>
      </c>
      <c r="C110" s="319">
        <v>12029</v>
      </c>
    </row>
    <row r="111" spans="1:3" ht="18.600000000000001" thickBot="1">
      <c r="A111" s="150" t="s">
        <v>407</v>
      </c>
      <c r="B111" s="141" t="s">
        <v>408</v>
      </c>
      <c r="C111" s="99">
        <v>7349</v>
      </c>
    </row>
    <row r="112" spans="1:3" ht="18.600000000000001" thickBot="1">
      <c r="A112" s="142"/>
      <c r="B112" s="143" t="s">
        <v>111</v>
      </c>
      <c r="C112" s="102">
        <v>7349</v>
      </c>
    </row>
    <row r="113" spans="1:3" ht="18.600000000000001" thickBot="1">
      <c r="A113" s="150" t="s">
        <v>318</v>
      </c>
      <c r="B113" s="141" t="s">
        <v>319</v>
      </c>
      <c r="C113" s="99">
        <v>7697774</v>
      </c>
    </row>
    <row r="114" spans="1:3">
      <c r="A114" s="142"/>
      <c r="B114" s="143" t="s">
        <v>151</v>
      </c>
      <c r="C114" s="102">
        <v>2098605</v>
      </c>
    </row>
    <row r="115" spans="1:3">
      <c r="A115" s="317"/>
      <c r="B115" s="318" t="s">
        <v>131</v>
      </c>
      <c r="C115" s="319">
        <v>1700556</v>
      </c>
    </row>
    <row r="116" spans="1:3">
      <c r="A116" s="317"/>
      <c r="B116" s="318" t="s">
        <v>234</v>
      </c>
      <c r="C116" s="319">
        <v>1399200</v>
      </c>
    </row>
    <row r="117" spans="1:3">
      <c r="A117" s="317"/>
      <c r="B117" s="318" t="s">
        <v>111</v>
      </c>
      <c r="C117" s="319">
        <v>1000928</v>
      </c>
    </row>
    <row r="118" spans="1:3">
      <c r="A118" s="317"/>
      <c r="B118" s="318" t="s">
        <v>130</v>
      </c>
      <c r="C118" s="319">
        <v>657835</v>
      </c>
    </row>
    <row r="119" spans="1:3">
      <c r="A119" s="317"/>
      <c r="B119" s="318" t="s">
        <v>117</v>
      </c>
      <c r="C119" s="319">
        <v>546794</v>
      </c>
    </row>
    <row r="120" spans="1:3">
      <c r="A120" s="317"/>
      <c r="B120" s="318" t="s">
        <v>153</v>
      </c>
      <c r="C120" s="319">
        <v>246994</v>
      </c>
    </row>
    <row r="121" spans="1:3">
      <c r="A121" s="317"/>
      <c r="B121" s="318" t="s">
        <v>115</v>
      </c>
      <c r="C121" s="319">
        <v>24338</v>
      </c>
    </row>
    <row r="122" spans="1:3">
      <c r="A122" s="317"/>
      <c r="B122" s="318" t="s">
        <v>119</v>
      </c>
      <c r="C122" s="319">
        <v>9201</v>
      </c>
    </row>
    <row r="123" spans="1:3">
      <c r="A123" s="317"/>
      <c r="B123" s="318" t="s">
        <v>278</v>
      </c>
      <c r="C123" s="319">
        <v>7400</v>
      </c>
    </row>
    <row r="124" spans="1:3">
      <c r="A124" s="317"/>
      <c r="B124" s="318" t="s">
        <v>121</v>
      </c>
      <c r="C124" s="319">
        <v>3991</v>
      </c>
    </row>
    <row r="125" spans="1:3" ht="18.600000000000001" thickBot="1">
      <c r="A125" s="317"/>
      <c r="B125" s="318" t="s">
        <v>157</v>
      </c>
      <c r="C125" s="319">
        <v>1932</v>
      </c>
    </row>
    <row r="126" spans="1:3" ht="18.600000000000001" thickBot="1">
      <c r="A126" s="150" t="s">
        <v>320</v>
      </c>
      <c r="B126" s="141" t="s">
        <v>321</v>
      </c>
      <c r="C126" s="99">
        <v>281656</v>
      </c>
    </row>
    <row r="127" spans="1:3">
      <c r="A127" s="142"/>
      <c r="B127" s="143" t="s">
        <v>111</v>
      </c>
      <c r="C127" s="102">
        <v>183275</v>
      </c>
    </row>
    <row r="128" spans="1:3">
      <c r="A128" s="317"/>
      <c r="B128" s="318" t="s">
        <v>131</v>
      </c>
      <c r="C128" s="319">
        <v>64720</v>
      </c>
    </row>
    <row r="129" spans="1:3">
      <c r="A129" s="317"/>
      <c r="B129" s="318" t="s">
        <v>130</v>
      </c>
      <c r="C129" s="319">
        <v>18480</v>
      </c>
    </row>
    <row r="130" spans="1:3" ht="18.600000000000001" thickBot="1">
      <c r="A130" s="317"/>
      <c r="B130" s="318" t="s">
        <v>119</v>
      </c>
      <c r="C130" s="319">
        <v>15181</v>
      </c>
    </row>
    <row r="131" spans="1:3" ht="18.600000000000001" thickBot="1">
      <c r="A131" s="150" t="s">
        <v>322</v>
      </c>
      <c r="B131" s="141" t="s">
        <v>323</v>
      </c>
      <c r="C131" s="99">
        <v>42057</v>
      </c>
    </row>
    <row r="132" spans="1:3">
      <c r="A132" s="142"/>
      <c r="B132" s="143" t="s">
        <v>111</v>
      </c>
      <c r="C132" s="102">
        <v>36135</v>
      </c>
    </row>
    <row r="133" spans="1:3">
      <c r="A133" s="317"/>
      <c r="B133" s="318" t="s">
        <v>115</v>
      </c>
      <c r="C133" s="319">
        <v>5073</v>
      </c>
    </row>
    <row r="134" spans="1:3" ht="18.600000000000001" thickBot="1">
      <c r="A134" s="317"/>
      <c r="B134" s="318" t="s">
        <v>152</v>
      </c>
      <c r="C134" s="319">
        <v>849</v>
      </c>
    </row>
    <row r="135" spans="1:3" ht="18.600000000000001" thickBot="1">
      <c r="A135" s="150" t="s">
        <v>409</v>
      </c>
      <c r="B135" s="141" t="s">
        <v>410</v>
      </c>
      <c r="C135" s="99">
        <v>37408</v>
      </c>
    </row>
    <row r="136" spans="1:3" ht="18.600000000000001" thickBot="1">
      <c r="A136" s="142"/>
      <c r="B136" s="143" t="s">
        <v>111</v>
      </c>
      <c r="C136" s="102">
        <v>37408</v>
      </c>
    </row>
    <row r="137" spans="1:3" ht="18.600000000000001" thickBot="1">
      <c r="A137" s="150" t="s">
        <v>324</v>
      </c>
      <c r="B137" s="141" t="s">
        <v>325</v>
      </c>
      <c r="C137" s="99">
        <v>401296</v>
      </c>
    </row>
    <row r="138" spans="1:3">
      <c r="A138" s="142"/>
      <c r="B138" s="143" t="s">
        <v>134</v>
      </c>
      <c r="C138" s="102">
        <v>325000</v>
      </c>
    </row>
    <row r="139" spans="1:3">
      <c r="A139" s="317"/>
      <c r="B139" s="318" t="s">
        <v>119</v>
      </c>
      <c r="C139" s="319">
        <v>73593</v>
      </c>
    </row>
    <row r="140" spans="1:3" ht="18.600000000000001" thickBot="1">
      <c r="A140" s="317"/>
      <c r="B140" s="318" t="s">
        <v>111</v>
      </c>
      <c r="C140" s="319">
        <v>2703</v>
      </c>
    </row>
    <row r="141" spans="1:3" ht="18.600000000000001" thickBot="1">
      <c r="A141" s="150" t="s">
        <v>328</v>
      </c>
      <c r="B141" s="141" t="s">
        <v>329</v>
      </c>
      <c r="C141" s="99">
        <v>592632</v>
      </c>
    </row>
    <row r="142" spans="1:3">
      <c r="A142" s="142"/>
      <c r="B142" s="143" t="s">
        <v>111</v>
      </c>
      <c r="C142" s="102">
        <v>470443</v>
      </c>
    </row>
    <row r="143" spans="1:3" ht="18.600000000000001" thickBot="1">
      <c r="A143" s="317"/>
      <c r="B143" s="318" t="s">
        <v>117</v>
      </c>
      <c r="C143" s="319">
        <v>122189</v>
      </c>
    </row>
    <row r="144" spans="1:3" ht="18.600000000000001" thickBot="1">
      <c r="A144" s="150" t="s">
        <v>346</v>
      </c>
      <c r="B144" s="141" t="s">
        <v>347</v>
      </c>
      <c r="C144" s="99">
        <v>4883844</v>
      </c>
    </row>
    <row r="145" spans="1:3">
      <c r="A145" s="142"/>
      <c r="B145" s="143" t="s">
        <v>111</v>
      </c>
      <c r="C145" s="102">
        <v>2656180</v>
      </c>
    </row>
    <row r="146" spans="1:3">
      <c r="A146" s="317"/>
      <c r="B146" s="318" t="s">
        <v>179</v>
      </c>
      <c r="C146" s="319">
        <v>966801</v>
      </c>
    </row>
    <row r="147" spans="1:3">
      <c r="A147" s="317"/>
      <c r="B147" s="318" t="s">
        <v>115</v>
      </c>
      <c r="C147" s="319">
        <v>738872</v>
      </c>
    </row>
    <row r="148" spans="1:3">
      <c r="A148" s="317"/>
      <c r="B148" s="318" t="s">
        <v>234</v>
      </c>
      <c r="C148" s="319">
        <v>520800</v>
      </c>
    </row>
    <row r="149" spans="1:3" ht="18.600000000000001" thickBot="1">
      <c r="A149" s="317"/>
      <c r="B149" s="318" t="s">
        <v>157</v>
      </c>
      <c r="C149" s="319">
        <v>1191</v>
      </c>
    </row>
    <row r="150" spans="1:3" ht="18.600000000000001" thickBot="1">
      <c r="A150" s="150" t="s">
        <v>340</v>
      </c>
      <c r="B150" s="141" t="s">
        <v>341</v>
      </c>
      <c r="C150" s="99">
        <v>906315</v>
      </c>
    </row>
    <row r="151" spans="1:3">
      <c r="A151" s="142"/>
      <c r="B151" s="143" t="s">
        <v>115</v>
      </c>
      <c r="C151" s="102">
        <v>721854</v>
      </c>
    </row>
    <row r="152" spans="1:3" ht="18.600000000000001" thickBot="1">
      <c r="A152" s="317"/>
      <c r="B152" s="318" t="s">
        <v>111</v>
      </c>
      <c r="C152" s="319">
        <v>184461</v>
      </c>
    </row>
    <row r="153" spans="1:3" ht="18.600000000000001" thickBot="1">
      <c r="A153" s="150" t="s">
        <v>342</v>
      </c>
      <c r="B153" s="141" t="s">
        <v>343</v>
      </c>
      <c r="C153" s="99">
        <v>3422657</v>
      </c>
    </row>
    <row r="154" spans="1:3">
      <c r="A154" s="142"/>
      <c r="B154" s="143" t="s">
        <v>111</v>
      </c>
      <c r="C154" s="102">
        <v>1721229</v>
      </c>
    </row>
    <row r="155" spans="1:3">
      <c r="A155" s="317"/>
      <c r="B155" s="318" t="s">
        <v>115</v>
      </c>
      <c r="C155" s="319">
        <v>1698615</v>
      </c>
    </row>
    <row r="156" spans="1:3">
      <c r="A156" s="317"/>
      <c r="B156" s="318" t="s">
        <v>130</v>
      </c>
      <c r="C156" s="319">
        <v>1513</v>
      </c>
    </row>
    <row r="157" spans="1:3" ht="18.600000000000001" thickBot="1">
      <c r="A157" s="317"/>
      <c r="B157" s="318" t="s">
        <v>134</v>
      </c>
      <c r="C157" s="319">
        <v>1300</v>
      </c>
    </row>
    <row r="158" spans="1:3" ht="18.600000000000001" thickBot="1">
      <c r="A158" s="150" t="s">
        <v>411</v>
      </c>
      <c r="B158" s="141" t="s">
        <v>412</v>
      </c>
      <c r="C158" s="99">
        <v>305042</v>
      </c>
    </row>
    <row r="159" spans="1:3">
      <c r="A159" s="142"/>
      <c r="B159" s="143" t="s">
        <v>111</v>
      </c>
      <c r="C159" s="102">
        <v>290489</v>
      </c>
    </row>
    <row r="160" spans="1:3" ht="18.600000000000001" thickBot="1">
      <c r="A160" s="317"/>
      <c r="B160" s="318" t="s">
        <v>175</v>
      </c>
      <c r="C160" s="319">
        <v>14553</v>
      </c>
    </row>
    <row r="161" spans="1:3" ht="18.600000000000001" thickBot="1">
      <c r="A161" s="150" t="s">
        <v>330</v>
      </c>
      <c r="B161" s="141" t="s">
        <v>59</v>
      </c>
      <c r="C161" s="99">
        <v>110307</v>
      </c>
    </row>
    <row r="162" spans="1:3">
      <c r="A162" s="142"/>
      <c r="B162" s="143" t="s">
        <v>153</v>
      </c>
      <c r="C162" s="102">
        <v>46312</v>
      </c>
    </row>
    <row r="163" spans="1:3">
      <c r="A163" s="317"/>
      <c r="B163" s="318" t="s">
        <v>115</v>
      </c>
      <c r="C163" s="319">
        <v>30700</v>
      </c>
    </row>
    <row r="164" spans="1:3">
      <c r="A164" s="317"/>
      <c r="B164" s="318" t="s">
        <v>111</v>
      </c>
      <c r="C164" s="319">
        <v>26069</v>
      </c>
    </row>
    <row r="165" spans="1:3">
      <c r="A165" s="317"/>
      <c r="B165" s="318" t="s">
        <v>121</v>
      </c>
      <c r="C165" s="319">
        <v>3757</v>
      </c>
    </row>
    <row r="166" spans="1:3" ht="18.600000000000001" thickBot="1">
      <c r="A166" s="317"/>
      <c r="B166" s="318" t="s">
        <v>130</v>
      </c>
      <c r="C166" s="319">
        <v>3469</v>
      </c>
    </row>
    <row r="167" spans="1:3" ht="18.600000000000001" thickBot="1">
      <c r="A167" s="150" t="s">
        <v>413</v>
      </c>
      <c r="B167" s="141" t="s">
        <v>414</v>
      </c>
      <c r="C167" s="99">
        <v>1000</v>
      </c>
    </row>
    <row r="168" spans="1:3" ht="18.600000000000001" thickBot="1">
      <c r="A168" s="142"/>
      <c r="B168" s="143" t="s">
        <v>111</v>
      </c>
      <c r="C168" s="102">
        <v>1000</v>
      </c>
    </row>
    <row r="169" spans="1:3" ht="18.600000000000001" thickBot="1">
      <c r="A169" s="150" t="s">
        <v>331</v>
      </c>
      <c r="B169" s="141" t="s">
        <v>62</v>
      </c>
      <c r="C169" s="99">
        <v>34562637</v>
      </c>
    </row>
    <row r="170" spans="1:3">
      <c r="A170" s="142"/>
      <c r="B170" s="143" t="s">
        <v>253</v>
      </c>
      <c r="C170" s="102">
        <v>26187750</v>
      </c>
    </row>
    <row r="171" spans="1:3">
      <c r="A171" s="317"/>
      <c r="B171" s="318" t="s">
        <v>111</v>
      </c>
      <c r="C171" s="319">
        <v>3948874</v>
      </c>
    </row>
    <row r="172" spans="1:3">
      <c r="A172" s="317"/>
      <c r="B172" s="318" t="s">
        <v>121</v>
      </c>
      <c r="C172" s="319">
        <v>2521150</v>
      </c>
    </row>
    <row r="173" spans="1:3">
      <c r="A173" s="317"/>
      <c r="B173" s="318" t="s">
        <v>115</v>
      </c>
      <c r="C173" s="319">
        <v>987650</v>
      </c>
    </row>
    <row r="174" spans="1:3">
      <c r="A174" s="317"/>
      <c r="B174" s="318" t="s">
        <v>113</v>
      </c>
      <c r="C174" s="319">
        <v>485233</v>
      </c>
    </row>
    <row r="175" spans="1:3">
      <c r="A175" s="317"/>
      <c r="B175" s="318" t="s">
        <v>130</v>
      </c>
      <c r="C175" s="319">
        <v>115761</v>
      </c>
    </row>
    <row r="176" spans="1:3">
      <c r="A176" s="317"/>
      <c r="B176" s="318" t="s">
        <v>131</v>
      </c>
      <c r="C176" s="319">
        <v>97829</v>
      </c>
    </row>
    <row r="177" spans="1:3">
      <c r="A177" s="317"/>
      <c r="B177" s="318" t="s">
        <v>117</v>
      </c>
      <c r="C177" s="319">
        <v>86862</v>
      </c>
    </row>
    <row r="178" spans="1:3">
      <c r="A178" s="317"/>
      <c r="B178" s="318" t="s">
        <v>119</v>
      </c>
      <c r="C178" s="319">
        <v>71166</v>
      </c>
    </row>
    <row r="179" spans="1:3">
      <c r="A179" s="317"/>
      <c r="B179" s="318" t="s">
        <v>134</v>
      </c>
      <c r="C179" s="319">
        <v>53620</v>
      </c>
    </row>
    <row r="180" spans="1:3">
      <c r="A180" s="317"/>
      <c r="B180" s="318" t="s">
        <v>244</v>
      </c>
      <c r="C180" s="319">
        <v>6000</v>
      </c>
    </row>
    <row r="181" spans="1:3" ht="18.600000000000001" thickBot="1">
      <c r="A181" s="317"/>
      <c r="B181" s="318" t="s">
        <v>153</v>
      </c>
      <c r="C181" s="319">
        <v>742</v>
      </c>
    </row>
    <row r="182" spans="1:3" ht="18.600000000000001" thickBot="1">
      <c r="A182" s="150" t="s">
        <v>332</v>
      </c>
      <c r="B182" s="141" t="s">
        <v>63</v>
      </c>
      <c r="C182" s="99">
        <v>16164790</v>
      </c>
    </row>
    <row r="183" spans="1:3">
      <c r="A183" s="142"/>
      <c r="B183" s="143" t="s">
        <v>111</v>
      </c>
      <c r="C183" s="102">
        <v>9280642</v>
      </c>
    </row>
    <row r="184" spans="1:3">
      <c r="A184" s="317"/>
      <c r="B184" s="318" t="s">
        <v>134</v>
      </c>
      <c r="C184" s="319">
        <v>1760015</v>
      </c>
    </row>
    <row r="185" spans="1:3">
      <c r="A185" s="317"/>
      <c r="B185" s="318" t="s">
        <v>115</v>
      </c>
      <c r="C185" s="319">
        <v>1211133</v>
      </c>
    </row>
    <row r="186" spans="1:3">
      <c r="A186" s="317"/>
      <c r="B186" s="318" t="s">
        <v>153</v>
      </c>
      <c r="C186" s="319">
        <v>1189153</v>
      </c>
    </row>
    <row r="187" spans="1:3">
      <c r="A187" s="317"/>
      <c r="B187" s="318" t="s">
        <v>130</v>
      </c>
      <c r="C187" s="319">
        <v>1053643</v>
      </c>
    </row>
    <row r="188" spans="1:3">
      <c r="A188" s="317"/>
      <c r="B188" s="318" t="s">
        <v>117</v>
      </c>
      <c r="C188" s="319">
        <v>800256</v>
      </c>
    </row>
    <row r="189" spans="1:3">
      <c r="A189" s="317"/>
      <c r="B189" s="318" t="s">
        <v>119</v>
      </c>
      <c r="C189" s="319">
        <v>567014</v>
      </c>
    </row>
    <row r="190" spans="1:3">
      <c r="A190" s="317"/>
      <c r="B190" s="318" t="s">
        <v>151</v>
      </c>
      <c r="C190" s="319">
        <v>134160</v>
      </c>
    </row>
    <row r="191" spans="1:3">
      <c r="A191" s="317"/>
      <c r="B191" s="318" t="s">
        <v>121</v>
      </c>
      <c r="C191" s="319">
        <v>68973</v>
      </c>
    </row>
    <row r="192" spans="1:3">
      <c r="A192" s="317"/>
      <c r="B192" s="318" t="s">
        <v>157</v>
      </c>
      <c r="C192" s="319">
        <v>63570</v>
      </c>
    </row>
    <row r="193" spans="1:3">
      <c r="A193" s="317"/>
      <c r="B193" s="318" t="s">
        <v>138</v>
      </c>
      <c r="C193" s="319">
        <v>18621</v>
      </c>
    </row>
    <row r="194" spans="1:3">
      <c r="A194" s="317"/>
      <c r="B194" s="318" t="s">
        <v>113</v>
      </c>
      <c r="C194" s="319">
        <v>17173</v>
      </c>
    </row>
    <row r="195" spans="1:3">
      <c r="A195" s="317"/>
      <c r="B195" s="318" t="s">
        <v>193</v>
      </c>
      <c r="C195" s="319">
        <v>417</v>
      </c>
    </row>
    <row r="196" spans="1:3" ht="18.600000000000001" thickBot="1">
      <c r="A196" s="317"/>
      <c r="B196" s="318" t="s">
        <v>243</v>
      </c>
      <c r="C196" s="319">
        <v>20</v>
      </c>
    </row>
    <row r="197" spans="1:3" ht="18.600000000000001" thickBot="1">
      <c r="A197" s="150" t="s">
        <v>333</v>
      </c>
      <c r="B197" s="141" t="s">
        <v>65</v>
      </c>
      <c r="C197" s="99">
        <v>99674</v>
      </c>
    </row>
    <row r="198" spans="1:3" ht="18.600000000000001" thickBot="1">
      <c r="A198" s="142"/>
      <c r="B198" s="143" t="s">
        <v>115</v>
      </c>
      <c r="C198" s="102">
        <v>99674</v>
      </c>
    </row>
    <row r="199" spans="1:3" ht="18.600000000000001" thickBot="1">
      <c r="A199" s="150" t="s">
        <v>334</v>
      </c>
      <c r="B199" s="141" t="s">
        <v>335</v>
      </c>
      <c r="C199" s="99">
        <v>10682670</v>
      </c>
    </row>
    <row r="200" spans="1:3">
      <c r="A200" s="142"/>
      <c r="B200" s="143" t="s">
        <v>111</v>
      </c>
      <c r="C200" s="102">
        <v>8018880</v>
      </c>
    </row>
    <row r="201" spans="1:3">
      <c r="A201" s="317"/>
      <c r="B201" s="318" t="s">
        <v>117</v>
      </c>
      <c r="C201" s="319">
        <v>1280432</v>
      </c>
    </row>
    <row r="202" spans="1:3">
      <c r="A202" s="317"/>
      <c r="B202" s="318" t="s">
        <v>134</v>
      </c>
      <c r="C202" s="319">
        <v>550211</v>
      </c>
    </row>
    <row r="203" spans="1:3">
      <c r="A203" s="317"/>
      <c r="B203" s="318" t="s">
        <v>130</v>
      </c>
      <c r="C203" s="319">
        <v>447780</v>
      </c>
    </row>
    <row r="204" spans="1:3">
      <c r="A204" s="317"/>
      <c r="B204" s="318" t="s">
        <v>121</v>
      </c>
      <c r="C204" s="319">
        <v>337907</v>
      </c>
    </row>
    <row r="205" spans="1:3">
      <c r="A205" s="317"/>
      <c r="B205" s="318" t="s">
        <v>153</v>
      </c>
      <c r="C205" s="319">
        <v>23000</v>
      </c>
    </row>
    <row r="206" spans="1:3">
      <c r="A206" s="317"/>
      <c r="B206" s="318" t="s">
        <v>193</v>
      </c>
      <c r="C206" s="319">
        <v>15079</v>
      </c>
    </row>
    <row r="207" spans="1:3">
      <c r="A207" s="317"/>
      <c r="B207" s="318" t="s">
        <v>115</v>
      </c>
      <c r="C207" s="319">
        <v>5000</v>
      </c>
    </row>
    <row r="208" spans="1:3">
      <c r="A208" s="317"/>
      <c r="B208" s="318" t="s">
        <v>152</v>
      </c>
      <c r="C208" s="319">
        <v>3381</v>
      </c>
    </row>
    <row r="209" spans="1:3" ht="18.600000000000001" thickBot="1">
      <c r="A209" s="317"/>
      <c r="B209" s="318" t="s">
        <v>157</v>
      </c>
      <c r="C209" s="319">
        <v>1000</v>
      </c>
    </row>
    <row r="210" spans="1:3" ht="18.600000000000001" thickBot="1">
      <c r="A210" s="150" t="s">
        <v>336</v>
      </c>
      <c r="B210" s="141" t="s">
        <v>337</v>
      </c>
      <c r="C210" s="99">
        <v>20101</v>
      </c>
    </row>
    <row r="211" spans="1:3">
      <c r="A211" s="142"/>
      <c r="B211" s="143" t="s">
        <v>154</v>
      </c>
      <c r="C211" s="102">
        <v>18118</v>
      </c>
    </row>
    <row r="212" spans="1:3">
      <c r="A212" s="317"/>
      <c r="B212" s="318" t="s">
        <v>130</v>
      </c>
      <c r="C212" s="319">
        <v>1959</v>
      </c>
    </row>
    <row r="213" spans="1:3" ht="18.600000000000001" thickBot="1">
      <c r="A213" s="317"/>
      <c r="B213" s="318" t="s">
        <v>111</v>
      </c>
      <c r="C213" s="319">
        <v>24</v>
      </c>
    </row>
    <row r="214" spans="1:3" ht="24.6" thickBot="1">
      <c r="A214" s="150" t="s">
        <v>338</v>
      </c>
      <c r="B214" s="141" t="s">
        <v>70</v>
      </c>
      <c r="C214" s="99">
        <v>93051</v>
      </c>
    </row>
    <row r="215" spans="1:3">
      <c r="A215" s="142"/>
      <c r="B215" s="143" t="s">
        <v>111</v>
      </c>
      <c r="C215" s="102">
        <v>87051</v>
      </c>
    </row>
    <row r="216" spans="1:3" ht="18.600000000000001" thickBot="1">
      <c r="A216" s="317"/>
      <c r="B216" s="318" t="s">
        <v>153</v>
      </c>
      <c r="C216" s="319">
        <v>6000</v>
      </c>
    </row>
    <row r="217" spans="1:3" ht="18.600000000000001" thickBot="1">
      <c r="A217" s="494" t="s">
        <v>400</v>
      </c>
      <c r="B217" s="495"/>
      <c r="C217" s="100">
        <v>174260692</v>
      </c>
    </row>
  </sheetData>
  <mergeCells count="3">
    <mergeCell ref="A2:B2"/>
    <mergeCell ref="A1:C1"/>
    <mergeCell ref="A217:B217"/>
  </mergeCells>
  <phoneticPr fontId="2"/>
  <pageMargins left="0.31496062992125984" right="0.31496062992125984" top="0.74803149606299213" bottom="0.35433070866141736"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0"/>
  <dimension ref="A1:C33"/>
  <sheetViews>
    <sheetView showGridLines="0" topLeftCell="B1" workbookViewId="0">
      <selection activeCell="B11" sqref="B11:B24"/>
    </sheetView>
  </sheetViews>
  <sheetFormatPr defaultRowHeight="18"/>
  <cols>
    <col min="1" max="1" width="0" style="6" hidden="1" customWidth="1"/>
    <col min="2" max="2" width="15.69921875" style="5" customWidth="1"/>
    <col min="3" max="3" width="89.8984375" style="247" customWidth="1"/>
    <col min="6" max="6" width="30.09765625" customWidth="1"/>
  </cols>
  <sheetData>
    <row r="1" spans="1:3" ht="20.100000000000001" customHeight="1">
      <c r="A1" s="248" t="s">
        <v>417</v>
      </c>
      <c r="B1" s="249" t="s">
        <v>418</v>
      </c>
      <c r="C1" s="250" t="s">
        <v>419</v>
      </c>
    </row>
    <row r="2" spans="1:3" ht="20.100000000000001" customHeight="1">
      <c r="A2" s="251">
        <v>1</v>
      </c>
      <c r="B2" s="252" t="s">
        <v>339</v>
      </c>
      <c r="C2" s="253" t="s">
        <v>27</v>
      </c>
    </row>
    <row r="3" spans="1:3" ht="20.100000000000001" customHeight="1">
      <c r="A3" s="251">
        <v>2</v>
      </c>
      <c r="B3" s="252" t="s">
        <v>306</v>
      </c>
      <c r="C3" s="253" t="s">
        <v>31</v>
      </c>
    </row>
    <row r="4" spans="1:3" ht="20.100000000000001" customHeight="1">
      <c r="A4" s="251">
        <v>3</v>
      </c>
      <c r="B4" s="252" t="s">
        <v>307</v>
      </c>
      <c r="C4" s="253" t="s">
        <v>308</v>
      </c>
    </row>
    <row r="5" spans="1:3" ht="20.100000000000001" customHeight="1">
      <c r="A5" s="251">
        <v>4</v>
      </c>
      <c r="B5" s="252" t="s">
        <v>344</v>
      </c>
      <c r="C5" s="253" t="s">
        <v>345</v>
      </c>
    </row>
    <row r="6" spans="1:3" ht="20.100000000000001" customHeight="1">
      <c r="A6" s="251">
        <v>5</v>
      </c>
      <c r="B6" s="252" t="s">
        <v>309</v>
      </c>
      <c r="C6" s="253" t="s">
        <v>420</v>
      </c>
    </row>
    <row r="7" spans="1:3" ht="20.100000000000001" customHeight="1">
      <c r="A7" s="251">
        <v>6</v>
      </c>
      <c r="B7" s="252" t="s">
        <v>311</v>
      </c>
      <c r="C7" s="253" t="s">
        <v>45</v>
      </c>
    </row>
    <row r="8" spans="1:3" ht="20.100000000000001" customHeight="1">
      <c r="A8" s="251">
        <v>7</v>
      </c>
      <c r="B8" s="252" t="s">
        <v>391</v>
      </c>
      <c r="C8" s="253" t="s">
        <v>392</v>
      </c>
    </row>
    <row r="9" spans="1:3" ht="20.100000000000001" customHeight="1">
      <c r="A9" s="251">
        <v>8</v>
      </c>
      <c r="B9" s="252" t="s">
        <v>312</v>
      </c>
      <c r="C9" s="253" t="s">
        <v>313</v>
      </c>
    </row>
    <row r="10" spans="1:3" ht="20.100000000000001" customHeight="1">
      <c r="A10" s="251">
        <v>9</v>
      </c>
      <c r="B10" s="252" t="s">
        <v>314</v>
      </c>
      <c r="C10" s="253" t="s">
        <v>315</v>
      </c>
    </row>
    <row r="11" spans="1:3" ht="20.100000000000001" customHeight="1">
      <c r="A11" s="251">
        <v>10</v>
      </c>
      <c r="B11" s="252" t="s">
        <v>405</v>
      </c>
      <c r="C11" s="253" t="s">
        <v>406</v>
      </c>
    </row>
    <row r="12" spans="1:3" ht="20.100000000000001" customHeight="1">
      <c r="A12" s="251">
        <v>11</v>
      </c>
      <c r="B12" s="252" t="s">
        <v>357</v>
      </c>
      <c r="C12" s="253" t="s">
        <v>358</v>
      </c>
    </row>
    <row r="13" spans="1:3" ht="20.100000000000001" customHeight="1">
      <c r="A13" s="251">
        <v>12</v>
      </c>
      <c r="B13" s="252" t="s">
        <v>316</v>
      </c>
      <c r="C13" s="253" t="s">
        <v>317</v>
      </c>
    </row>
    <row r="14" spans="1:3" ht="20.100000000000001" customHeight="1">
      <c r="A14" s="251">
        <v>13</v>
      </c>
      <c r="B14" s="252" t="s">
        <v>407</v>
      </c>
      <c r="C14" s="253" t="s">
        <v>408</v>
      </c>
    </row>
    <row r="15" spans="1:3" ht="20.100000000000001" customHeight="1">
      <c r="A15" s="251">
        <v>14</v>
      </c>
      <c r="B15" s="252" t="s">
        <v>318</v>
      </c>
      <c r="C15" s="253" t="s">
        <v>319</v>
      </c>
    </row>
    <row r="16" spans="1:3" ht="20.100000000000001" customHeight="1">
      <c r="A16" s="251">
        <v>15</v>
      </c>
      <c r="B16" s="252" t="s">
        <v>320</v>
      </c>
      <c r="C16" s="253" t="s">
        <v>321</v>
      </c>
    </row>
    <row r="17" spans="1:3" ht="20.100000000000001" customHeight="1">
      <c r="A17" s="251">
        <v>16</v>
      </c>
      <c r="B17" s="252" t="s">
        <v>322</v>
      </c>
      <c r="C17" s="253" t="s">
        <v>323</v>
      </c>
    </row>
    <row r="18" spans="1:3" ht="20.100000000000001" customHeight="1">
      <c r="A18" s="251">
        <v>17</v>
      </c>
      <c r="B18" s="252" t="s">
        <v>409</v>
      </c>
      <c r="C18" s="253" t="s">
        <v>410</v>
      </c>
    </row>
    <row r="19" spans="1:3" ht="20.100000000000001" customHeight="1">
      <c r="A19" s="251">
        <v>18</v>
      </c>
      <c r="B19" s="252" t="s">
        <v>324</v>
      </c>
      <c r="C19" s="253" t="s">
        <v>325</v>
      </c>
    </row>
    <row r="20" spans="1:3" ht="20.100000000000001" customHeight="1">
      <c r="A20" s="251">
        <v>19</v>
      </c>
      <c r="B20" s="252" t="s">
        <v>326</v>
      </c>
      <c r="C20" s="253" t="s">
        <v>327</v>
      </c>
    </row>
    <row r="21" spans="1:3" ht="20.100000000000001" customHeight="1">
      <c r="A21" s="251">
        <v>20</v>
      </c>
      <c r="B21" s="252" t="s">
        <v>328</v>
      </c>
      <c r="C21" s="253" t="s">
        <v>329</v>
      </c>
    </row>
    <row r="22" spans="1:3" ht="20.100000000000001" customHeight="1">
      <c r="A22" s="251">
        <v>21</v>
      </c>
      <c r="B22" s="252" t="s">
        <v>346</v>
      </c>
      <c r="C22" s="253" t="s">
        <v>347</v>
      </c>
    </row>
    <row r="23" spans="1:3" ht="35.1" customHeight="1">
      <c r="A23" s="251">
        <v>22</v>
      </c>
      <c r="B23" s="252" t="s">
        <v>340</v>
      </c>
      <c r="C23" s="253" t="s">
        <v>341</v>
      </c>
    </row>
    <row r="24" spans="1:3" ht="20.100000000000001" customHeight="1">
      <c r="A24" s="251">
        <v>23</v>
      </c>
      <c r="B24" s="252" t="s">
        <v>342</v>
      </c>
      <c r="C24" s="253" t="s">
        <v>343</v>
      </c>
    </row>
    <row r="25" spans="1:3" ht="20.100000000000001" customHeight="1">
      <c r="A25" s="251">
        <v>24</v>
      </c>
      <c r="B25" s="252" t="s">
        <v>411</v>
      </c>
      <c r="C25" s="253" t="s">
        <v>412</v>
      </c>
    </row>
    <row r="26" spans="1:3" ht="20.100000000000001" customHeight="1">
      <c r="A26" s="251">
        <v>25</v>
      </c>
      <c r="B26" s="252" t="s">
        <v>330</v>
      </c>
      <c r="C26" s="253" t="s">
        <v>59</v>
      </c>
    </row>
    <row r="27" spans="1:3" ht="20.100000000000001" customHeight="1">
      <c r="A27" s="251">
        <v>26</v>
      </c>
      <c r="B27" s="252" t="s">
        <v>413</v>
      </c>
      <c r="C27" s="253" t="s">
        <v>414</v>
      </c>
    </row>
    <row r="28" spans="1:3" ht="18.75" customHeight="1">
      <c r="A28" s="251">
        <v>27</v>
      </c>
      <c r="B28" s="252" t="s">
        <v>331</v>
      </c>
      <c r="C28" s="253" t="s">
        <v>62</v>
      </c>
    </row>
    <row r="29" spans="1:3" ht="20.100000000000001" customHeight="1">
      <c r="A29" s="251">
        <v>28</v>
      </c>
      <c r="B29" s="252" t="s">
        <v>332</v>
      </c>
      <c r="C29" s="253" t="s">
        <v>63</v>
      </c>
    </row>
    <row r="30" spans="1:3" ht="20.100000000000001" customHeight="1">
      <c r="A30" s="251">
        <v>29</v>
      </c>
      <c r="B30" s="252" t="s">
        <v>333</v>
      </c>
      <c r="C30" s="253" t="s">
        <v>65</v>
      </c>
    </row>
    <row r="31" spans="1:3" ht="20.100000000000001" customHeight="1">
      <c r="A31" s="251">
        <v>30</v>
      </c>
      <c r="B31" s="252" t="s">
        <v>334</v>
      </c>
      <c r="C31" s="253" t="s">
        <v>335</v>
      </c>
    </row>
    <row r="32" spans="1:3" ht="20.100000000000001" customHeight="1">
      <c r="A32" s="251">
        <v>31</v>
      </c>
      <c r="B32" s="252" t="s">
        <v>336</v>
      </c>
      <c r="C32" s="253" t="s">
        <v>337</v>
      </c>
    </row>
    <row r="33" spans="1:3" ht="35.1" customHeight="1">
      <c r="A33" s="251">
        <v>32</v>
      </c>
      <c r="B33" s="252" t="s">
        <v>338</v>
      </c>
      <c r="C33" s="254" t="s">
        <v>70</v>
      </c>
    </row>
  </sheetData>
  <sortState xmlns:xlrd2="http://schemas.microsoft.com/office/spreadsheetml/2017/richdata2" ref="A2:C33">
    <sortCondition ref="A2:A33"/>
  </sortState>
  <phoneticPr fontId="2"/>
  <pageMargins left="0.7" right="0.7" top="0.75" bottom="0.75" header="0.3" footer="0.3"/>
  <pageSetup paperSize="9" orientation="portrait" r:id="rId1"/>
  <ignoredErrors>
    <ignoredError sqref="B11:B2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K35"/>
  <sheetViews>
    <sheetView showGridLines="0" zoomScaleNormal="100" workbookViewId="0">
      <selection activeCell="J39" sqref="J39"/>
    </sheetView>
  </sheetViews>
  <sheetFormatPr defaultRowHeight="18"/>
  <cols>
    <col min="1" max="1" width="5.59765625" customWidth="1"/>
    <col min="2" max="2" width="40.59765625" customWidth="1"/>
    <col min="3" max="3" width="11.09765625" customWidth="1"/>
    <col min="4" max="4" width="6.59765625" customWidth="1"/>
    <col min="5" max="5" width="11.09765625" customWidth="1"/>
    <col min="6" max="6" width="6.59765625" customWidth="1"/>
    <col min="7" max="7" width="9.59765625" customWidth="1"/>
    <col min="9" max="9" width="5.59765625" customWidth="1"/>
    <col min="10" max="10" width="41.59765625" customWidth="1"/>
    <col min="11" max="11" width="11.09765625" customWidth="1"/>
  </cols>
  <sheetData>
    <row r="1" spans="1:11" ht="18.600000000000001" thickBot="1">
      <c r="A1" t="s">
        <v>72</v>
      </c>
      <c r="G1" s="38" t="s">
        <v>15</v>
      </c>
      <c r="I1" t="s">
        <v>2</v>
      </c>
    </row>
    <row r="2" spans="1:11" ht="15.9" customHeight="1">
      <c r="A2" s="417" t="s">
        <v>16</v>
      </c>
      <c r="B2" s="419" t="s">
        <v>73</v>
      </c>
      <c r="C2" s="421" t="s">
        <v>74</v>
      </c>
      <c r="D2" s="421"/>
      <c r="E2" s="421" t="s">
        <v>75</v>
      </c>
      <c r="F2" s="421"/>
      <c r="G2" s="424" t="s">
        <v>76</v>
      </c>
      <c r="I2" s="8"/>
      <c r="J2" s="9" t="s">
        <v>21</v>
      </c>
      <c r="K2" s="7" t="s">
        <v>22</v>
      </c>
    </row>
    <row r="3" spans="1:11" ht="15.9" customHeight="1" thickBot="1">
      <c r="A3" s="418" t="s">
        <v>16</v>
      </c>
      <c r="B3" s="420"/>
      <c r="C3" s="92" t="s">
        <v>77</v>
      </c>
      <c r="D3" s="93" t="s">
        <v>23</v>
      </c>
      <c r="E3" s="92" t="s">
        <v>77</v>
      </c>
      <c r="F3" s="93" t="s">
        <v>23</v>
      </c>
      <c r="G3" s="425"/>
      <c r="I3" s="224" t="s">
        <v>38</v>
      </c>
      <c r="J3" s="293" t="s">
        <v>78</v>
      </c>
      <c r="K3" s="227">
        <v>47848621</v>
      </c>
    </row>
    <row r="4" spans="1:11" ht="21" customHeight="1">
      <c r="A4" s="55" t="s">
        <v>79</v>
      </c>
      <c r="B4" s="40" t="s">
        <v>80</v>
      </c>
      <c r="C4" s="41">
        <v>5937877</v>
      </c>
      <c r="D4" s="42">
        <v>2.8206999999999999E-2</v>
      </c>
      <c r="E4" s="41">
        <v>11797197</v>
      </c>
      <c r="F4" s="42">
        <v>6.7698999999999995E-2</v>
      </c>
      <c r="G4" s="174">
        <v>0.98699999999999999</v>
      </c>
      <c r="I4" s="224" t="s">
        <v>43</v>
      </c>
      <c r="J4" s="293" t="s">
        <v>44</v>
      </c>
      <c r="K4" s="227">
        <v>34562637</v>
      </c>
    </row>
    <row r="5" spans="1:11" ht="20.100000000000001" customHeight="1">
      <c r="A5" s="56" t="s">
        <v>81</v>
      </c>
      <c r="B5" s="40" t="s">
        <v>31</v>
      </c>
      <c r="C5" s="41">
        <v>398304</v>
      </c>
      <c r="D5" s="42">
        <v>1.892E-3</v>
      </c>
      <c r="E5" s="41">
        <v>851438</v>
      </c>
      <c r="F5" s="44">
        <v>4.8859999999999997E-3</v>
      </c>
      <c r="G5" s="174">
        <v>1.1379999999999999</v>
      </c>
      <c r="I5" s="224" t="s">
        <v>28</v>
      </c>
      <c r="J5" s="293" t="s">
        <v>29</v>
      </c>
      <c r="K5" s="227">
        <v>18503808</v>
      </c>
    </row>
    <row r="6" spans="1:11" ht="20.100000000000001" customHeight="1">
      <c r="A6" s="56" t="s">
        <v>82</v>
      </c>
      <c r="B6" s="45" t="s">
        <v>35</v>
      </c>
      <c r="C6" s="41">
        <v>453818</v>
      </c>
      <c r="D6" s="42">
        <v>2.1559999999999999E-3</v>
      </c>
      <c r="E6" s="41">
        <v>180428</v>
      </c>
      <c r="F6" s="44">
        <v>1.0349999999999999E-3</v>
      </c>
      <c r="G6" s="174">
        <v>-0.60199999999999998</v>
      </c>
      <c r="I6" s="224" t="s">
        <v>36</v>
      </c>
      <c r="J6" s="293" t="s">
        <v>37</v>
      </c>
      <c r="K6" s="227">
        <v>16871130</v>
      </c>
    </row>
    <row r="7" spans="1:11" ht="20.100000000000001" customHeight="1">
      <c r="A7" s="56" t="s">
        <v>83</v>
      </c>
      <c r="B7" s="45" t="s">
        <v>39</v>
      </c>
      <c r="C7" s="41">
        <v>97656323</v>
      </c>
      <c r="D7" s="42">
        <v>0.46390100000000001</v>
      </c>
      <c r="E7" s="41">
        <v>47848621</v>
      </c>
      <c r="F7" s="44">
        <v>0.27458100000000002</v>
      </c>
      <c r="G7" s="174">
        <v>-0.51</v>
      </c>
      <c r="I7" s="224" t="s">
        <v>24</v>
      </c>
      <c r="J7" s="293" t="s">
        <v>25</v>
      </c>
      <c r="K7" s="227">
        <v>16164790</v>
      </c>
    </row>
    <row r="8" spans="1:11" ht="21" customHeight="1">
      <c r="A8" s="56" t="s">
        <v>84</v>
      </c>
      <c r="B8" s="40" t="s">
        <v>42</v>
      </c>
      <c r="C8" s="41">
        <v>14937771</v>
      </c>
      <c r="D8" s="44">
        <v>7.0958999999999994E-2</v>
      </c>
      <c r="E8" s="41">
        <v>16871130</v>
      </c>
      <c r="F8" s="44">
        <v>9.6814999999999998E-2</v>
      </c>
      <c r="G8" s="174">
        <v>0.129</v>
      </c>
      <c r="I8" s="224" t="s">
        <v>40</v>
      </c>
      <c r="J8" s="293" t="s">
        <v>41</v>
      </c>
      <c r="K8" s="227">
        <v>14796154</v>
      </c>
    </row>
    <row r="9" spans="1:11" ht="20.100000000000001" customHeight="1">
      <c r="A9" s="56" t="s">
        <v>85</v>
      </c>
      <c r="B9" s="45" t="s">
        <v>86</v>
      </c>
      <c r="C9" s="41">
        <v>14815378</v>
      </c>
      <c r="D9" s="44">
        <v>7.0377999999999996E-2</v>
      </c>
      <c r="E9" s="41">
        <v>14796154</v>
      </c>
      <c r="F9" s="44">
        <v>8.4907999999999997E-2</v>
      </c>
      <c r="G9" s="174">
        <v>-1E-3</v>
      </c>
      <c r="I9" s="224" t="s">
        <v>46</v>
      </c>
      <c r="J9" s="293" t="s">
        <v>47</v>
      </c>
      <c r="K9" s="227">
        <v>25513552</v>
      </c>
    </row>
    <row r="10" spans="1:11" ht="20.100000000000001" customHeight="1">
      <c r="A10" s="56" t="s">
        <v>87</v>
      </c>
      <c r="B10" s="40" t="s">
        <v>49</v>
      </c>
      <c r="C10" s="41">
        <v>128871</v>
      </c>
      <c r="D10" s="44">
        <v>6.1200000000000002E-4</v>
      </c>
      <c r="E10" s="41">
        <v>274277</v>
      </c>
      <c r="F10" s="44">
        <v>1.5740000000000001E-3</v>
      </c>
      <c r="G10" s="174">
        <v>1.1279999999999999</v>
      </c>
    </row>
    <row r="11" spans="1:11" ht="21" customHeight="1">
      <c r="A11" s="56" t="s">
        <v>88</v>
      </c>
      <c r="B11" s="40" t="s">
        <v>52</v>
      </c>
      <c r="C11" s="41">
        <v>1043495</v>
      </c>
      <c r="D11" s="44">
        <v>4.9569999999999996E-3</v>
      </c>
      <c r="E11" s="41">
        <v>242688</v>
      </c>
      <c r="F11" s="44">
        <v>1.3929999999999999E-3</v>
      </c>
      <c r="G11" s="174">
        <v>-0.76700000000000002</v>
      </c>
    </row>
    <row r="12" spans="1:11" ht="21" customHeight="1">
      <c r="A12" s="56" t="s">
        <v>89</v>
      </c>
      <c r="B12" s="57" t="s">
        <v>90</v>
      </c>
      <c r="C12" s="41">
        <v>815370</v>
      </c>
      <c r="D12" s="44">
        <v>3.8730000000000001E-3</v>
      </c>
      <c r="E12" s="41">
        <v>855679</v>
      </c>
      <c r="F12" s="44">
        <v>4.9100000000000003E-3</v>
      </c>
      <c r="G12" s="174">
        <v>4.9000000000000002E-2</v>
      </c>
    </row>
    <row r="13" spans="1:11" ht="20.100000000000001" customHeight="1">
      <c r="A13" s="46" t="s">
        <v>91</v>
      </c>
      <c r="B13" s="45" t="s">
        <v>92</v>
      </c>
      <c r="C13" s="41">
        <v>16613543</v>
      </c>
      <c r="D13" s="44">
        <v>7.8920000000000004E-2</v>
      </c>
      <c r="E13" s="41">
        <v>18503808</v>
      </c>
      <c r="F13" s="44">
        <v>0.106185</v>
      </c>
      <c r="G13" s="174">
        <v>0.114</v>
      </c>
    </row>
    <row r="14" spans="1:11" ht="20.100000000000001" customHeight="1">
      <c r="A14" s="56" t="s">
        <v>93</v>
      </c>
      <c r="B14" s="40" t="s">
        <v>57</v>
      </c>
      <c r="C14" s="41">
        <v>245091</v>
      </c>
      <c r="D14" s="44">
        <v>1.1640000000000001E-3</v>
      </c>
      <c r="E14" s="41">
        <v>305042</v>
      </c>
      <c r="F14" s="44">
        <v>1.75E-3</v>
      </c>
      <c r="G14" s="174">
        <v>0.245</v>
      </c>
    </row>
    <row r="15" spans="1:11" ht="20.100000000000001" customHeight="1">
      <c r="A15" s="56" t="s">
        <v>94</v>
      </c>
      <c r="B15" s="45" t="s">
        <v>59</v>
      </c>
      <c r="C15" s="41">
        <v>127803</v>
      </c>
      <c r="D15" s="44">
        <v>6.0700000000000001E-4</v>
      </c>
      <c r="E15" s="41">
        <v>110307</v>
      </c>
      <c r="F15" s="44">
        <v>6.3299999999999999E-4</v>
      </c>
      <c r="G15" s="174">
        <v>-0.13700000000000001</v>
      </c>
    </row>
    <row r="16" spans="1:11" ht="20.100000000000001" customHeight="1">
      <c r="A16" s="56" t="s">
        <v>95</v>
      </c>
      <c r="B16" s="45" t="s">
        <v>61</v>
      </c>
      <c r="C16" s="41">
        <v>1117</v>
      </c>
      <c r="D16" s="44">
        <v>5.0000000000000004E-6</v>
      </c>
      <c r="E16" s="41">
        <v>1000</v>
      </c>
      <c r="F16" s="44">
        <v>6.0000000000000002E-6</v>
      </c>
      <c r="G16" s="174">
        <v>-0.105</v>
      </c>
    </row>
    <row r="17" spans="1:7" ht="20.100000000000001" customHeight="1">
      <c r="A17" s="56" t="s">
        <v>96</v>
      </c>
      <c r="B17" s="45" t="s">
        <v>62</v>
      </c>
      <c r="C17" s="41">
        <v>32101000</v>
      </c>
      <c r="D17" s="44">
        <v>0.15249099999999999</v>
      </c>
      <c r="E17" s="41">
        <v>34562637</v>
      </c>
      <c r="F17" s="44">
        <v>0.19833899999999999</v>
      </c>
      <c r="G17" s="174">
        <v>7.6999999999999999E-2</v>
      </c>
    </row>
    <row r="18" spans="1:7" ht="20.100000000000001" customHeight="1">
      <c r="A18" s="56" t="s">
        <v>97</v>
      </c>
      <c r="B18" s="45" t="s">
        <v>98</v>
      </c>
      <c r="C18" s="41">
        <v>14323343</v>
      </c>
      <c r="D18" s="44">
        <v>6.8041000000000004E-2</v>
      </c>
      <c r="E18" s="41">
        <v>16164790</v>
      </c>
      <c r="F18" s="44">
        <v>9.2761999999999997E-2</v>
      </c>
      <c r="G18" s="174">
        <v>0.129</v>
      </c>
    </row>
    <row r="19" spans="1:7" ht="20.100000000000001" customHeight="1">
      <c r="A19" s="56" t="s">
        <v>99</v>
      </c>
      <c r="B19" s="45" t="s">
        <v>65</v>
      </c>
      <c r="C19" s="41">
        <v>232400</v>
      </c>
      <c r="D19" s="44">
        <v>1.1039999999999999E-3</v>
      </c>
      <c r="E19" s="41">
        <v>99674</v>
      </c>
      <c r="F19" s="44">
        <v>5.7200000000000003E-4</v>
      </c>
      <c r="G19" s="174">
        <v>-0.57099999999999995</v>
      </c>
    </row>
    <row r="20" spans="1:7" ht="20.100000000000001" customHeight="1">
      <c r="A20" s="56" t="s">
        <v>100</v>
      </c>
      <c r="B20" s="45" t="s">
        <v>66</v>
      </c>
      <c r="C20" s="41">
        <v>10437972</v>
      </c>
      <c r="D20" s="44">
        <v>4.9584000000000003E-2</v>
      </c>
      <c r="E20" s="41">
        <v>10682670</v>
      </c>
      <c r="F20" s="44">
        <v>6.1303000000000003E-2</v>
      </c>
      <c r="G20" s="174">
        <v>2.3E-2</v>
      </c>
    </row>
    <row r="21" spans="1:7" ht="20.100000000000001" customHeight="1">
      <c r="A21" s="56" t="s">
        <v>101</v>
      </c>
      <c r="B21" s="47" t="s">
        <v>68</v>
      </c>
      <c r="C21" s="41">
        <v>11311</v>
      </c>
      <c r="D21" s="44">
        <v>5.3999999999999998E-5</v>
      </c>
      <c r="E21" s="41">
        <v>20101</v>
      </c>
      <c r="F21" s="44">
        <v>1.15E-4</v>
      </c>
      <c r="G21" s="174">
        <v>0.77700000000000002</v>
      </c>
    </row>
    <row r="22" spans="1:7" ht="21" customHeight="1" thickBot="1">
      <c r="A22" s="58" t="s">
        <v>102</v>
      </c>
      <c r="B22" s="213" t="s">
        <v>103</v>
      </c>
      <c r="C22" s="214">
        <v>230462</v>
      </c>
      <c r="D22" s="49">
        <v>1.0950000000000001E-3</v>
      </c>
      <c r="E22" s="214">
        <v>93051</v>
      </c>
      <c r="F22" s="49">
        <v>5.3399999999999997E-4</v>
      </c>
      <c r="G22" s="174">
        <v>-0.59599999999999997</v>
      </c>
    </row>
    <row r="23" spans="1:7" ht="18.600000000000001" thickBot="1">
      <c r="A23" s="59"/>
      <c r="B23" s="51" t="s">
        <v>104</v>
      </c>
      <c r="C23" s="52">
        <v>210511249</v>
      </c>
      <c r="D23" s="53">
        <v>1</v>
      </c>
      <c r="E23" s="54">
        <v>174260692</v>
      </c>
      <c r="F23" s="53">
        <v>0.99999999999999978</v>
      </c>
      <c r="G23" s="175">
        <v>-0.17199999999999999</v>
      </c>
    </row>
    <row r="27" spans="1:7">
      <c r="D27" s="4"/>
    </row>
    <row r="28" spans="1:7">
      <c r="D28" s="345"/>
    </row>
    <row r="29" spans="1:7">
      <c r="D29" s="345"/>
    </row>
    <row r="30" spans="1:7">
      <c r="D30" s="345"/>
    </row>
    <row r="31" spans="1:7">
      <c r="D31" s="345"/>
    </row>
    <row r="32" spans="1:7">
      <c r="D32" s="345"/>
    </row>
    <row r="33" spans="1:4">
      <c r="D33" s="345"/>
    </row>
    <row r="34" spans="1:4">
      <c r="D34" s="345"/>
    </row>
    <row r="35" spans="1:4">
      <c r="A35" s="4"/>
      <c r="B35" s="4"/>
      <c r="C35" s="218"/>
      <c r="D35" s="294"/>
    </row>
  </sheetData>
  <mergeCells count="5">
    <mergeCell ref="A2:A3"/>
    <mergeCell ref="B2:B3"/>
    <mergeCell ref="C2:D2"/>
    <mergeCell ref="E2:F2"/>
    <mergeCell ref="G2:G3"/>
  </mergeCells>
  <phoneticPr fontId="2"/>
  <pageMargins left="0.31496062992125984" right="0.31496062992125984" top="0.74803149606299213" bottom="0.35433070866141736" header="0.31496062992125984" footer="0.31496062992125984"/>
  <pageSetup paperSize="9" fitToHeight="0" orientation="portrait" r:id="rId1"/>
  <ignoredErrors>
    <ignoredError sqref="C2:F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L150"/>
  <sheetViews>
    <sheetView showGridLines="0" zoomScaleNormal="100" workbookViewId="0">
      <selection activeCell="G19" sqref="G19"/>
    </sheetView>
  </sheetViews>
  <sheetFormatPr defaultRowHeight="18"/>
  <cols>
    <col min="1" max="1" width="26.69921875" customWidth="1"/>
    <col min="2" max="2" width="18.09765625" customWidth="1"/>
    <col min="3" max="3" width="10.19921875" bestFit="1" customWidth="1"/>
    <col min="5" max="5" width="17" customWidth="1"/>
    <col min="6" max="6" width="26.69921875" customWidth="1"/>
    <col min="7" max="7" width="18.09765625" customWidth="1"/>
    <col min="8" max="8" width="10.19921875" bestFit="1" customWidth="1"/>
  </cols>
  <sheetData>
    <row r="1" spans="1:12">
      <c r="A1" t="s">
        <v>105</v>
      </c>
      <c r="F1" t="s">
        <v>2</v>
      </c>
    </row>
    <row r="2" spans="1:12">
      <c r="A2" s="233" t="s">
        <v>106</v>
      </c>
      <c r="B2" s="233" t="s">
        <v>107</v>
      </c>
      <c r="C2" s="205"/>
      <c r="F2" s="29" t="s">
        <v>108</v>
      </c>
      <c r="G2" s="29" t="s">
        <v>107</v>
      </c>
      <c r="H2" s="29" t="s">
        <v>109</v>
      </c>
    </row>
    <row r="3" spans="1:12">
      <c r="A3" s="236" t="s">
        <v>110</v>
      </c>
      <c r="B3" s="237">
        <v>200392753</v>
      </c>
      <c r="C3" s="206"/>
      <c r="F3" s="222" t="s">
        <v>111</v>
      </c>
      <c r="G3" s="223">
        <v>64300059</v>
      </c>
      <c r="H3" s="229">
        <v>0.22867053452385436</v>
      </c>
    </row>
    <row r="4" spans="1:12">
      <c r="A4" s="236" t="s">
        <v>112</v>
      </c>
      <c r="B4" s="237">
        <v>45907295</v>
      </c>
      <c r="C4" s="206"/>
      <c r="F4" s="222" t="s">
        <v>113</v>
      </c>
      <c r="G4" s="223">
        <v>35561642</v>
      </c>
      <c r="H4" s="229">
        <v>0.12646799724843097</v>
      </c>
      <c r="J4" s="205"/>
      <c r="K4" s="205"/>
      <c r="L4" s="205"/>
    </row>
    <row r="5" spans="1:12">
      <c r="A5" s="236" t="s">
        <v>114</v>
      </c>
      <c r="B5" s="237">
        <v>26816932</v>
      </c>
      <c r="C5" s="206"/>
      <c r="F5" s="222" t="s">
        <v>115</v>
      </c>
      <c r="G5" s="223">
        <v>21147497</v>
      </c>
      <c r="H5" s="229">
        <v>7.5206920771746205E-2</v>
      </c>
      <c r="J5" s="148"/>
      <c r="K5" s="149"/>
      <c r="L5" s="148"/>
    </row>
    <row r="6" spans="1:12" ht="18" customHeight="1">
      <c r="A6" s="236" t="s">
        <v>116</v>
      </c>
      <c r="B6" s="237">
        <v>5209768</v>
      </c>
      <c r="C6" s="206"/>
      <c r="F6" s="222" t="s">
        <v>117</v>
      </c>
      <c r="G6" s="223">
        <v>20940671</v>
      </c>
      <c r="H6" s="229">
        <v>7.4471384713008987E-2</v>
      </c>
      <c r="I6" s="202"/>
      <c r="J6" s="148"/>
      <c r="K6" s="149"/>
      <c r="L6" s="148"/>
    </row>
    <row r="7" spans="1:12">
      <c r="A7" s="236" t="s">
        <v>118</v>
      </c>
      <c r="B7" s="237">
        <v>2087823</v>
      </c>
      <c r="C7" s="206"/>
      <c r="F7" s="222" t="s">
        <v>119</v>
      </c>
      <c r="G7" s="223">
        <v>16745574</v>
      </c>
      <c r="H7" s="229">
        <v>5.9552345939352214E-2</v>
      </c>
    </row>
    <row r="8" spans="1:12">
      <c r="A8" s="236" t="s">
        <v>120</v>
      </c>
      <c r="B8" s="237">
        <v>528243</v>
      </c>
      <c r="C8" s="206"/>
      <c r="F8" s="222" t="s">
        <v>121</v>
      </c>
      <c r="G8" s="223">
        <v>12844685</v>
      </c>
      <c r="H8" s="229">
        <v>4.5679600149986392E-2</v>
      </c>
      <c r="J8" s="148"/>
      <c r="K8" s="149"/>
      <c r="L8" s="148"/>
    </row>
    <row r="9" spans="1:12">
      <c r="A9" s="236" t="s">
        <v>122</v>
      </c>
      <c r="B9" s="237">
        <v>58745</v>
      </c>
      <c r="C9" s="206"/>
      <c r="F9" s="222" t="s">
        <v>123</v>
      </c>
      <c r="G9" s="228">
        <v>28852625</v>
      </c>
      <c r="H9" s="229">
        <v>0.10260869560269491</v>
      </c>
      <c r="J9" s="148"/>
      <c r="K9" s="149"/>
      <c r="L9" s="148"/>
    </row>
    <row r="10" spans="1:12" ht="18" customHeight="1">
      <c r="A10" s="236" t="s">
        <v>47</v>
      </c>
      <c r="B10" s="237">
        <v>189278</v>
      </c>
      <c r="C10" s="206"/>
      <c r="F10" s="222" t="s">
        <v>124</v>
      </c>
      <c r="G10" s="223">
        <v>45907295</v>
      </c>
      <c r="H10" s="229">
        <v>0.16326028077508087</v>
      </c>
      <c r="J10" s="148"/>
      <c r="K10" s="149"/>
      <c r="L10" s="148"/>
    </row>
    <row r="11" spans="1:12" ht="18" customHeight="1">
      <c r="A11" s="6"/>
      <c r="B11" s="16"/>
      <c r="C11" s="148"/>
      <c r="F11" s="222" t="s">
        <v>125</v>
      </c>
      <c r="G11" s="223">
        <v>26816932</v>
      </c>
      <c r="H11" s="229">
        <v>9.5369153156295766E-2</v>
      </c>
      <c r="J11" s="148"/>
      <c r="K11" s="149"/>
      <c r="L11" s="148"/>
    </row>
    <row r="12" spans="1:12" ht="18" customHeight="1">
      <c r="F12" s="222" t="s">
        <v>126</v>
      </c>
      <c r="G12" s="223">
        <v>5209768</v>
      </c>
      <c r="H12" s="229">
        <v>1.8527516954615415E-2</v>
      </c>
      <c r="J12" s="148"/>
      <c r="K12" s="149"/>
      <c r="L12" s="148"/>
    </row>
    <row r="13" spans="1:12" ht="18" customHeight="1">
      <c r="F13" s="222" t="s">
        <v>47</v>
      </c>
      <c r="G13" s="228">
        <v>2864089</v>
      </c>
      <c r="H13" s="229">
        <v>1.0185570164933931E-2</v>
      </c>
      <c r="J13" s="148"/>
      <c r="K13" s="149"/>
      <c r="L13" s="148"/>
    </row>
    <row r="14" spans="1:12" ht="18" customHeight="1">
      <c r="F14" s="230"/>
      <c r="G14" s="231"/>
      <c r="H14" s="17"/>
      <c r="I14" s="149"/>
      <c r="J14" s="148"/>
    </row>
    <row r="15" spans="1:12" ht="18" customHeight="1">
      <c r="F15" s="222" t="s">
        <v>127</v>
      </c>
      <c r="G15" s="232">
        <v>0.71265747894907405</v>
      </c>
      <c r="I15" s="149"/>
      <c r="J15" s="148"/>
    </row>
    <row r="16" spans="1:12" ht="18" customHeight="1">
      <c r="E16" s="426"/>
      <c r="F16" s="222" t="s">
        <v>47</v>
      </c>
      <c r="G16" s="232">
        <v>0.28734252105092595</v>
      </c>
      <c r="I16" s="149"/>
      <c r="J16" s="148"/>
    </row>
    <row r="17" spans="1:10" ht="18" customHeight="1">
      <c r="E17" s="426"/>
      <c r="H17" s="148"/>
      <c r="I17" s="149"/>
      <c r="J17" s="148"/>
    </row>
    <row r="18" spans="1:10" ht="18" customHeight="1">
      <c r="E18" s="426"/>
      <c r="H18" s="148"/>
      <c r="I18" s="149"/>
      <c r="J18" s="148"/>
    </row>
    <row r="19" spans="1:10" ht="18" customHeight="1">
      <c r="E19" s="426"/>
      <c r="H19" s="148"/>
      <c r="I19" s="149"/>
      <c r="J19" s="148"/>
    </row>
    <row r="20" spans="1:10" ht="18" customHeight="1">
      <c r="E20" s="426"/>
      <c r="H20" s="148"/>
      <c r="I20" s="149"/>
      <c r="J20" s="148"/>
    </row>
    <row r="21" spans="1:10" ht="18" customHeight="1">
      <c r="E21" s="426"/>
      <c r="H21" s="148"/>
      <c r="I21" s="149"/>
      <c r="J21" s="148"/>
    </row>
    <row r="22" spans="1:10" ht="18" customHeight="1">
      <c r="E22" s="17"/>
      <c r="H22" s="148"/>
      <c r="I22" s="149"/>
      <c r="J22" s="148"/>
    </row>
    <row r="23" spans="1:10" ht="18" customHeight="1">
      <c r="E23" s="3"/>
      <c r="G23" s="202"/>
      <c r="H23" s="148"/>
      <c r="I23" s="149"/>
      <c r="J23" s="148"/>
    </row>
    <row r="24" spans="1:10" ht="18" customHeight="1">
      <c r="E24" s="3"/>
      <c r="H24" s="148"/>
      <c r="I24" s="149"/>
      <c r="J24" s="148"/>
    </row>
    <row r="25" spans="1:10" ht="18" customHeight="1">
      <c r="E25" s="3"/>
      <c r="H25" s="148"/>
      <c r="I25" s="149"/>
      <c r="J25" s="148"/>
    </row>
    <row r="26" spans="1:10" ht="18" customHeight="1">
      <c r="E26" s="3"/>
      <c r="H26" s="148"/>
      <c r="I26" s="149"/>
      <c r="J26" s="148"/>
    </row>
    <row r="27" spans="1:10" ht="18" customHeight="1">
      <c r="E27" s="3"/>
      <c r="H27" s="148"/>
      <c r="I27" s="149"/>
      <c r="J27" s="148"/>
    </row>
    <row r="28" spans="1:10" ht="18" customHeight="1">
      <c r="E28" s="3"/>
      <c r="H28" s="148"/>
      <c r="I28" s="149"/>
      <c r="J28" s="148"/>
    </row>
    <row r="29" spans="1:10" ht="18" customHeight="1">
      <c r="E29" s="3"/>
      <c r="H29" s="148"/>
      <c r="I29" s="149"/>
      <c r="J29" s="148"/>
    </row>
    <row r="30" spans="1:10" ht="18" customHeight="1">
      <c r="E30" s="3"/>
      <c r="H30" s="148"/>
      <c r="I30" s="149"/>
      <c r="J30" s="148"/>
    </row>
    <row r="31" spans="1:10">
      <c r="A31" t="s">
        <v>128</v>
      </c>
      <c r="F31" t="s">
        <v>2</v>
      </c>
      <c r="I31" s="149"/>
      <c r="J31" s="148"/>
    </row>
    <row r="32" spans="1:10">
      <c r="A32" s="233" t="s">
        <v>106</v>
      </c>
      <c r="B32" s="233" t="s">
        <v>129</v>
      </c>
      <c r="C32" s="205"/>
      <c r="D32" s="201"/>
      <c r="E32" s="201"/>
      <c r="F32" s="26" t="s">
        <v>108</v>
      </c>
      <c r="G32" s="26" t="s">
        <v>129</v>
      </c>
      <c r="H32" s="29" t="s">
        <v>109</v>
      </c>
      <c r="I32" s="149"/>
      <c r="J32" s="148"/>
    </row>
    <row r="33" spans="1:10">
      <c r="A33" s="234" t="s">
        <v>110</v>
      </c>
      <c r="B33" s="235">
        <v>117408813</v>
      </c>
      <c r="C33" s="148"/>
      <c r="D33" s="202"/>
      <c r="E33" s="203"/>
      <c r="F33" s="26" t="s">
        <v>111</v>
      </c>
      <c r="G33" s="134">
        <v>57020425</v>
      </c>
      <c r="H33" s="229">
        <v>0.32721335113256639</v>
      </c>
      <c r="I33" s="149"/>
      <c r="J33" s="148"/>
    </row>
    <row r="34" spans="1:10">
      <c r="A34" s="234" t="s">
        <v>116</v>
      </c>
      <c r="B34" s="235">
        <v>26378413</v>
      </c>
      <c r="C34" s="148"/>
      <c r="D34" s="202"/>
      <c r="E34" s="203"/>
      <c r="F34" s="26" t="s">
        <v>115</v>
      </c>
      <c r="G34" s="134">
        <v>26918320</v>
      </c>
      <c r="H34" s="229">
        <v>0.15447155460624476</v>
      </c>
      <c r="I34" s="149"/>
      <c r="J34" s="148"/>
    </row>
    <row r="35" spans="1:10">
      <c r="A35" s="234" t="s">
        <v>112</v>
      </c>
      <c r="B35" s="235">
        <v>14454996</v>
      </c>
      <c r="C35" s="148"/>
      <c r="D35" s="202"/>
      <c r="E35" s="203"/>
      <c r="F35" s="26" t="s">
        <v>117</v>
      </c>
      <c r="G35" s="134">
        <v>6935049</v>
      </c>
      <c r="H35" s="229">
        <v>3.9796978425863244E-2</v>
      </c>
      <c r="I35" s="149"/>
      <c r="J35" s="148"/>
    </row>
    <row r="36" spans="1:10">
      <c r="A36" s="234" t="s">
        <v>114</v>
      </c>
      <c r="B36" s="235">
        <v>9486924</v>
      </c>
      <c r="C36" s="148"/>
      <c r="D36" s="202"/>
      <c r="E36" s="203"/>
      <c r="F36" s="26" t="s">
        <v>130</v>
      </c>
      <c r="G36" s="134">
        <v>4028841</v>
      </c>
      <c r="H36" s="229">
        <v>2.3119620114902331E-2</v>
      </c>
      <c r="I36" s="149"/>
      <c r="J36" s="148"/>
    </row>
    <row r="37" spans="1:10">
      <c r="A37" s="234" t="s">
        <v>120</v>
      </c>
      <c r="B37" s="235">
        <v>5071918</v>
      </c>
      <c r="C37" s="148"/>
      <c r="D37" s="202"/>
      <c r="E37" s="203"/>
      <c r="F37" s="26" t="s">
        <v>131</v>
      </c>
      <c r="G37" s="134">
        <v>3378653</v>
      </c>
      <c r="H37" s="229">
        <v>1.9388497550554891E-2</v>
      </c>
      <c r="I37" s="149"/>
      <c r="J37" s="148"/>
    </row>
    <row r="38" spans="1:10">
      <c r="A38" s="234" t="s">
        <v>132</v>
      </c>
      <c r="B38" s="235">
        <v>1057195</v>
      </c>
      <c r="C38" s="148"/>
      <c r="D38" s="202"/>
      <c r="E38" s="203"/>
      <c r="F38" s="26" t="s">
        <v>121</v>
      </c>
      <c r="G38" s="134">
        <v>3286402</v>
      </c>
      <c r="H38" s="229">
        <v>1.8859112530093706E-2</v>
      </c>
      <c r="I38" s="149"/>
      <c r="J38" s="148"/>
    </row>
    <row r="39" spans="1:10">
      <c r="A39" s="234" t="s">
        <v>118</v>
      </c>
      <c r="B39" s="235">
        <v>381426</v>
      </c>
      <c r="C39" s="148"/>
      <c r="D39" s="202"/>
      <c r="E39" s="203"/>
      <c r="F39" s="26" t="s">
        <v>123</v>
      </c>
      <c r="G39" s="30">
        <v>15841123</v>
      </c>
      <c r="H39" s="229">
        <v>9.0904740582574986E-2</v>
      </c>
      <c r="I39" s="149"/>
      <c r="J39" s="148"/>
    </row>
    <row r="40" spans="1:10">
      <c r="A40" s="234" t="s">
        <v>122</v>
      </c>
      <c r="B40" s="235">
        <v>21007</v>
      </c>
      <c r="C40" s="148"/>
      <c r="D40" s="202"/>
      <c r="E40" s="203"/>
      <c r="F40" s="26" t="s">
        <v>126</v>
      </c>
      <c r="G40" s="134">
        <v>26378413</v>
      </c>
      <c r="H40" s="229">
        <v>0.15137328273664838</v>
      </c>
      <c r="I40" s="149"/>
      <c r="J40" s="148"/>
    </row>
    <row r="41" spans="1:10">
      <c r="A41" s="6"/>
      <c r="B41" s="16"/>
      <c r="F41" s="26" t="s">
        <v>124</v>
      </c>
      <c r="G41" s="134">
        <v>14454996</v>
      </c>
      <c r="H41" s="229">
        <v>8.2950410870628238E-2</v>
      </c>
      <c r="I41" s="149"/>
      <c r="J41" s="148"/>
    </row>
    <row r="42" spans="1:10">
      <c r="F42" s="26" t="s">
        <v>125</v>
      </c>
      <c r="G42" s="134">
        <v>9486924</v>
      </c>
      <c r="H42" s="229">
        <v>5.4440986611025283E-2</v>
      </c>
      <c r="I42" s="149"/>
      <c r="J42" s="148"/>
    </row>
    <row r="43" spans="1:10">
      <c r="F43" s="26" t="s">
        <v>47</v>
      </c>
      <c r="G43" s="30">
        <v>6531546</v>
      </c>
      <c r="H43" s="229">
        <v>3.7481464838897804E-2</v>
      </c>
      <c r="I43" s="149"/>
      <c r="J43" s="148"/>
    </row>
    <row r="44" spans="1:10">
      <c r="E44" s="204"/>
      <c r="G44" s="12"/>
      <c r="H44" s="17"/>
      <c r="I44" s="149"/>
      <c r="J44" s="148"/>
    </row>
    <row r="45" spans="1:10">
      <c r="E45" s="204"/>
      <c r="I45" s="149"/>
      <c r="J45" s="148"/>
    </row>
    <row r="46" spans="1:10">
      <c r="E46" s="204"/>
      <c r="F46" s="26" t="s">
        <v>127</v>
      </c>
      <c r="G46" s="229">
        <v>0.67375385494280049</v>
      </c>
      <c r="H46" s="17"/>
      <c r="I46" s="149"/>
      <c r="J46" s="148"/>
    </row>
    <row r="47" spans="1:10">
      <c r="E47" s="204"/>
      <c r="F47" s="26" t="s">
        <v>47</v>
      </c>
      <c r="G47" s="229">
        <v>0.32624614505719973</v>
      </c>
      <c r="I47" s="149"/>
      <c r="J47" s="148"/>
    </row>
    <row r="48" spans="1:10">
      <c r="E48" s="204"/>
      <c r="H48" s="148"/>
      <c r="I48" s="149"/>
      <c r="J48" s="148"/>
    </row>
    <row r="49" spans="5:10">
      <c r="E49" s="204"/>
      <c r="H49" s="148"/>
      <c r="I49" s="149"/>
      <c r="J49" s="148"/>
    </row>
    <row r="50" spans="5:10">
      <c r="E50" s="17"/>
      <c r="H50" s="148"/>
      <c r="I50" s="149"/>
      <c r="J50" s="148"/>
    </row>
    <row r="51" spans="5:10">
      <c r="E51" s="3"/>
      <c r="H51" s="148"/>
      <c r="I51" s="149"/>
      <c r="J51" s="148"/>
    </row>
    <row r="52" spans="5:10">
      <c r="E52" s="3"/>
      <c r="H52" s="148"/>
      <c r="I52" s="149"/>
      <c r="J52" s="148"/>
    </row>
    <row r="53" spans="5:10">
      <c r="E53" s="3"/>
      <c r="H53" s="148"/>
      <c r="I53" s="149"/>
      <c r="J53" s="148"/>
    </row>
    <row r="54" spans="5:10">
      <c r="E54" s="3"/>
      <c r="H54" s="148"/>
      <c r="I54" s="149"/>
      <c r="J54" s="148"/>
    </row>
    <row r="55" spans="5:10">
      <c r="E55" s="3"/>
      <c r="H55" s="148"/>
      <c r="I55" s="149"/>
      <c r="J55" s="148"/>
    </row>
    <row r="56" spans="5:10">
      <c r="E56" s="3"/>
      <c r="H56" s="148"/>
      <c r="I56" s="149"/>
      <c r="J56" s="148"/>
    </row>
    <row r="57" spans="5:10">
      <c r="E57" s="3"/>
      <c r="H57" s="148"/>
      <c r="I57" s="149"/>
      <c r="J57" s="148"/>
    </row>
    <row r="58" spans="5:10">
      <c r="E58" s="3"/>
      <c r="H58" s="148"/>
      <c r="I58" s="149"/>
      <c r="J58" s="148"/>
    </row>
    <row r="59" spans="5:10">
      <c r="E59" s="3"/>
      <c r="H59" s="148"/>
      <c r="I59" s="149"/>
      <c r="J59" s="148"/>
    </row>
    <row r="60" spans="5:10">
      <c r="E60" s="12"/>
      <c r="H60" s="148"/>
      <c r="I60" s="149"/>
      <c r="J60" s="148"/>
    </row>
    <row r="61" spans="5:10">
      <c r="H61" s="148"/>
      <c r="I61" s="149"/>
      <c r="J61" s="148"/>
    </row>
    <row r="62" spans="5:10">
      <c r="H62" s="148"/>
      <c r="I62" s="149"/>
      <c r="J62" s="148"/>
    </row>
    <row r="63" spans="5:10">
      <c r="H63" s="148"/>
      <c r="I63" s="149"/>
      <c r="J63" s="148"/>
    </row>
    <row r="64" spans="5:10">
      <c r="H64" s="148"/>
      <c r="I64" s="149"/>
      <c r="J64" s="148"/>
    </row>
    <row r="65" spans="8:10">
      <c r="H65" s="148"/>
      <c r="I65" s="149"/>
      <c r="J65" s="148"/>
    </row>
    <row r="66" spans="8:10">
      <c r="H66" s="148"/>
      <c r="I66" s="149"/>
      <c r="J66" s="148"/>
    </row>
    <row r="67" spans="8:10">
      <c r="H67" s="148"/>
      <c r="I67" s="149"/>
      <c r="J67" s="148"/>
    </row>
    <row r="68" spans="8:10">
      <c r="H68" s="148"/>
      <c r="I68" s="149"/>
      <c r="J68" s="148"/>
    </row>
    <row r="69" spans="8:10">
      <c r="H69" s="148"/>
      <c r="I69" s="149"/>
      <c r="J69" s="148"/>
    </row>
    <row r="70" spans="8:10">
      <c r="H70" s="148"/>
      <c r="I70" s="149"/>
      <c r="J70" s="148"/>
    </row>
    <row r="71" spans="8:10">
      <c r="H71" s="148"/>
      <c r="I71" s="149"/>
      <c r="J71" s="148"/>
    </row>
    <row r="72" spans="8:10">
      <c r="H72" s="148"/>
      <c r="I72" s="149"/>
      <c r="J72" s="148"/>
    </row>
    <row r="73" spans="8:10">
      <c r="H73" s="148"/>
      <c r="I73" s="149"/>
      <c r="J73" s="148"/>
    </row>
    <row r="74" spans="8:10">
      <c r="H74" s="148"/>
      <c r="I74" s="149"/>
      <c r="J74" s="148"/>
    </row>
    <row r="75" spans="8:10">
      <c r="H75" s="148"/>
      <c r="I75" s="149"/>
      <c r="J75" s="148"/>
    </row>
    <row r="76" spans="8:10">
      <c r="H76" s="148"/>
      <c r="I76" s="149"/>
      <c r="J76" s="148"/>
    </row>
    <row r="77" spans="8:10">
      <c r="H77" s="148"/>
      <c r="I77" s="149"/>
      <c r="J77" s="148"/>
    </row>
    <row r="78" spans="8:10">
      <c r="H78" s="148"/>
      <c r="I78" s="149"/>
      <c r="J78" s="148"/>
    </row>
    <row r="79" spans="8:10">
      <c r="H79" s="148"/>
      <c r="I79" s="149"/>
      <c r="J79" s="148"/>
    </row>
    <row r="80" spans="8:10">
      <c r="H80" s="148"/>
      <c r="I80" s="149"/>
      <c r="J80" s="148"/>
    </row>
    <row r="81" spans="8:10">
      <c r="H81" s="148"/>
      <c r="I81" s="149"/>
      <c r="J81" s="148"/>
    </row>
    <row r="82" spans="8:10">
      <c r="H82" s="148"/>
      <c r="I82" s="149"/>
      <c r="J82" s="148"/>
    </row>
    <row r="83" spans="8:10">
      <c r="H83" s="148"/>
      <c r="I83" s="149"/>
      <c r="J83" s="148"/>
    </row>
    <row r="84" spans="8:10">
      <c r="H84" s="148"/>
      <c r="I84" s="149"/>
      <c r="J84" s="148"/>
    </row>
    <row r="85" spans="8:10">
      <c r="H85" s="148"/>
      <c r="I85" s="149"/>
      <c r="J85" s="148"/>
    </row>
    <row r="86" spans="8:10">
      <c r="H86" s="148"/>
      <c r="I86" s="149"/>
      <c r="J86" s="148"/>
    </row>
    <row r="87" spans="8:10">
      <c r="H87" s="148"/>
      <c r="I87" s="149"/>
      <c r="J87" s="148"/>
    </row>
    <row r="88" spans="8:10">
      <c r="H88" s="148"/>
      <c r="I88" s="149"/>
      <c r="J88" s="148"/>
    </row>
    <row r="89" spans="8:10">
      <c r="H89" s="148"/>
      <c r="I89" s="149"/>
      <c r="J89" s="148"/>
    </row>
    <row r="90" spans="8:10">
      <c r="H90" s="148"/>
      <c r="I90" s="149"/>
      <c r="J90" s="148"/>
    </row>
    <row r="91" spans="8:10">
      <c r="H91" s="148"/>
      <c r="I91" s="149"/>
      <c r="J91" s="148"/>
    </row>
    <row r="92" spans="8:10">
      <c r="H92" s="148"/>
      <c r="I92" s="149"/>
      <c r="J92" s="148"/>
    </row>
    <row r="93" spans="8:10">
      <c r="H93" s="148"/>
      <c r="I93" s="149"/>
      <c r="J93" s="148"/>
    </row>
    <row r="94" spans="8:10">
      <c r="H94" s="148"/>
      <c r="I94" s="149"/>
      <c r="J94" s="148"/>
    </row>
    <row r="95" spans="8:10">
      <c r="H95" s="148"/>
      <c r="I95" s="149"/>
      <c r="J95" s="148"/>
    </row>
    <row r="96" spans="8:10">
      <c r="H96" s="148"/>
      <c r="I96" s="149"/>
      <c r="J96" s="148"/>
    </row>
    <row r="97" spans="8:10">
      <c r="H97" s="148"/>
      <c r="I97" s="149"/>
      <c r="J97" s="148"/>
    </row>
    <row r="98" spans="8:10">
      <c r="H98" s="148"/>
      <c r="I98" s="149"/>
      <c r="J98" s="148"/>
    </row>
    <row r="99" spans="8:10">
      <c r="H99" s="148"/>
      <c r="I99" s="149"/>
      <c r="J99" s="148"/>
    </row>
    <row r="100" spans="8:10">
      <c r="H100" s="148"/>
      <c r="I100" s="149"/>
      <c r="J100" s="148"/>
    </row>
    <row r="101" spans="8:10">
      <c r="H101" s="148"/>
      <c r="I101" s="149"/>
      <c r="J101" s="148"/>
    </row>
    <row r="102" spans="8:10">
      <c r="H102" s="148"/>
      <c r="I102" s="149"/>
      <c r="J102" s="148"/>
    </row>
    <row r="103" spans="8:10">
      <c r="H103" s="148"/>
      <c r="I103" s="149"/>
      <c r="J103" s="148"/>
    </row>
    <row r="104" spans="8:10">
      <c r="H104" s="148"/>
      <c r="I104" s="149"/>
      <c r="J104" s="148"/>
    </row>
    <row r="105" spans="8:10">
      <c r="H105" s="148"/>
      <c r="I105" s="149"/>
      <c r="J105" s="148"/>
    </row>
    <row r="106" spans="8:10">
      <c r="H106" s="148"/>
      <c r="I106" s="149"/>
      <c r="J106" s="148"/>
    </row>
    <row r="107" spans="8:10">
      <c r="H107" s="148"/>
      <c r="I107" s="149"/>
      <c r="J107" s="148"/>
    </row>
    <row r="108" spans="8:10">
      <c r="H108" s="148"/>
      <c r="I108" s="149"/>
      <c r="J108" s="148"/>
    </row>
    <row r="109" spans="8:10">
      <c r="H109" s="148"/>
      <c r="I109" s="149"/>
      <c r="J109" s="148"/>
    </row>
    <row r="110" spans="8:10">
      <c r="H110" s="148"/>
      <c r="I110" s="149"/>
      <c r="J110" s="148"/>
    </row>
    <row r="111" spans="8:10">
      <c r="H111" s="148"/>
      <c r="I111" s="149"/>
      <c r="J111" s="148"/>
    </row>
    <row r="112" spans="8:10">
      <c r="H112" s="148"/>
      <c r="I112" s="149"/>
      <c r="J112" s="148"/>
    </row>
    <row r="113" spans="8:10">
      <c r="H113" s="148"/>
      <c r="I113" s="149"/>
      <c r="J113" s="148"/>
    </row>
    <row r="114" spans="8:10">
      <c r="H114" s="148"/>
      <c r="I114" s="149"/>
      <c r="J114" s="148"/>
    </row>
    <row r="115" spans="8:10">
      <c r="H115" s="148"/>
      <c r="I115" s="149"/>
      <c r="J115" s="148"/>
    </row>
    <row r="116" spans="8:10">
      <c r="H116" s="148"/>
      <c r="I116" s="149"/>
      <c r="J116" s="148"/>
    </row>
    <row r="117" spans="8:10">
      <c r="H117" s="148"/>
      <c r="I117" s="149"/>
      <c r="J117" s="148"/>
    </row>
    <row r="118" spans="8:10">
      <c r="H118" s="148"/>
      <c r="I118" s="149"/>
      <c r="J118" s="148"/>
    </row>
    <row r="119" spans="8:10">
      <c r="H119" s="148"/>
      <c r="I119" s="149"/>
      <c r="J119" s="148"/>
    </row>
    <row r="120" spans="8:10">
      <c r="H120" s="148"/>
      <c r="I120" s="149"/>
      <c r="J120" s="148"/>
    </row>
    <row r="121" spans="8:10">
      <c r="H121" s="148"/>
      <c r="I121" s="149"/>
      <c r="J121" s="148"/>
    </row>
    <row r="122" spans="8:10">
      <c r="H122" s="148"/>
      <c r="I122" s="149"/>
      <c r="J122" s="148"/>
    </row>
    <row r="123" spans="8:10">
      <c r="H123" s="148"/>
      <c r="I123" s="149"/>
      <c r="J123" s="148"/>
    </row>
    <row r="124" spans="8:10">
      <c r="H124" s="148"/>
      <c r="I124" s="149"/>
      <c r="J124" s="148"/>
    </row>
    <row r="125" spans="8:10">
      <c r="H125" s="148"/>
      <c r="I125" s="149"/>
      <c r="J125" s="148"/>
    </row>
    <row r="126" spans="8:10">
      <c r="H126" s="148"/>
      <c r="I126" s="149"/>
      <c r="J126" s="148"/>
    </row>
    <row r="127" spans="8:10">
      <c r="H127" s="148"/>
      <c r="I127" s="149"/>
      <c r="J127" s="148"/>
    </row>
    <row r="128" spans="8:10">
      <c r="H128" s="148"/>
      <c r="I128" s="149"/>
      <c r="J128" s="148"/>
    </row>
    <row r="129" spans="8:10">
      <c r="H129" s="148"/>
      <c r="I129" s="149"/>
      <c r="J129" s="148"/>
    </row>
    <row r="130" spans="8:10">
      <c r="H130" s="148"/>
      <c r="I130" s="149"/>
      <c r="J130" s="148"/>
    </row>
    <row r="131" spans="8:10">
      <c r="H131" s="148"/>
      <c r="I131" s="149"/>
      <c r="J131" s="148"/>
    </row>
    <row r="132" spans="8:10">
      <c r="H132" s="148"/>
      <c r="I132" s="149"/>
      <c r="J132" s="148"/>
    </row>
    <row r="133" spans="8:10">
      <c r="H133" s="148"/>
      <c r="I133" s="149"/>
      <c r="J133" s="148"/>
    </row>
    <row r="134" spans="8:10">
      <c r="H134" s="148"/>
      <c r="I134" s="149"/>
      <c r="J134" s="148"/>
    </row>
    <row r="135" spans="8:10">
      <c r="H135" s="148"/>
      <c r="I135" s="149"/>
      <c r="J135" s="148"/>
    </row>
    <row r="136" spans="8:10">
      <c r="H136" s="148"/>
      <c r="I136" s="149"/>
      <c r="J136" s="148"/>
    </row>
    <row r="137" spans="8:10">
      <c r="H137" s="148"/>
      <c r="I137" s="149"/>
      <c r="J137" s="148"/>
    </row>
    <row r="138" spans="8:10">
      <c r="H138" s="148"/>
      <c r="I138" s="149"/>
      <c r="J138" s="148"/>
    </row>
    <row r="139" spans="8:10">
      <c r="H139" s="148"/>
      <c r="I139" s="149"/>
      <c r="J139" s="148"/>
    </row>
    <row r="140" spans="8:10">
      <c r="H140" s="148"/>
      <c r="I140" s="149"/>
      <c r="J140" s="148"/>
    </row>
    <row r="141" spans="8:10">
      <c r="H141" s="148"/>
      <c r="I141" s="149"/>
      <c r="J141" s="148"/>
    </row>
    <row r="142" spans="8:10">
      <c r="H142" s="148"/>
      <c r="I142" s="149"/>
      <c r="J142" s="148"/>
    </row>
    <row r="143" spans="8:10">
      <c r="H143" s="148"/>
      <c r="I143" s="149"/>
      <c r="J143" s="148"/>
    </row>
    <row r="144" spans="8:10">
      <c r="H144" s="148"/>
      <c r="I144" s="149"/>
      <c r="J144" s="148"/>
    </row>
    <row r="145" spans="8:10">
      <c r="H145" s="148"/>
      <c r="I145" s="149"/>
      <c r="J145" s="148"/>
    </row>
    <row r="146" spans="8:10">
      <c r="H146" s="148"/>
      <c r="I146" s="149"/>
      <c r="J146" s="148"/>
    </row>
    <row r="147" spans="8:10">
      <c r="H147" s="148"/>
      <c r="I147" s="149"/>
      <c r="J147" s="148"/>
    </row>
    <row r="148" spans="8:10">
      <c r="H148" s="148"/>
      <c r="I148" s="149"/>
      <c r="J148" s="148"/>
    </row>
    <row r="149" spans="8:10">
      <c r="H149" s="148"/>
      <c r="I149" s="149"/>
      <c r="J149" s="148"/>
    </row>
    <row r="150" spans="8:10">
      <c r="H150" s="148"/>
      <c r="I150" s="149"/>
      <c r="J150" s="148"/>
    </row>
  </sheetData>
  <mergeCells count="1">
    <mergeCell ref="E16:E21"/>
  </mergeCells>
  <phoneticPr fontId="2"/>
  <pageMargins left="0.31496062992125984" right="0.31496062992125984" top="0.74803149606299213" bottom="0.35433070866141736" header="0.31496062992125984" footer="0.31496062992125984"/>
  <pageSetup paperSize="9" orientation="portrait" r:id="rId1"/>
  <rowBreaks count="1" manualBreakCount="1">
    <brk id="30"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3CDA0-CA1B-4484-A362-DB50B3041D6C}">
  <sheetPr codeName="Sheet28"/>
  <dimension ref="A1:J154"/>
  <sheetViews>
    <sheetView topLeftCell="A7" zoomScale="90" zoomScaleNormal="90" workbookViewId="0">
      <selection activeCell="P22" sqref="P21:P22"/>
    </sheetView>
  </sheetViews>
  <sheetFormatPr defaultRowHeight="18"/>
  <cols>
    <col min="1" max="1" width="13.8984375" customWidth="1"/>
    <col min="2" max="2" width="18.09765625" customWidth="1"/>
    <col min="5" max="5" width="17" customWidth="1"/>
  </cols>
  <sheetData>
    <row r="1" spans="1:10">
      <c r="A1" t="s">
        <v>105</v>
      </c>
    </row>
    <row r="2" spans="1:10">
      <c r="A2" s="13" t="s">
        <v>106</v>
      </c>
      <c r="B2" s="13" t="s">
        <v>107</v>
      </c>
      <c r="C2" s="215"/>
      <c r="D2" s="181"/>
      <c r="E2" s="181"/>
      <c r="H2" s="147"/>
      <c r="I2" s="147"/>
      <c r="J2" s="147"/>
    </row>
    <row r="3" spans="1:10">
      <c r="A3" s="14" t="s">
        <v>110</v>
      </c>
      <c r="B3" s="15">
        <v>140327158</v>
      </c>
      <c r="C3" s="178"/>
      <c r="D3" s="179"/>
      <c r="E3" s="180"/>
      <c r="H3" s="148"/>
      <c r="I3" s="149"/>
      <c r="J3" s="148"/>
    </row>
    <row r="4" spans="1:10">
      <c r="A4" s="14" t="s">
        <v>112</v>
      </c>
      <c r="B4" s="15">
        <v>18276721</v>
      </c>
      <c r="C4" s="11"/>
      <c r="D4" s="176"/>
      <c r="E4" s="177"/>
      <c r="H4" s="148"/>
      <c r="I4" s="149"/>
      <c r="J4" s="148"/>
    </row>
    <row r="5" spans="1:10">
      <c r="A5" s="14" t="s">
        <v>114</v>
      </c>
      <c r="B5" s="15">
        <v>16576011</v>
      </c>
      <c r="C5" s="11"/>
      <c r="D5" s="176"/>
      <c r="E5" s="177"/>
    </row>
    <row r="6" spans="1:10" ht="18" customHeight="1">
      <c r="A6" s="14" t="s">
        <v>116</v>
      </c>
      <c r="B6" s="15">
        <v>3971483</v>
      </c>
      <c r="C6" s="11"/>
      <c r="D6" s="176"/>
      <c r="E6" s="177"/>
      <c r="H6" s="148"/>
      <c r="I6" s="149"/>
      <c r="J6" s="148"/>
    </row>
    <row r="7" spans="1:10">
      <c r="A7" s="14" t="s">
        <v>118</v>
      </c>
      <c r="B7" s="15">
        <v>2722547</v>
      </c>
      <c r="C7" s="11"/>
      <c r="D7" s="176"/>
      <c r="E7" s="177"/>
      <c r="H7" s="148"/>
      <c r="I7" s="149"/>
      <c r="J7" s="148"/>
    </row>
    <row r="8" spans="1:10">
      <c r="A8" s="14" t="s">
        <v>122</v>
      </c>
      <c r="B8" s="15">
        <v>1089913</v>
      </c>
      <c r="C8" s="11"/>
      <c r="D8" s="176"/>
      <c r="E8" s="177"/>
      <c r="H8" s="148"/>
      <c r="I8" s="149"/>
      <c r="J8" s="148"/>
    </row>
    <row r="9" spans="1:10">
      <c r="A9" s="14" t="s">
        <v>132</v>
      </c>
      <c r="B9" s="15">
        <v>181715</v>
      </c>
      <c r="C9" s="11"/>
      <c r="D9" s="176"/>
      <c r="E9" s="177"/>
      <c r="H9" s="148"/>
      <c r="I9" s="149"/>
      <c r="J9" s="148"/>
    </row>
    <row r="10" spans="1:10" ht="18" customHeight="1">
      <c r="A10" s="14" t="s">
        <v>47</v>
      </c>
      <c r="B10" s="15">
        <v>359418</v>
      </c>
      <c r="C10" s="11"/>
      <c r="D10" s="176"/>
      <c r="E10" s="177"/>
      <c r="H10" s="148"/>
      <c r="I10" s="149"/>
      <c r="J10" s="148"/>
    </row>
    <row r="11" spans="1:10" ht="18" customHeight="1">
      <c r="A11" s="6"/>
      <c r="B11" s="16">
        <v>183504966</v>
      </c>
      <c r="H11" s="148"/>
      <c r="I11" s="149"/>
      <c r="J11" s="148"/>
    </row>
    <row r="12" spans="1:10" ht="18" customHeight="1">
      <c r="H12" s="148"/>
      <c r="I12" s="149"/>
      <c r="J12" s="148"/>
    </row>
    <row r="13" spans="1:10" ht="18" customHeight="1">
      <c r="H13" s="148"/>
      <c r="I13" s="149"/>
      <c r="J13" s="148"/>
    </row>
    <row r="14" spans="1:10" ht="18" customHeight="1">
      <c r="H14" s="148"/>
      <c r="I14" s="149"/>
      <c r="J14" s="148"/>
    </row>
    <row r="15" spans="1:10" ht="18" customHeight="1">
      <c r="A15" t="s">
        <v>108</v>
      </c>
      <c r="B15" t="s">
        <v>107</v>
      </c>
      <c r="C15" t="s">
        <v>109</v>
      </c>
      <c r="H15" s="148"/>
      <c r="I15" s="149"/>
      <c r="J15" s="148"/>
    </row>
    <row r="16" spans="1:10" ht="18" customHeight="1">
      <c r="A16" s="21" t="s">
        <v>111</v>
      </c>
      <c r="B16" s="22">
        <v>41137774</v>
      </c>
      <c r="C16" s="17">
        <v>0.22417798764094482</v>
      </c>
      <c r="E16" s="426" t="s">
        <v>133</v>
      </c>
      <c r="H16" s="148"/>
      <c r="I16" s="149"/>
      <c r="J16" s="148"/>
    </row>
    <row r="17" spans="1:10" ht="18" customHeight="1">
      <c r="A17" s="21" t="s">
        <v>113</v>
      </c>
      <c r="B17" s="22">
        <v>26364786</v>
      </c>
      <c r="C17" s="17">
        <v>0.14367341971551875</v>
      </c>
      <c r="E17" s="426"/>
      <c r="H17" s="148"/>
      <c r="I17" s="149"/>
      <c r="J17" s="148"/>
    </row>
    <row r="18" spans="1:10" ht="18" customHeight="1">
      <c r="A18" s="21" t="s">
        <v>121</v>
      </c>
      <c r="B18" s="22">
        <v>15915243</v>
      </c>
      <c r="C18" s="17">
        <v>8.6729222357938798E-2</v>
      </c>
      <c r="E18" s="426"/>
      <c r="H18" s="148"/>
      <c r="I18" s="149"/>
      <c r="J18" s="148"/>
    </row>
    <row r="19" spans="1:10" ht="18" customHeight="1">
      <c r="A19" s="21" t="s">
        <v>117</v>
      </c>
      <c r="B19" s="22">
        <v>13717779</v>
      </c>
      <c r="C19" s="17">
        <v>7.4754265778289614E-2</v>
      </c>
      <c r="E19" s="426"/>
      <c r="H19" s="148"/>
      <c r="I19" s="149"/>
      <c r="J19" s="148"/>
    </row>
    <row r="20" spans="1:10" ht="18" customHeight="1">
      <c r="A20" s="21" t="s">
        <v>119</v>
      </c>
      <c r="B20" s="22">
        <v>12315269</v>
      </c>
      <c r="C20" s="17">
        <v>6.7111366348527046E-2</v>
      </c>
      <c r="E20" s="426"/>
      <c r="H20" s="148"/>
      <c r="I20" s="149"/>
      <c r="J20" s="148"/>
    </row>
    <row r="21" spans="1:10" ht="18" customHeight="1">
      <c r="A21" s="21" t="s">
        <v>134</v>
      </c>
      <c r="B21" s="22">
        <v>8515014</v>
      </c>
      <c r="C21" s="17">
        <v>4.6402090284575731E-2</v>
      </c>
      <c r="E21" s="426"/>
      <c r="H21" s="148"/>
      <c r="I21" s="149"/>
      <c r="J21" s="148"/>
    </row>
    <row r="22" spans="1:10" ht="18" customHeight="1">
      <c r="A22" s="21" t="s">
        <v>123</v>
      </c>
      <c r="B22" s="23">
        <v>22361293</v>
      </c>
      <c r="C22" s="17">
        <v>0.121856609591699</v>
      </c>
      <c r="D22" t="s">
        <v>135</v>
      </c>
      <c r="E22" s="17">
        <v>0.7647049617174938</v>
      </c>
      <c r="H22" s="148"/>
      <c r="I22" s="149"/>
      <c r="J22" s="148"/>
    </row>
    <row r="23" spans="1:10" ht="18" customHeight="1">
      <c r="A23" s="21" t="s">
        <v>124</v>
      </c>
      <c r="B23" s="22">
        <v>18276721</v>
      </c>
      <c r="C23" s="17">
        <v>9.959796401368233E-2</v>
      </c>
      <c r="D23" t="s">
        <v>136</v>
      </c>
      <c r="E23" s="3">
        <v>140327158</v>
      </c>
      <c r="F23">
        <v>2</v>
      </c>
      <c r="H23" s="148"/>
      <c r="I23" s="149"/>
      <c r="J23" s="148"/>
    </row>
    <row r="24" spans="1:10" ht="18" customHeight="1">
      <c r="A24" s="21" t="s">
        <v>125</v>
      </c>
      <c r="B24" s="22">
        <v>16576011</v>
      </c>
      <c r="C24" s="17">
        <v>9.0330040441521348E-2</v>
      </c>
      <c r="D24" t="s">
        <v>137</v>
      </c>
      <c r="E24" s="3">
        <v>117965865</v>
      </c>
      <c r="F24">
        <v>1</v>
      </c>
      <c r="H24" s="148"/>
      <c r="I24" s="149"/>
      <c r="J24" s="148"/>
    </row>
    <row r="25" spans="1:10" ht="18" customHeight="1">
      <c r="A25" s="21" t="s">
        <v>126</v>
      </c>
      <c r="B25" s="22">
        <v>3971483</v>
      </c>
      <c r="C25" s="17">
        <v>2.1642373427648819E-2</v>
      </c>
      <c r="D25" t="s">
        <v>112</v>
      </c>
      <c r="E25" s="3">
        <v>18276721</v>
      </c>
      <c r="F25">
        <v>3</v>
      </c>
      <c r="H25" s="148"/>
      <c r="I25" s="149"/>
      <c r="J25" s="148"/>
    </row>
    <row r="26" spans="1:10" ht="18" customHeight="1">
      <c r="A26" s="21" t="s">
        <v>47</v>
      </c>
      <c r="B26" s="23">
        <v>4353593</v>
      </c>
      <c r="C26" s="17">
        <v>2.3724660399653708E-2</v>
      </c>
      <c r="D26" t="s">
        <v>114</v>
      </c>
      <c r="E26" s="3">
        <v>16576011</v>
      </c>
      <c r="H26" s="148"/>
      <c r="I26" s="149"/>
      <c r="J26" s="148"/>
    </row>
    <row r="27" spans="1:10" ht="18" customHeight="1">
      <c r="B27" s="12">
        <v>183504966</v>
      </c>
      <c r="C27" s="17">
        <v>1</v>
      </c>
      <c r="D27" t="s">
        <v>116</v>
      </c>
      <c r="E27" s="3">
        <v>3971483</v>
      </c>
      <c r="H27" s="148"/>
      <c r="I27" s="149"/>
      <c r="J27" s="148"/>
    </row>
    <row r="28" spans="1:10" ht="18" customHeight="1">
      <c r="A28" s="21" t="s">
        <v>127</v>
      </c>
      <c r="B28" s="17">
        <v>0.76470496171749369</v>
      </c>
      <c r="D28" t="s">
        <v>118</v>
      </c>
      <c r="E28" s="3">
        <v>2722547</v>
      </c>
      <c r="H28" s="148"/>
      <c r="I28" s="149"/>
      <c r="J28" s="148"/>
    </row>
    <row r="29" spans="1:10" ht="18" customHeight="1">
      <c r="A29" s="21" t="s">
        <v>47</v>
      </c>
      <c r="B29" s="17">
        <v>0.23529503828250622</v>
      </c>
      <c r="D29" t="s">
        <v>122</v>
      </c>
      <c r="E29" s="3">
        <v>1089913</v>
      </c>
      <c r="H29" s="148"/>
      <c r="I29" s="149"/>
      <c r="J29" s="148"/>
    </row>
    <row r="30" spans="1:10" ht="18" customHeight="1">
      <c r="D30" t="s">
        <v>120</v>
      </c>
      <c r="E30" s="3">
        <v>359418</v>
      </c>
      <c r="H30" s="148"/>
      <c r="I30" s="149"/>
      <c r="J30" s="148"/>
    </row>
    <row r="31" spans="1:10" ht="18" customHeight="1">
      <c r="D31" t="s">
        <v>132</v>
      </c>
      <c r="E31" s="3">
        <v>181715</v>
      </c>
      <c r="H31" s="148"/>
      <c r="I31" s="149"/>
      <c r="J31" s="148"/>
    </row>
    <row r="32" spans="1:10">
      <c r="B32" s="32"/>
      <c r="E32" s="12">
        <v>183504966</v>
      </c>
      <c r="H32" s="148"/>
      <c r="I32" s="149"/>
      <c r="J32" s="148"/>
    </row>
    <row r="33" spans="1:10">
      <c r="H33" s="148"/>
      <c r="I33" s="149"/>
      <c r="J33" s="148"/>
    </row>
    <row r="34" spans="1:10">
      <c r="H34" s="148"/>
      <c r="I34" s="149"/>
      <c r="J34" s="148"/>
    </row>
    <row r="35" spans="1:10">
      <c r="A35" t="s">
        <v>128</v>
      </c>
      <c r="H35" s="148"/>
      <c r="I35" s="149"/>
      <c r="J35" s="148"/>
    </row>
    <row r="36" spans="1:10">
      <c r="A36" s="13" t="s">
        <v>106</v>
      </c>
      <c r="B36" s="13" t="s">
        <v>129</v>
      </c>
      <c r="C36" s="215"/>
      <c r="D36" s="181"/>
      <c r="E36" s="181"/>
      <c r="H36" s="148"/>
      <c r="I36" s="149"/>
      <c r="J36" s="148"/>
    </row>
    <row r="37" spans="1:10">
      <c r="A37" s="14" t="s">
        <v>110</v>
      </c>
      <c r="B37" s="15">
        <v>91241610</v>
      </c>
      <c r="C37" s="216"/>
      <c r="D37" s="182"/>
      <c r="E37" s="183"/>
      <c r="H37" s="148"/>
      <c r="I37" s="149"/>
      <c r="J37" s="148"/>
    </row>
    <row r="38" spans="1:10">
      <c r="A38" s="14" t="s">
        <v>114</v>
      </c>
      <c r="B38" s="15">
        <v>4070447</v>
      </c>
      <c r="C38" s="216"/>
      <c r="D38" s="182"/>
      <c r="E38" s="183"/>
      <c r="H38" s="148"/>
      <c r="I38" s="149"/>
      <c r="J38" s="148"/>
    </row>
    <row r="39" spans="1:10">
      <c r="A39" s="14" t="s">
        <v>112</v>
      </c>
      <c r="B39" s="15">
        <v>3927438</v>
      </c>
      <c r="C39" s="216"/>
      <c r="D39" s="182"/>
      <c r="E39" s="183"/>
      <c r="H39" s="148"/>
      <c r="I39" s="149"/>
      <c r="J39" s="148"/>
    </row>
    <row r="40" spans="1:10">
      <c r="A40" s="14" t="s">
        <v>120</v>
      </c>
      <c r="B40" s="15">
        <v>2449931</v>
      </c>
      <c r="C40" s="216"/>
      <c r="D40" s="182"/>
      <c r="E40" s="183"/>
      <c r="H40" s="148"/>
      <c r="I40" s="149"/>
      <c r="J40" s="148"/>
    </row>
    <row r="41" spans="1:10">
      <c r="A41" s="14" t="s">
        <v>122</v>
      </c>
      <c r="B41" s="15">
        <v>1570563</v>
      </c>
      <c r="C41" s="216"/>
      <c r="D41" s="182"/>
      <c r="E41" s="183"/>
      <c r="H41" s="148"/>
      <c r="I41" s="149"/>
      <c r="J41" s="148"/>
    </row>
    <row r="42" spans="1:10">
      <c r="A42" s="14" t="s">
        <v>132</v>
      </c>
      <c r="B42" s="15">
        <v>128610</v>
      </c>
      <c r="C42" s="216"/>
      <c r="D42" s="182"/>
      <c r="E42" s="183"/>
      <c r="H42" s="148"/>
      <c r="I42" s="149"/>
      <c r="J42" s="148"/>
    </row>
    <row r="43" spans="1:10">
      <c r="A43" s="14" t="s">
        <v>116</v>
      </c>
      <c r="B43" s="15">
        <v>94821</v>
      </c>
      <c r="C43" s="216"/>
      <c r="D43" s="182"/>
      <c r="E43" s="183"/>
      <c r="H43" s="148"/>
      <c r="I43" s="149"/>
      <c r="J43" s="148"/>
    </row>
    <row r="44" spans="1:10">
      <c r="A44" s="14" t="s">
        <v>118</v>
      </c>
      <c r="B44" s="15">
        <v>2400</v>
      </c>
      <c r="C44" s="216"/>
      <c r="D44" s="182"/>
      <c r="E44" s="183"/>
      <c r="H44" s="148"/>
      <c r="I44" s="149"/>
      <c r="J44" s="148"/>
    </row>
    <row r="45" spans="1:10">
      <c r="A45" s="6"/>
      <c r="B45" s="16">
        <v>103485820</v>
      </c>
      <c r="H45" s="148"/>
      <c r="I45" s="149"/>
      <c r="J45" s="148"/>
    </row>
    <row r="46" spans="1:10">
      <c r="H46" s="148"/>
      <c r="I46" s="149"/>
    </row>
    <row r="47" spans="1:10">
      <c r="A47" t="s">
        <v>108</v>
      </c>
      <c r="B47" t="s">
        <v>129</v>
      </c>
      <c r="C47" t="s">
        <v>109</v>
      </c>
      <c r="H47" s="148"/>
      <c r="I47" s="149"/>
    </row>
    <row r="48" spans="1:10">
      <c r="A48" s="21" t="s">
        <v>111</v>
      </c>
      <c r="B48" s="22">
        <v>72140940</v>
      </c>
      <c r="C48" s="17">
        <v>0.69710942040175161</v>
      </c>
      <c r="E48" s="426" t="s">
        <v>133</v>
      </c>
      <c r="H48" s="148"/>
      <c r="I48" s="149"/>
    </row>
    <row r="49" spans="1:10">
      <c r="A49" s="21" t="s">
        <v>115</v>
      </c>
      <c r="B49" s="22">
        <v>4337128</v>
      </c>
      <c r="C49" s="17">
        <v>4.1910360279311699E-2</v>
      </c>
      <c r="E49" s="426"/>
      <c r="H49" s="148"/>
      <c r="I49" s="149"/>
    </row>
    <row r="50" spans="1:10">
      <c r="A50" s="21" t="s">
        <v>117</v>
      </c>
      <c r="B50" s="22">
        <v>4303622</v>
      </c>
      <c r="C50" s="17">
        <v>4.1586586452134214E-2</v>
      </c>
      <c r="E50" s="426"/>
      <c r="H50" s="148"/>
      <c r="I50" s="149"/>
      <c r="J50" s="148"/>
    </row>
    <row r="51" spans="1:10">
      <c r="A51" s="21" t="s">
        <v>119</v>
      </c>
      <c r="B51" s="22">
        <v>3131274</v>
      </c>
      <c r="C51" s="17">
        <v>3.0258000564715049E-2</v>
      </c>
      <c r="E51" s="426"/>
      <c r="H51" s="148"/>
      <c r="I51" s="149"/>
      <c r="J51" s="148"/>
    </row>
    <row r="52" spans="1:10">
      <c r="A52" s="21" t="s">
        <v>138</v>
      </c>
      <c r="B52" s="22">
        <v>1755827</v>
      </c>
      <c r="C52" s="17">
        <v>1.6966836615876457E-2</v>
      </c>
      <c r="E52" s="426"/>
      <c r="H52" s="148"/>
      <c r="I52" s="149"/>
      <c r="J52" s="148"/>
    </row>
    <row r="53" spans="1:10">
      <c r="A53" s="21" t="s">
        <v>134</v>
      </c>
      <c r="B53" s="22">
        <v>1175301</v>
      </c>
      <c r="C53" s="17">
        <v>1.1357121197860731E-2</v>
      </c>
      <c r="E53" s="426"/>
      <c r="H53" s="148"/>
      <c r="I53" s="149"/>
      <c r="J53" s="148"/>
    </row>
    <row r="54" spans="1:10">
      <c r="A54" s="21" t="s">
        <v>123</v>
      </c>
      <c r="B54" s="23">
        <v>4397518</v>
      </c>
      <c r="C54" s="17">
        <v>4.2493918490475312E-2</v>
      </c>
      <c r="D54" t="s">
        <v>135</v>
      </c>
      <c r="E54" s="17">
        <v>0.88168224400212514</v>
      </c>
      <c r="H54" s="148"/>
      <c r="I54" s="149"/>
      <c r="J54" s="148"/>
    </row>
    <row r="55" spans="1:10">
      <c r="A55" s="103" t="s">
        <v>125</v>
      </c>
      <c r="B55" s="104">
        <v>4070447</v>
      </c>
      <c r="C55" s="17">
        <v>3.9333379201131134E-2</v>
      </c>
      <c r="D55" t="s">
        <v>136</v>
      </c>
      <c r="E55" s="3">
        <v>91241610</v>
      </c>
      <c r="H55" s="148"/>
      <c r="I55" s="149"/>
      <c r="J55" s="148"/>
    </row>
    <row r="56" spans="1:10">
      <c r="A56" s="103" t="s">
        <v>124</v>
      </c>
      <c r="B56" s="104">
        <v>3927438</v>
      </c>
      <c r="C56" s="17">
        <v>3.7951460402980815E-2</v>
      </c>
      <c r="D56" t="s">
        <v>137</v>
      </c>
      <c r="E56" s="3">
        <v>86844092</v>
      </c>
      <c r="H56" s="148"/>
      <c r="I56" s="149"/>
      <c r="J56" s="148"/>
    </row>
    <row r="57" spans="1:10">
      <c r="A57" s="103" t="s">
        <v>139</v>
      </c>
      <c r="B57" s="104">
        <v>2449931</v>
      </c>
      <c r="C57" s="17">
        <v>2.3674074380432026E-2</v>
      </c>
      <c r="D57" t="s">
        <v>114</v>
      </c>
      <c r="E57" s="3">
        <v>4070447</v>
      </c>
      <c r="H57" s="148"/>
      <c r="I57" s="149"/>
      <c r="J57" s="148"/>
    </row>
    <row r="58" spans="1:10">
      <c r="A58" s="21" t="s">
        <v>47</v>
      </c>
      <c r="B58" s="23">
        <v>1796394</v>
      </c>
      <c r="C58" s="17">
        <v>1.7358842013330909E-2</v>
      </c>
      <c r="D58" t="s">
        <v>112</v>
      </c>
      <c r="E58" s="3">
        <v>3927438</v>
      </c>
      <c r="H58" s="148"/>
      <c r="I58" s="149"/>
      <c r="J58" s="148"/>
    </row>
    <row r="59" spans="1:10">
      <c r="B59" s="12">
        <v>103485820</v>
      </c>
      <c r="C59" s="17">
        <v>1</v>
      </c>
      <c r="D59" t="s">
        <v>120</v>
      </c>
      <c r="E59" s="3">
        <v>2449931</v>
      </c>
      <c r="H59" s="148"/>
      <c r="I59" s="149"/>
      <c r="J59" s="148"/>
    </row>
    <row r="60" spans="1:10">
      <c r="D60" t="s">
        <v>122</v>
      </c>
      <c r="E60" s="3">
        <v>1570563</v>
      </c>
      <c r="H60" s="148"/>
      <c r="I60" s="149"/>
      <c r="J60" s="148"/>
    </row>
    <row r="61" spans="1:10">
      <c r="A61" s="21" t="s">
        <v>127</v>
      </c>
      <c r="B61" s="17">
        <v>0.88168224400212514</v>
      </c>
      <c r="C61" s="17"/>
      <c r="D61" t="s">
        <v>132</v>
      </c>
      <c r="E61" s="3">
        <v>128610</v>
      </c>
      <c r="H61" s="148"/>
      <c r="I61" s="149"/>
      <c r="J61" s="148"/>
    </row>
    <row r="62" spans="1:10">
      <c r="A62" s="21" t="s">
        <v>47</v>
      </c>
      <c r="B62" s="17">
        <v>0.11831775599787488</v>
      </c>
      <c r="D62" t="s">
        <v>116</v>
      </c>
      <c r="E62" s="3">
        <v>94821</v>
      </c>
      <c r="H62" s="148"/>
      <c r="I62" s="149"/>
      <c r="J62" s="148"/>
    </row>
    <row r="63" spans="1:10">
      <c r="D63" t="s">
        <v>118</v>
      </c>
      <c r="E63" s="3">
        <v>2400</v>
      </c>
      <c r="H63" s="148"/>
      <c r="I63" s="149"/>
      <c r="J63" s="148"/>
    </row>
    <row r="64" spans="1:10">
      <c r="E64" s="12">
        <v>103485820</v>
      </c>
      <c r="H64" s="148"/>
      <c r="I64" s="149"/>
      <c r="J64" s="148"/>
    </row>
    <row r="65" spans="8:10">
      <c r="H65" s="148"/>
      <c r="I65" s="149"/>
      <c r="J65" s="148"/>
    </row>
    <row r="66" spans="8:10">
      <c r="H66" s="148"/>
      <c r="I66" s="149"/>
      <c r="J66" s="148"/>
    </row>
    <row r="67" spans="8:10">
      <c r="H67" s="148"/>
      <c r="I67" s="149"/>
      <c r="J67" s="148"/>
    </row>
    <row r="68" spans="8:10">
      <c r="H68" s="148"/>
      <c r="I68" s="149"/>
      <c r="J68" s="148"/>
    </row>
    <row r="69" spans="8:10">
      <c r="H69" s="148"/>
      <c r="I69" s="149"/>
      <c r="J69" s="148"/>
    </row>
    <row r="70" spans="8:10">
      <c r="H70" s="148"/>
      <c r="I70" s="149"/>
      <c r="J70" s="148"/>
    </row>
    <row r="71" spans="8:10">
      <c r="H71" s="148"/>
      <c r="I71" s="149"/>
      <c r="J71" s="148"/>
    </row>
    <row r="72" spans="8:10">
      <c r="H72" s="148"/>
      <c r="I72" s="149"/>
      <c r="J72" s="148"/>
    </row>
    <row r="73" spans="8:10">
      <c r="H73" s="148"/>
      <c r="I73" s="149"/>
      <c r="J73" s="148"/>
    </row>
    <row r="74" spans="8:10">
      <c r="H74" s="148"/>
      <c r="I74" s="149"/>
      <c r="J74" s="148"/>
    </row>
    <row r="75" spans="8:10">
      <c r="H75" s="148"/>
      <c r="I75" s="149"/>
      <c r="J75" s="148"/>
    </row>
    <row r="76" spans="8:10">
      <c r="H76" s="148"/>
      <c r="I76" s="149"/>
      <c r="J76" s="148"/>
    </row>
    <row r="77" spans="8:10">
      <c r="H77" s="148"/>
      <c r="I77" s="149"/>
      <c r="J77" s="148"/>
    </row>
    <row r="78" spans="8:10">
      <c r="H78" s="148"/>
      <c r="I78" s="149"/>
      <c r="J78" s="148"/>
    </row>
    <row r="79" spans="8:10">
      <c r="H79" s="148"/>
      <c r="I79" s="149"/>
      <c r="J79" s="148"/>
    </row>
    <row r="80" spans="8:10">
      <c r="H80" s="148"/>
      <c r="I80" s="149"/>
      <c r="J80" s="148"/>
    </row>
    <row r="81" spans="8:10">
      <c r="H81" s="148"/>
      <c r="I81" s="149"/>
      <c r="J81" s="148"/>
    </row>
    <row r="82" spans="8:10">
      <c r="H82" s="148"/>
      <c r="I82" s="149"/>
      <c r="J82" s="148"/>
    </row>
    <row r="83" spans="8:10">
      <c r="H83" s="148"/>
      <c r="I83" s="149"/>
      <c r="J83" s="148"/>
    </row>
    <row r="84" spans="8:10">
      <c r="H84" s="148"/>
      <c r="I84" s="149"/>
      <c r="J84" s="148"/>
    </row>
    <row r="85" spans="8:10">
      <c r="H85" s="148"/>
      <c r="I85" s="149"/>
      <c r="J85" s="148"/>
    </row>
    <row r="86" spans="8:10">
      <c r="H86" s="148"/>
      <c r="I86" s="149"/>
      <c r="J86" s="148"/>
    </row>
    <row r="87" spans="8:10">
      <c r="H87" s="148"/>
      <c r="I87" s="149"/>
      <c r="J87" s="148"/>
    </row>
    <row r="88" spans="8:10">
      <c r="H88" s="148"/>
      <c r="I88" s="149"/>
      <c r="J88" s="148"/>
    </row>
    <row r="89" spans="8:10">
      <c r="H89" s="148"/>
      <c r="I89" s="149"/>
      <c r="J89" s="148"/>
    </row>
    <row r="90" spans="8:10">
      <c r="H90" s="148"/>
      <c r="I90" s="149"/>
      <c r="J90" s="148"/>
    </row>
    <row r="91" spans="8:10">
      <c r="H91" s="148"/>
      <c r="I91" s="149"/>
      <c r="J91" s="148"/>
    </row>
    <row r="92" spans="8:10">
      <c r="H92" s="148"/>
      <c r="I92" s="149"/>
      <c r="J92" s="148"/>
    </row>
    <row r="93" spans="8:10">
      <c r="H93" s="148"/>
      <c r="I93" s="149"/>
      <c r="J93" s="148"/>
    </row>
    <row r="94" spans="8:10">
      <c r="H94" s="148"/>
      <c r="I94" s="149"/>
      <c r="J94" s="148"/>
    </row>
    <row r="95" spans="8:10">
      <c r="H95" s="148"/>
      <c r="I95" s="149"/>
      <c r="J95" s="148"/>
    </row>
    <row r="96" spans="8:10">
      <c r="H96" s="148"/>
      <c r="I96" s="149"/>
      <c r="J96" s="148"/>
    </row>
    <row r="97" spans="8:10">
      <c r="H97" s="148"/>
      <c r="I97" s="149"/>
      <c r="J97" s="148"/>
    </row>
    <row r="98" spans="8:10">
      <c r="H98" s="148"/>
      <c r="I98" s="149"/>
      <c r="J98" s="148"/>
    </row>
    <row r="99" spans="8:10">
      <c r="H99" s="148"/>
      <c r="I99" s="149"/>
      <c r="J99" s="148"/>
    </row>
    <row r="100" spans="8:10">
      <c r="H100" s="148"/>
      <c r="I100" s="149"/>
      <c r="J100" s="148"/>
    </row>
    <row r="101" spans="8:10">
      <c r="H101" s="148"/>
      <c r="I101" s="149"/>
      <c r="J101" s="148"/>
    </row>
    <row r="102" spans="8:10">
      <c r="H102" s="148"/>
      <c r="I102" s="149"/>
      <c r="J102" s="148"/>
    </row>
    <row r="103" spans="8:10">
      <c r="H103" s="148"/>
      <c r="I103" s="149"/>
      <c r="J103" s="148"/>
    </row>
    <row r="104" spans="8:10">
      <c r="H104" s="148"/>
      <c r="I104" s="149"/>
      <c r="J104" s="148"/>
    </row>
    <row r="105" spans="8:10">
      <c r="H105" s="148"/>
      <c r="I105" s="149"/>
      <c r="J105" s="148"/>
    </row>
    <row r="106" spans="8:10">
      <c r="H106" s="148"/>
      <c r="I106" s="149"/>
      <c r="J106" s="148"/>
    </row>
    <row r="107" spans="8:10">
      <c r="H107" s="148"/>
      <c r="I107" s="149"/>
      <c r="J107" s="148"/>
    </row>
    <row r="108" spans="8:10">
      <c r="H108" s="148"/>
      <c r="I108" s="149"/>
      <c r="J108" s="148"/>
    </row>
    <row r="109" spans="8:10">
      <c r="H109" s="148"/>
      <c r="I109" s="149"/>
      <c r="J109" s="148"/>
    </row>
    <row r="110" spans="8:10">
      <c r="H110" s="148"/>
      <c r="I110" s="149"/>
      <c r="J110" s="148"/>
    </row>
    <row r="111" spans="8:10">
      <c r="H111" s="148"/>
      <c r="I111" s="149"/>
      <c r="J111" s="148"/>
    </row>
    <row r="112" spans="8:10">
      <c r="H112" s="148"/>
      <c r="I112" s="149"/>
      <c r="J112" s="148"/>
    </row>
    <row r="113" spans="8:10">
      <c r="H113" s="148"/>
      <c r="I113" s="149"/>
      <c r="J113" s="148"/>
    </row>
    <row r="114" spans="8:10">
      <c r="H114" s="148"/>
      <c r="I114" s="149"/>
      <c r="J114" s="148"/>
    </row>
    <row r="115" spans="8:10">
      <c r="H115" s="148"/>
      <c r="I115" s="149"/>
      <c r="J115" s="148"/>
    </row>
    <row r="116" spans="8:10">
      <c r="H116" s="148"/>
      <c r="I116" s="149"/>
      <c r="J116" s="148"/>
    </row>
    <row r="117" spans="8:10">
      <c r="H117" s="148"/>
      <c r="I117" s="149"/>
      <c r="J117" s="148"/>
    </row>
    <row r="118" spans="8:10">
      <c r="H118" s="148"/>
      <c r="I118" s="149"/>
      <c r="J118" s="148"/>
    </row>
    <row r="119" spans="8:10">
      <c r="H119" s="148"/>
      <c r="I119" s="149"/>
      <c r="J119" s="148"/>
    </row>
    <row r="120" spans="8:10">
      <c r="H120" s="148"/>
      <c r="I120" s="149"/>
      <c r="J120" s="148"/>
    </row>
    <row r="121" spans="8:10">
      <c r="H121" s="148"/>
      <c r="I121" s="149"/>
      <c r="J121" s="148"/>
    </row>
    <row r="122" spans="8:10">
      <c r="H122" s="148"/>
      <c r="I122" s="149"/>
      <c r="J122" s="148"/>
    </row>
    <row r="123" spans="8:10">
      <c r="H123" s="148"/>
      <c r="I123" s="149"/>
      <c r="J123" s="148"/>
    </row>
    <row r="124" spans="8:10">
      <c r="H124" s="148"/>
      <c r="I124" s="149"/>
      <c r="J124" s="148"/>
    </row>
    <row r="125" spans="8:10">
      <c r="H125" s="148"/>
      <c r="I125" s="149"/>
      <c r="J125" s="148"/>
    </row>
    <row r="126" spans="8:10">
      <c r="H126" s="148"/>
      <c r="I126" s="149"/>
      <c r="J126" s="148"/>
    </row>
    <row r="127" spans="8:10">
      <c r="H127" s="148"/>
      <c r="I127" s="149"/>
      <c r="J127" s="148"/>
    </row>
    <row r="128" spans="8:10">
      <c r="H128" s="148"/>
      <c r="I128" s="149"/>
      <c r="J128" s="148"/>
    </row>
    <row r="129" spans="8:10">
      <c r="H129" s="148"/>
      <c r="I129" s="149"/>
      <c r="J129" s="148"/>
    </row>
    <row r="130" spans="8:10">
      <c r="H130" s="148"/>
      <c r="I130" s="149"/>
      <c r="J130" s="148"/>
    </row>
    <row r="131" spans="8:10">
      <c r="H131" s="148"/>
      <c r="I131" s="149"/>
      <c r="J131" s="148"/>
    </row>
    <row r="132" spans="8:10">
      <c r="H132" s="148"/>
      <c r="I132" s="149"/>
      <c r="J132" s="148"/>
    </row>
    <row r="133" spans="8:10">
      <c r="H133" s="148"/>
      <c r="I133" s="149"/>
      <c r="J133" s="148"/>
    </row>
    <row r="134" spans="8:10">
      <c r="H134" s="148"/>
      <c r="I134" s="149"/>
      <c r="J134" s="148"/>
    </row>
    <row r="135" spans="8:10">
      <c r="H135" s="148"/>
      <c r="I135" s="149"/>
      <c r="J135" s="148"/>
    </row>
    <row r="136" spans="8:10">
      <c r="H136" s="148"/>
      <c r="I136" s="149"/>
      <c r="J136" s="148"/>
    </row>
    <row r="137" spans="8:10">
      <c r="H137" s="148"/>
      <c r="I137" s="149"/>
      <c r="J137" s="148"/>
    </row>
    <row r="138" spans="8:10">
      <c r="H138" s="148"/>
      <c r="I138" s="149"/>
      <c r="J138" s="148"/>
    </row>
    <row r="139" spans="8:10">
      <c r="H139" s="148"/>
      <c r="I139" s="149"/>
      <c r="J139" s="148"/>
    </row>
    <row r="140" spans="8:10">
      <c r="H140" s="148"/>
      <c r="I140" s="149"/>
      <c r="J140" s="148"/>
    </row>
    <row r="141" spans="8:10">
      <c r="H141" s="148"/>
      <c r="I141" s="149"/>
      <c r="J141" s="148"/>
    </row>
    <row r="142" spans="8:10">
      <c r="H142" s="148"/>
      <c r="I142" s="149"/>
      <c r="J142" s="148"/>
    </row>
    <row r="143" spans="8:10">
      <c r="H143" s="148"/>
      <c r="I143" s="149"/>
      <c r="J143" s="148"/>
    </row>
    <row r="144" spans="8:10">
      <c r="H144" s="148"/>
      <c r="I144" s="149"/>
      <c r="J144" s="148"/>
    </row>
    <row r="145" spans="8:10">
      <c r="H145" s="148"/>
      <c r="I145" s="149"/>
      <c r="J145" s="148"/>
    </row>
    <row r="146" spans="8:10">
      <c r="H146" s="148"/>
      <c r="I146" s="149"/>
      <c r="J146" s="148"/>
    </row>
    <row r="147" spans="8:10">
      <c r="H147" s="148"/>
      <c r="I147" s="149"/>
      <c r="J147" s="148"/>
    </row>
    <row r="148" spans="8:10">
      <c r="H148" s="148"/>
      <c r="I148" s="149"/>
      <c r="J148" s="148"/>
    </row>
    <row r="149" spans="8:10">
      <c r="H149" s="148"/>
      <c r="I149" s="149"/>
      <c r="J149" s="148"/>
    </row>
    <row r="150" spans="8:10">
      <c r="H150" s="148"/>
      <c r="I150" s="149"/>
      <c r="J150" s="148"/>
    </row>
    <row r="151" spans="8:10">
      <c r="H151" s="148"/>
      <c r="I151" s="149"/>
      <c r="J151" s="148"/>
    </row>
    <row r="152" spans="8:10">
      <c r="H152" s="148"/>
      <c r="I152" s="149"/>
      <c r="J152" s="148"/>
    </row>
    <row r="153" spans="8:10">
      <c r="H153" s="148"/>
      <c r="I153" s="149"/>
      <c r="J153" s="148"/>
    </row>
    <row r="154" spans="8:10">
      <c r="H154" s="148"/>
      <c r="I154" s="149"/>
      <c r="J154" s="148"/>
    </row>
  </sheetData>
  <mergeCells count="2">
    <mergeCell ref="E16:E21"/>
    <mergeCell ref="E48:E53"/>
  </mergeCells>
  <phoneticPr fontId="2"/>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52"/>
  <sheetViews>
    <sheetView showGridLines="0" topLeftCell="A16" zoomScaleNormal="100" workbookViewId="0">
      <selection activeCell="I43" sqref="I43"/>
    </sheetView>
  </sheetViews>
  <sheetFormatPr defaultRowHeight="18"/>
  <cols>
    <col min="1" max="12" width="15.59765625" customWidth="1"/>
  </cols>
  <sheetData>
    <row r="1" spans="1:12">
      <c r="A1" t="s">
        <v>2</v>
      </c>
    </row>
    <row r="2" spans="1:12">
      <c r="A2" s="29" t="s">
        <v>140</v>
      </c>
      <c r="B2" s="29" t="s">
        <v>141</v>
      </c>
      <c r="C2" s="29" t="s">
        <v>142</v>
      </c>
      <c r="D2" s="29" t="s">
        <v>141</v>
      </c>
      <c r="E2" s="29" t="s">
        <v>142</v>
      </c>
      <c r="F2" s="29" t="s">
        <v>140</v>
      </c>
      <c r="G2" s="29" t="s">
        <v>141</v>
      </c>
      <c r="H2" s="29" t="s">
        <v>142</v>
      </c>
      <c r="I2" s="29" t="s">
        <v>141</v>
      </c>
      <c r="J2" s="29" t="s">
        <v>142</v>
      </c>
    </row>
    <row r="3" spans="1:12">
      <c r="A3" s="133" t="s">
        <v>111</v>
      </c>
      <c r="B3" s="134">
        <v>40724425</v>
      </c>
      <c r="C3" s="106">
        <v>64300059</v>
      </c>
      <c r="D3" s="108">
        <v>0.19900000000000001</v>
      </c>
      <c r="E3" s="108">
        <v>0.22900000000000001</v>
      </c>
      <c r="F3" s="26" t="s">
        <v>111</v>
      </c>
      <c r="G3" s="3">
        <v>74257344</v>
      </c>
      <c r="H3" s="106">
        <v>57020425</v>
      </c>
      <c r="I3" s="108">
        <v>0.47099999999999997</v>
      </c>
      <c r="J3" s="107">
        <v>0.32700000000000001</v>
      </c>
      <c r="K3" s="17"/>
      <c r="L3" s="17"/>
    </row>
    <row r="4" spans="1:12">
      <c r="A4" s="133" t="s">
        <v>113</v>
      </c>
      <c r="B4" s="134">
        <v>16984215</v>
      </c>
      <c r="C4" s="106">
        <v>35561642</v>
      </c>
      <c r="D4" s="108">
        <v>8.3000000000000004E-2</v>
      </c>
      <c r="E4" s="108">
        <v>0.126</v>
      </c>
      <c r="F4" s="26" t="s">
        <v>115</v>
      </c>
      <c r="G4" s="134">
        <v>5355741</v>
      </c>
      <c r="H4" s="106">
        <v>26918320</v>
      </c>
      <c r="I4" s="108">
        <v>3.4000000000000002E-2</v>
      </c>
      <c r="J4" s="107">
        <v>0.154</v>
      </c>
      <c r="K4" s="17"/>
    </row>
    <row r="5" spans="1:12">
      <c r="A5" s="133" t="s">
        <v>115</v>
      </c>
      <c r="B5" s="134">
        <v>8460178</v>
      </c>
      <c r="C5" s="134">
        <v>21147497</v>
      </c>
      <c r="D5" s="108">
        <v>4.1000000000000002E-2</v>
      </c>
      <c r="E5" s="108">
        <v>7.4999999999999997E-2</v>
      </c>
      <c r="F5" s="26" t="s">
        <v>117</v>
      </c>
      <c r="G5" s="134">
        <v>7639195</v>
      </c>
      <c r="H5" s="106">
        <v>6935049</v>
      </c>
      <c r="I5" s="108">
        <v>4.8000000000000001E-2</v>
      </c>
      <c r="J5" s="107">
        <v>0.04</v>
      </c>
      <c r="K5" s="17"/>
    </row>
    <row r="6" spans="1:12">
      <c r="A6" s="133" t="s">
        <v>117</v>
      </c>
      <c r="B6" s="134">
        <v>16115342</v>
      </c>
      <c r="C6" s="106">
        <v>20940671</v>
      </c>
      <c r="D6" s="108">
        <v>7.9000000000000001E-2</v>
      </c>
      <c r="E6" s="108">
        <v>7.3999999999999996E-2</v>
      </c>
      <c r="F6" s="26" t="s">
        <v>130</v>
      </c>
      <c r="G6" s="134">
        <v>1850433</v>
      </c>
      <c r="H6" s="106">
        <v>4028841</v>
      </c>
      <c r="I6" s="108">
        <v>1.2E-2</v>
      </c>
      <c r="J6" s="107">
        <v>2.3E-2</v>
      </c>
      <c r="K6" s="17"/>
    </row>
    <row r="7" spans="1:12">
      <c r="A7" s="133" t="s">
        <v>119</v>
      </c>
      <c r="B7" s="134">
        <v>22903902</v>
      </c>
      <c r="C7" s="106">
        <v>16745574</v>
      </c>
      <c r="D7" s="108">
        <v>0.112</v>
      </c>
      <c r="E7" s="108">
        <v>0.06</v>
      </c>
      <c r="F7" s="26" t="s">
        <v>131</v>
      </c>
      <c r="G7" s="134">
        <v>1319072</v>
      </c>
      <c r="H7" s="106">
        <v>3378653</v>
      </c>
      <c r="I7" s="108">
        <v>8.0000000000000002E-3</v>
      </c>
      <c r="J7" s="107">
        <v>1.9E-2</v>
      </c>
      <c r="K7" s="17"/>
    </row>
    <row r="8" spans="1:12">
      <c r="A8" s="133" t="s">
        <v>121</v>
      </c>
      <c r="B8" s="134">
        <v>14376612</v>
      </c>
      <c r="C8" s="106">
        <v>12844685</v>
      </c>
      <c r="D8" s="108">
        <v>7.0000000000000007E-2</v>
      </c>
      <c r="E8" s="108">
        <v>4.5999999999999999E-2</v>
      </c>
      <c r="F8" s="26" t="s">
        <v>121</v>
      </c>
      <c r="G8" s="134">
        <v>810868</v>
      </c>
      <c r="H8" s="106">
        <v>3286402</v>
      </c>
      <c r="I8" s="108">
        <v>5.0000000000000001E-3</v>
      </c>
      <c r="J8" s="107">
        <v>1.9E-2</v>
      </c>
      <c r="K8" s="17"/>
    </row>
    <row r="9" spans="1:12">
      <c r="A9" s="26" t="s">
        <v>123</v>
      </c>
      <c r="B9" s="134">
        <v>28606538</v>
      </c>
      <c r="C9" s="30">
        <v>28852625</v>
      </c>
      <c r="D9" s="108">
        <v>0.14000000000000001</v>
      </c>
      <c r="E9" s="108">
        <v>0.10299999999999999</v>
      </c>
      <c r="F9" s="26" t="s">
        <v>123</v>
      </c>
      <c r="G9" s="134">
        <v>13251667</v>
      </c>
      <c r="H9" s="106">
        <v>15841123</v>
      </c>
      <c r="I9" s="108">
        <v>8.4000000000000005E-2</v>
      </c>
      <c r="J9" s="107">
        <v>9.0999999999999998E-2</v>
      </c>
      <c r="K9" s="17"/>
    </row>
    <row r="10" spans="1:12">
      <c r="A10" s="26" t="s">
        <v>124</v>
      </c>
      <c r="B10" s="134">
        <v>21787985</v>
      </c>
      <c r="C10" s="106">
        <v>45907295</v>
      </c>
      <c r="D10" s="108">
        <v>0.107</v>
      </c>
      <c r="E10" s="108">
        <v>0.16300000000000001</v>
      </c>
      <c r="F10" s="26" t="s">
        <v>126</v>
      </c>
      <c r="G10" s="134">
        <v>583558</v>
      </c>
      <c r="H10" s="106">
        <v>26378413</v>
      </c>
      <c r="I10" s="108">
        <v>4.0000000000000001E-3</v>
      </c>
      <c r="J10" s="107">
        <v>0.151</v>
      </c>
      <c r="K10" s="17"/>
    </row>
    <row r="11" spans="1:12">
      <c r="A11" s="26" t="s">
        <v>125</v>
      </c>
      <c r="B11" s="134">
        <v>24792887</v>
      </c>
      <c r="C11" s="106">
        <v>26816932</v>
      </c>
      <c r="D11" s="108">
        <v>0.121</v>
      </c>
      <c r="E11" s="108">
        <v>9.5000000000000001E-2</v>
      </c>
      <c r="F11" s="26" t="s">
        <v>124</v>
      </c>
      <c r="G11" s="134">
        <v>29664631</v>
      </c>
      <c r="H11" s="106">
        <v>14454996</v>
      </c>
      <c r="I11" s="108">
        <v>0.188</v>
      </c>
      <c r="J11" s="107">
        <v>8.3000000000000004E-2</v>
      </c>
      <c r="K11" s="17"/>
    </row>
    <row r="12" spans="1:12">
      <c r="A12" s="26" t="s">
        <v>126</v>
      </c>
      <c r="B12" s="134">
        <v>4671761</v>
      </c>
      <c r="C12" s="106">
        <v>5209768</v>
      </c>
      <c r="D12" s="108">
        <v>2.3E-2</v>
      </c>
      <c r="E12" s="108">
        <v>1.9E-2</v>
      </c>
      <c r="F12" s="26" t="s">
        <v>125</v>
      </c>
      <c r="G12" s="134">
        <v>5244352</v>
      </c>
      <c r="H12" s="106">
        <v>9486924</v>
      </c>
      <c r="I12" s="108">
        <v>3.3000000000000002E-2</v>
      </c>
      <c r="J12" s="107">
        <v>5.3999999999999999E-2</v>
      </c>
      <c r="K12" s="17"/>
    </row>
    <row r="13" spans="1:12">
      <c r="A13" s="26" t="s">
        <v>47</v>
      </c>
      <c r="B13" s="134">
        <v>4899084</v>
      </c>
      <c r="C13" s="30">
        <v>2864089</v>
      </c>
      <c r="D13" s="108">
        <v>2.4E-2</v>
      </c>
      <c r="E13" s="108">
        <v>0.01</v>
      </c>
      <c r="F13" s="26" t="s">
        <v>47</v>
      </c>
      <c r="G13" s="134">
        <v>17574259</v>
      </c>
      <c r="H13" s="106">
        <v>6531546</v>
      </c>
      <c r="I13" s="108">
        <v>0.112</v>
      </c>
      <c r="J13" s="107">
        <v>3.6999999999999998E-2</v>
      </c>
      <c r="K13" s="17"/>
    </row>
    <row r="14" spans="1:12">
      <c r="A14" s="29"/>
      <c r="B14" s="30">
        <v>204322929</v>
      </c>
      <c r="C14" s="30">
        <v>281190837</v>
      </c>
      <c r="D14" s="108">
        <v>1</v>
      </c>
      <c r="E14" s="108">
        <v>1</v>
      </c>
      <c r="F14" s="29"/>
      <c r="G14" s="134">
        <v>157551120</v>
      </c>
      <c r="H14" s="30">
        <v>174260692</v>
      </c>
      <c r="I14" s="108">
        <v>1</v>
      </c>
      <c r="J14" s="108">
        <v>1</v>
      </c>
      <c r="K14" s="17"/>
    </row>
    <row r="16" spans="1:12">
      <c r="G16" s="12"/>
    </row>
    <row r="17" spans="1:11">
      <c r="I17" s="24"/>
    </row>
    <row r="19" spans="1:11" ht="19.8">
      <c r="A19" s="197" t="s">
        <v>143</v>
      </c>
      <c r="K19" s="17"/>
    </row>
    <row r="20" spans="1:11">
      <c r="K20" s="17"/>
    </row>
    <row r="21" spans="1:11">
      <c r="B21" t="s">
        <v>144</v>
      </c>
      <c r="F21" t="s">
        <v>145</v>
      </c>
      <c r="K21" s="17"/>
    </row>
    <row r="22" spans="1:11">
      <c r="K22" s="17"/>
    </row>
    <row r="23" spans="1:11">
      <c r="K23" s="17"/>
    </row>
    <row r="24" spans="1:11">
      <c r="K24" s="17"/>
    </row>
    <row r="25" spans="1:11">
      <c r="K25" s="17"/>
    </row>
    <row r="26" spans="1:11">
      <c r="K26" s="17"/>
    </row>
    <row r="27" spans="1:11">
      <c r="K27" s="17"/>
    </row>
    <row r="28" spans="1:11">
      <c r="K28" s="17"/>
    </row>
    <row r="29" spans="1:11">
      <c r="K29" s="17"/>
    </row>
    <row r="30" spans="1:11">
      <c r="K30" s="17"/>
    </row>
    <row r="40" spans="8:10">
      <c r="I40" s="2"/>
      <c r="J40" s="2"/>
    </row>
    <row r="41" spans="8:10">
      <c r="H41" s="38"/>
      <c r="I41" s="131"/>
      <c r="J41" s="132"/>
    </row>
    <row r="42" spans="8:10">
      <c r="I42" s="131"/>
      <c r="J42" s="132"/>
    </row>
    <row r="43" spans="8:10">
      <c r="I43" s="131"/>
      <c r="J43" s="132"/>
    </row>
    <row r="44" spans="8:10">
      <c r="I44" s="131"/>
      <c r="J44" s="132"/>
    </row>
    <row r="45" spans="8:10">
      <c r="I45" s="131"/>
      <c r="J45" s="132"/>
    </row>
    <row r="46" spans="8:10">
      <c r="I46" s="131"/>
      <c r="J46" s="132"/>
    </row>
    <row r="47" spans="8:10">
      <c r="I47" s="131"/>
      <c r="J47" s="132"/>
    </row>
    <row r="48" spans="8:10">
      <c r="I48" s="131"/>
      <c r="J48" s="132"/>
    </row>
    <row r="49" spans="9:10">
      <c r="I49" s="131"/>
      <c r="J49" s="132"/>
    </row>
    <row r="50" spans="9:10">
      <c r="I50" s="131"/>
      <c r="J50" s="132"/>
    </row>
    <row r="51" spans="9:10">
      <c r="I51" s="131"/>
      <c r="J51" s="132"/>
    </row>
    <row r="52" spans="9:10">
      <c r="I52" s="12"/>
    </row>
  </sheetData>
  <phoneticPr fontId="2"/>
  <pageMargins left="0.31496062992125984" right="0.31496062992125984" top="0.74803149606299213" bottom="0.35433070866141736" header="0.31496062992125984" footer="0.31496062992125984"/>
  <pageSetup paperSize="9" scale="5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31"/>
  <sheetViews>
    <sheetView showGridLines="0" zoomScaleNormal="100" workbookViewId="0">
      <selection activeCell="F21" sqref="F21"/>
    </sheetView>
  </sheetViews>
  <sheetFormatPr defaultRowHeight="18"/>
  <cols>
    <col min="2" max="2" width="16" customWidth="1"/>
    <col min="3" max="6" width="12.59765625" customWidth="1"/>
  </cols>
  <sheetData>
    <row r="1" spans="1:6" ht="18.600000000000001" thickBot="1">
      <c r="A1" s="38" t="s">
        <v>146</v>
      </c>
      <c r="F1" s="208"/>
    </row>
    <row r="2" spans="1:6" s="2" customFormat="1" ht="18.600000000000001" thickBot="1">
      <c r="A2" s="111" t="s">
        <v>147</v>
      </c>
      <c r="B2" s="113" t="s">
        <v>148</v>
      </c>
      <c r="C2" s="113" t="s">
        <v>149</v>
      </c>
      <c r="D2" s="112" t="s">
        <v>150</v>
      </c>
      <c r="E2" s="112" t="s">
        <v>142</v>
      </c>
      <c r="F2" s="114" t="s">
        <v>12</v>
      </c>
    </row>
    <row r="3" spans="1:6">
      <c r="A3" s="115">
        <v>1</v>
      </c>
      <c r="B3" s="116" t="s">
        <v>113</v>
      </c>
      <c r="C3" s="117">
        <v>43226104</v>
      </c>
      <c r="D3" s="117">
        <v>33455934</v>
      </c>
      <c r="E3" s="117">
        <v>33503164</v>
      </c>
      <c r="F3" s="184">
        <v>1E-3</v>
      </c>
    </row>
    <row r="4" spans="1:6">
      <c r="A4" s="118">
        <v>2</v>
      </c>
      <c r="B4" s="119" t="s">
        <v>111</v>
      </c>
      <c r="C4" s="120">
        <v>10241951</v>
      </c>
      <c r="D4" s="120">
        <v>5213237</v>
      </c>
      <c r="E4" s="120">
        <v>18636356</v>
      </c>
      <c r="F4" s="184">
        <v>2.5750000000000002</v>
      </c>
    </row>
    <row r="5" spans="1:6">
      <c r="A5" s="118">
        <v>3</v>
      </c>
      <c r="B5" s="119" t="s">
        <v>119</v>
      </c>
      <c r="C5" s="120">
        <v>5410425</v>
      </c>
      <c r="D5" s="120">
        <v>3653470</v>
      </c>
      <c r="E5" s="120">
        <v>10196955</v>
      </c>
      <c r="F5" s="184">
        <v>1.7909999999999999</v>
      </c>
    </row>
    <row r="6" spans="1:6">
      <c r="A6" s="118">
        <v>4</v>
      </c>
      <c r="B6" s="119" t="s">
        <v>121</v>
      </c>
      <c r="C6" s="120">
        <v>9254692</v>
      </c>
      <c r="D6" s="120">
        <v>7957661</v>
      </c>
      <c r="E6" s="120">
        <v>10007063</v>
      </c>
      <c r="F6" s="184">
        <v>0.25800000000000001</v>
      </c>
    </row>
    <row r="7" spans="1:6">
      <c r="A7" s="118">
        <v>5</v>
      </c>
      <c r="B7" s="119" t="s">
        <v>115</v>
      </c>
      <c r="C7" s="120">
        <v>6580278</v>
      </c>
      <c r="D7" s="120">
        <v>7105068</v>
      </c>
      <c r="E7" s="120">
        <v>8235145</v>
      </c>
      <c r="F7" s="184">
        <v>0.159</v>
      </c>
    </row>
    <row r="8" spans="1:6">
      <c r="A8" s="118">
        <v>6</v>
      </c>
      <c r="B8" s="119" t="s">
        <v>151</v>
      </c>
      <c r="C8" s="120">
        <v>7935517</v>
      </c>
      <c r="D8" s="120">
        <v>7452048</v>
      </c>
      <c r="E8" s="120">
        <v>5909516</v>
      </c>
      <c r="F8" s="185">
        <v>-0.20699999999999999</v>
      </c>
    </row>
    <row r="9" spans="1:6">
      <c r="A9" s="118">
        <v>7</v>
      </c>
      <c r="B9" s="119" t="s">
        <v>152</v>
      </c>
      <c r="C9" s="120">
        <v>2461300</v>
      </c>
      <c r="D9" s="120">
        <v>2041759</v>
      </c>
      <c r="E9" s="120">
        <v>1648864</v>
      </c>
      <c r="F9" s="184">
        <v>-0.192</v>
      </c>
    </row>
    <row r="10" spans="1:6">
      <c r="A10" s="118">
        <v>8</v>
      </c>
      <c r="B10" s="119" t="s">
        <v>117</v>
      </c>
      <c r="C10" s="120">
        <v>1058304</v>
      </c>
      <c r="D10" s="120">
        <v>882782</v>
      </c>
      <c r="E10" s="120">
        <v>1369425</v>
      </c>
      <c r="F10" s="184">
        <v>0.55100000000000005</v>
      </c>
    </row>
    <row r="11" spans="1:6">
      <c r="A11" s="118">
        <v>9</v>
      </c>
      <c r="B11" s="119" t="s">
        <v>153</v>
      </c>
      <c r="C11" s="120">
        <v>2634433</v>
      </c>
      <c r="D11" s="120">
        <v>2209092</v>
      </c>
      <c r="E11" s="120">
        <v>1368898</v>
      </c>
      <c r="F11" s="185">
        <v>-0.38</v>
      </c>
    </row>
    <row r="12" spans="1:6">
      <c r="A12" s="121">
        <v>10</v>
      </c>
      <c r="B12" s="119" t="s">
        <v>154</v>
      </c>
      <c r="C12" s="120">
        <v>872338</v>
      </c>
      <c r="D12" s="120">
        <v>1591136</v>
      </c>
      <c r="E12" s="120">
        <v>1227170</v>
      </c>
      <c r="F12" s="185">
        <v>-0.22900000000000001</v>
      </c>
    </row>
    <row r="13" spans="1:6" ht="18.600000000000001" thickBot="1">
      <c r="A13" s="164"/>
      <c r="B13" s="122" t="s">
        <v>47</v>
      </c>
      <c r="C13" s="123">
        <v>5840315</v>
      </c>
      <c r="D13" s="123">
        <v>6952982</v>
      </c>
      <c r="E13" s="123">
        <v>6984182</v>
      </c>
      <c r="F13" s="184">
        <v>4.0000000000000001E-3</v>
      </c>
    </row>
    <row r="14" spans="1:6" ht="18.600000000000001" thickBot="1">
      <c r="A14" s="427" t="s">
        <v>155</v>
      </c>
      <c r="B14" s="428"/>
      <c r="C14" s="124">
        <v>95515657</v>
      </c>
      <c r="D14" s="124">
        <v>78515169</v>
      </c>
      <c r="E14" s="124">
        <v>99086738</v>
      </c>
      <c r="F14" s="186">
        <v>0.26200000000000001</v>
      </c>
    </row>
    <row r="15" spans="1:6" ht="15" customHeight="1">
      <c r="C15" s="3"/>
      <c r="D15" s="3"/>
      <c r="E15" s="3"/>
    </row>
    <row r="17" spans="1:6" ht="18.600000000000001" thickBot="1">
      <c r="A17" s="38" t="s">
        <v>156</v>
      </c>
      <c r="F17" s="170"/>
    </row>
    <row r="18" spans="1:6" ht="18.600000000000001" thickBot="1">
      <c r="A18" s="111" t="s">
        <v>147</v>
      </c>
      <c r="B18" s="210" t="s">
        <v>148</v>
      </c>
      <c r="C18" s="113" t="s">
        <v>149</v>
      </c>
      <c r="D18" s="112" t="s">
        <v>150</v>
      </c>
      <c r="E18" s="112" t="s">
        <v>142</v>
      </c>
      <c r="F18" s="114" t="s">
        <v>12</v>
      </c>
    </row>
    <row r="19" spans="1:6" ht="18" customHeight="1">
      <c r="A19" s="115">
        <v>1</v>
      </c>
      <c r="B19" s="116" t="s">
        <v>111</v>
      </c>
      <c r="C19" s="117">
        <v>8169778</v>
      </c>
      <c r="D19" s="117">
        <v>8248432</v>
      </c>
      <c r="E19" s="117">
        <v>9280642</v>
      </c>
      <c r="F19" s="185">
        <v>0.125</v>
      </c>
    </row>
    <row r="20" spans="1:6" ht="18" customHeight="1">
      <c r="A20" s="118">
        <v>2</v>
      </c>
      <c r="B20" s="119" t="s">
        <v>134</v>
      </c>
      <c r="C20" s="120">
        <v>536688</v>
      </c>
      <c r="D20" s="120">
        <v>2320217</v>
      </c>
      <c r="E20" s="120">
        <v>1760015</v>
      </c>
      <c r="F20" s="185">
        <v>-0.24099999999999999</v>
      </c>
    </row>
    <row r="21" spans="1:6" ht="18" customHeight="1">
      <c r="A21" s="118">
        <v>3</v>
      </c>
      <c r="B21" s="119" t="s">
        <v>115</v>
      </c>
      <c r="C21" s="120">
        <v>864753</v>
      </c>
      <c r="D21" s="120">
        <v>1036466</v>
      </c>
      <c r="E21" s="120">
        <v>1211133</v>
      </c>
      <c r="F21" s="185">
        <v>0.16900000000000001</v>
      </c>
    </row>
    <row r="22" spans="1:6" ht="18" customHeight="1">
      <c r="A22" s="118">
        <v>4</v>
      </c>
      <c r="B22" s="119" t="s">
        <v>153</v>
      </c>
      <c r="C22" s="120">
        <v>349616</v>
      </c>
      <c r="D22" s="120">
        <v>226435</v>
      </c>
      <c r="E22" s="120">
        <v>1189153</v>
      </c>
      <c r="F22" s="185">
        <v>4.2519999999999998</v>
      </c>
    </row>
    <row r="23" spans="1:6" ht="18" customHeight="1">
      <c r="A23" s="118">
        <v>5</v>
      </c>
      <c r="B23" s="119" t="s">
        <v>130</v>
      </c>
      <c r="C23" s="120">
        <v>1385641</v>
      </c>
      <c r="D23" s="120">
        <v>1404354</v>
      </c>
      <c r="E23" s="120">
        <v>1053643</v>
      </c>
      <c r="F23" s="185">
        <v>-0.25</v>
      </c>
    </row>
    <row r="24" spans="1:6" ht="18" customHeight="1">
      <c r="A24" s="118">
        <v>6</v>
      </c>
      <c r="B24" s="119" t="s">
        <v>117</v>
      </c>
      <c r="C24" s="120">
        <v>324453</v>
      </c>
      <c r="D24" s="120">
        <v>324539</v>
      </c>
      <c r="E24" s="120">
        <v>800256</v>
      </c>
      <c r="F24" s="185">
        <v>1.466</v>
      </c>
    </row>
    <row r="25" spans="1:6" ht="18" customHeight="1">
      <c r="A25" s="118">
        <v>7</v>
      </c>
      <c r="B25" s="119" t="s">
        <v>119</v>
      </c>
      <c r="C25" s="120">
        <v>536092</v>
      </c>
      <c r="D25" s="120">
        <v>564206</v>
      </c>
      <c r="E25" s="120">
        <v>567014</v>
      </c>
      <c r="F25" s="185">
        <v>5.0000000000000001E-3</v>
      </c>
    </row>
    <row r="26" spans="1:6" ht="18" customHeight="1">
      <c r="A26" s="118">
        <v>8</v>
      </c>
      <c r="B26" s="119" t="s">
        <v>151</v>
      </c>
      <c r="C26" s="120">
        <v>127837</v>
      </c>
      <c r="D26" s="120">
        <v>101792</v>
      </c>
      <c r="E26" s="120">
        <v>134160</v>
      </c>
      <c r="F26" s="185">
        <v>0.318</v>
      </c>
    </row>
    <row r="27" spans="1:6" ht="18" customHeight="1">
      <c r="A27" s="118">
        <v>9</v>
      </c>
      <c r="B27" s="119" t="s">
        <v>121</v>
      </c>
      <c r="C27" s="120">
        <v>0</v>
      </c>
      <c r="D27" s="120">
        <v>7799</v>
      </c>
      <c r="E27" s="120">
        <v>68973</v>
      </c>
      <c r="F27" s="185">
        <v>7.8440000000000003</v>
      </c>
    </row>
    <row r="28" spans="1:6" ht="18" customHeight="1">
      <c r="A28" s="121">
        <v>10</v>
      </c>
      <c r="B28" s="119" t="s">
        <v>157</v>
      </c>
      <c r="C28" s="120">
        <v>35071</v>
      </c>
      <c r="D28" s="120">
        <v>31039</v>
      </c>
      <c r="E28" s="120">
        <v>63570</v>
      </c>
      <c r="F28" s="185">
        <v>1.048</v>
      </c>
    </row>
    <row r="29" spans="1:6" ht="18" customHeight="1" thickBot="1">
      <c r="A29" s="164"/>
      <c r="B29" s="122" t="s">
        <v>47</v>
      </c>
      <c r="C29" s="123">
        <v>62745</v>
      </c>
      <c r="D29" s="123">
        <v>58064</v>
      </c>
      <c r="E29" s="123">
        <v>36231</v>
      </c>
      <c r="F29" s="185">
        <v>-0.376</v>
      </c>
    </row>
    <row r="30" spans="1:6" ht="18.600000000000001" thickBot="1">
      <c r="A30" s="429" t="s">
        <v>155</v>
      </c>
      <c r="B30" s="430"/>
      <c r="C30" s="124">
        <v>12392674</v>
      </c>
      <c r="D30" s="124">
        <v>14323343</v>
      </c>
      <c r="E30" s="124">
        <v>16164790</v>
      </c>
      <c r="F30" s="186">
        <v>0.129</v>
      </c>
    </row>
    <row r="31" spans="1:6">
      <c r="C31" s="32"/>
      <c r="D31" s="3"/>
      <c r="E31" s="3"/>
    </row>
  </sheetData>
  <mergeCells count="2">
    <mergeCell ref="A14:B14"/>
    <mergeCell ref="A30:B30"/>
  </mergeCells>
  <phoneticPr fontId="2"/>
  <conditionalFormatting sqref="C14:E14">
    <cfRule type="expression" dxfId="12" priority="3">
      <formula>"&lt;&gt;D15"</formula>
    </cfRule>
  </conditionalFormatting>
  <conditionalFormatting sqref="C30:E30">
    <cfRule type="expression" dxfId="11" priority="1">
      <formula>"&lt;&gt;D15"</formula>
    </cfRule>
  </conditionalFormatting>
  <pageMargins left="0.31496062992125984" right="0.31496062992125984" top="0.74803149606299213"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R41"/>
  <sheetViews>
    <sheetView showGridLines="0" topLeftCell="A18" zoomScaleNormal="100" workbookViewId="0">
      <selection activeCell="J16" sqref="J16"/>
    </sheetView>
  </sheetViews>
  <sheetFormatPr defaultRowHeight="18"/>
  <cols>
    <col min="1" max="2" width="15.59765625" customWidth="1"/>
    <col min="3" max="6" width="12.59765625" customWidth="1"/>
    <col min="7" max="7" width="8.8984375" customWidth="1"/>
    <col min="8" max="8" width="4.59765625" customWidth="1"/>
    <col min="9" max="9" width="12.59765625" customWidth="1"/>
    <col min="10" max="11" width="10.59765625" customWidth="1"/>
    <col min="12" max="12" width="7.59765625" customWidth="1"/>
    <col min="13" max="13" width="8.59765625" customWidth="1"/>
    <col min="14" max="14" width="12.59765625" customWidth="1"/>
    <col min="15" max="16" width="10.59765625" customWidth="1"/>
    <col min="17" max="17" width="7.59765625" customWidth="1"/>
    <col min="18" max="18" width="8.59765625" customWidth="1"/>
  </cols>
  <sheetData>
    <row r="1" spans="1:18" s="2" customFormat="1" ht="18" customHeight="1" thickBot="1">
      <c r="A1" s="18" t="s">
        <v>158</v>
      </c>
      <c r="F1" s="209" t="s">
        <v>159</v>
      </c>
      <c r="G1" s="209"/>
      <c r="H1" s="459" t="s">
        <v>160</v>
      </c>
      <c r="I1" s="459"/>
      <c r="J1" s="459"/>
      <c r="K1" s="459"/>
      <c r="L1" s="459"/>
      <c r="M1" s="459"/>
      <c r="N1" s="459"/>
      <c r="O1" s="459"/>
      <c r="P1" s="459"/>
      <c r="Q1"/>
      <c r="R1" s="208" t="s">
        <v>159</v>
      </c>
    </row>
    <row r="2" spans="1:18" ht="18" customHeight="1" thickBot="1">
      <c r="A2" s="444" t="s">
        <v>161</v>
      </c>
      <c r="B2" s="445"/>
      <c r="C2" s="70" t="s">
        <v>149</v>
      </c>
      <c r="D2" s="69" t="s">
        <v>150</v>
      </c>
      <c r="E2" s="69" t="s">
        <v>142</v>
      </c>
      <c r="F2" s="71" t="s">
        <v>12</v>
      </c>
      <c r="G2" s="31"/>
      <c r="H2" s="437" t="s">
        <v>147</v>
      </c>
      <c r="I2" s="452" t="s">
        <v>162</v>
      </c>
      <c r="J2" s="453"/>
      <c r="K2" s="453"/>
      <c r="L2" s="453"/>
      <c r="M2" s="462"/>
      <c r="N2" s="452" t="s">
        <v>163</v>
      </c>
      <c r="O2" s="453"/>
      <c r="P2" s="453"/>
      <c r="Q2" s="453"/>
      <c r="R2" s="454"/>
    </row>
    <row r="3" spans="1:18" ht="18" customHeight="1">
      <c r="A3" s="463" t="s">
        <v>164</v>
      </c>
      <c r="B3" s="464"/>
      <c r="C3" s="67">
        <v>0</v>
      </c>
      <c r="D3" s="67">
        <v>0</v>
      </c>
      <c r="E3" s="67">
        <v>0</v>
      </c>
      <c r="F3" s="194" t="s">
        <v>50</v>
      </c>
      <c r="G3" s="211"/>
      <c r="H3" s="438"/>
      <c r="I3" s="460" t="s">
        <v>148</v>
      </c>
      <c r="J3" s="292" t="s">
        <v>150</v>
      </c>
      <c r="K3" s="455" t="s">
        <v>142</v>
      </c>
      <c r="L3" s="456"/>
      <c r="M3" s="457"/>
      <c r="N3" s="460" t="s">
        <v>148</v>
      </c>
      <c r="O3" s="292" t="s">
        <v>150</v>
      </c>
      <c r="P3" s="455" t="s">
        <v>142</v>
      </c>
      <c r="Q3" s="456"/>
      <c r="R3" s="458"/>
    </row>
    <row r="4" spans="1:18" ht="18" customHeight="1">
      <c r="A4" s="431" t="s">
        <v>165</v>
      </c>
      <c r="B4" s="432"/>
      <c r="C4" s="62">
        <v>8424</v>
      </c>
      <c r="D4" s="62">
        <v>4899</v>
      </c>
      <c r="E4" s="62">
        <v>6935</v>
      </c>
      <c r="F4" s="195">
        <v>0.41599999999999998</v>
      </c>
      <c r="G4" s="211"/>
      <c r="H4" s="439"/>
      <c r="I4" s="461"/>
      <c r="J4" s="286" t="s">
        <v>166</v>
      </c>
      <c r="K4" s="287" t="s">
        <v>166</v>
      </c>
      <c r="L4" s="288" t="s">
        <v>109</v>
      </c>
      <c r="M4" s="285" t="s">
        <v>12</v>
      </c>
      <c r="N4" s="461"/>
      <c r="O4" s="285" t="s">
        <v>166</v>
      </c>
      <c r="P4" s="288" t="s">
        <v>166</v>
      </c>
      <c r="Q4" s="289" t="s">
        <v>109</v>
      </c>
      <c r="R4" s="290" t="s">
        <v>12</v>
      </c>
    </row>
    <row r="5" spans="1:18" ht="18" customHeight="1">
      <c r="A5" s="431" t="s">
        <v>167</v>
      </c>
      <c r="B5" s="432"/>
      <c r="C5" s="62">
        <v>15333</v>
      </c>
      <c r="D5" s="62">
        <v>22605</v>
      </c>
      <c r="E5" s="62">
        <v>1067</v>
      </c>
      <c r="F5" s="195">
        <v>-0.95299999999999996</v>
      </c>
      <c r="G5" s="211"/>
      <c r="H5" s="256">
        <v>1</v>
      </c>
      <c r="I5" s="350" t="s">
        <v>115</v>
      </c>
      <c r="J5" s="258">
        <v>7564982</v>
      </c>
      <c r="K5" s="258">
        <v>8712520</v>
      </c>
      <c r="L5" s="259">
        <v>0.30963280459011056</v>
      </c>
      <c r="M5" s="259">
        <v>0.152</v>
      </c>
      <c r="N5" s="257" t="s">
        <v>168</v>
      </c>
      <c r="O5" s="260">
        <v>4532698</v>
      </c>
      <c r="P5" s="260">
        <v>3449715</v>
      </c>
      <c r="Q5" s="259">
        <v>0.32938119627957552</v>
      </c>
      <c r="R5" s="261">
        <v>-0.23899999999999999</v>
      </c>
    </row>
    <row r="6" spans="1:18" ht="18" customHeight="1">
      <c r="A6" s="431" t="s">
        <v>169</v>
      </c>
      <c r="B6" s="432"/>
      <c r="C6" s="62">
        <v>751</v>
      </c>
      <c r="D6" s="62">
        <v>680</v>
      </c>
      <c r="E6" s="62">
        <v>0</v>
      </c>
      <c r="F6" s="195">
        <v>-1</v>
      </c>
      <c r="G6" s="211"/>
      <c r="H6" s="262">
        <v>2</v>
      </c>
      <c r="I6" s="346" t="s">
        <v>168</v>
      </c>
      <c r="J6" s="62">
        <v>7595854</v>
      </c>
      <c r="K6" s="62">
        <v>7715409</v>
      </c>
      <c r="L6" s="264">
        <v>0.27419664198530164</v>
      </c>
      <c r="M6" s="264">
        <v>1.6E-2</v>
      </c>
      <c r="N6" s="263" t="s">
        <v>134</v>
      </c>
      <c r="O6" s="265">
        <v>1627241</v>
      </c>
      <c r="P6" s="265">
        <v>1848750</v>
      </c>
      <c r="Q6" s="264">
        <v>0.17651994052316358</v>
      </c>
      <c r="R6" s="195">
        <v>0.13600000000000001</v>
      </c>
    </row>
    <row r="7" spans="1:18" ht="18" customHeight="1">
      <c r="A7" s="431" t="s">
        <v>170</v>
      </c>
      <c r="B7" s="432"/>
      <c r="C7" s="62">
        <v>41147295</v>
      </c>
      <c r="D7" s="62">
        <v>39061559</v>
      </c>
      <c r="E7" s="62">
        <v>41542364</v>
      </c>
      <c r="F7" s="195">
        <v>6.4000000000000001E-2</v>
      </c>
      <c r="G7" s="352"/>
      <c r="H7" s="262">
        <v>3</v>
      </c>
      <c r="I7" s="346" t="s">
        <v>171</v>
      </c>
      <c r="J7" s="62">
        <v>1050544</v>
      </c>
      <c r="K7" s="62">
        <v>1379849</v>
      </c>
      <c r="L7" s="264">
        <v>4.903822496600977E-2</v>
      </c>
      <c r="M7" s="264">
        <v>0.313</v>
      </c>
      <c r="N7" s="263" t="s">
        <v>115</v>
      </c>
      <c r="O7" s="265">
        <v>1339235</v>
      </c>
      <c r="P7" s="265">
        <v>1401214</v>
      </c>
      <c r="Q7" s="264">
        <v>0.13378889083987783</v>
      </c>
      <c r="R7" s="195">
        <v>4.5999999999999999E-2</v>
      </c>
    </row>
    <row r="8" spans="1:18" ht="18" customHeight="1">
      <c r="A8" s="151"/>
      <c r="B8" s="311" t="s">
        <v>162</v>
      </c>
      <c r="C8" s="64">
        <v>26767583</v>
      </c>
      <c r="D8" s="64">
        <v>25214699</v>
      </c>
      <c r="E8" s="64">
        <v>28138233</v>
      </c>
      <c r="F8" s="195">
        <v>0.11600000000000001</v>
      </c>
      <c r="G8" s="352"/>
      <c r="H8" s="262">
        <v>4</v>
      </c>
      <c r="I8" s="346" t="s">
        <v>131</v>
      </c>
      <c r="J8" s="62">
        <v>904820</v>
      </c>
      <c r="K8" s="62">
        <v>1134927</v>
      </c>
      <c r="L8" s="264">
        <v>4.0333982592297105E-2</v>
      </c>
      <c r="M8" s="264">
        <v>0.254</v>
      </c>
      <c r="N8" s="266" t="s">
        <v>172</v>
      </c>
      <c r="O8" s="267">
        <v>689996</v>
      </c>
      <c r="P8" s="265">
        <v>720548</v>
      </c>
      <c r="Q8" s="264">
        <v>6.879842601978875E-2</v>
      </c>
      <c r="R8" s="195">
        <v>4.3999999999999997E-2</v>
      </c>
    </row>
    <row r="9" spans="1:18" ht="18" customHeight="1">
      <c r="A9" s="151"/>
      <c r="B9" s="77" t="s">
        <v>173</v>
      </c>
      <c r="C9" s="64">
        <v>11722885</v>
      </c>
      <c r="D9" s="64">
        <v>11321068</v>
      </c>
      <c r="E9" s="64">
        <v>10473321</v>
      </c>
      <c r="F9" s="195">
        <v>-7.4999999999999997E-2</v>
      </c>
      <c r="G9" s="352"/>
      <c r="H9" s="262">
        <v>5</v>
      </c>
      <c r="I9" s="346" t="s">
        <v>172</v>
      </c>
      <c r="J9" s="62">
        <v>893807</v>
      </c>
      <c r="K9" s="62">
        <v>1122183</v>
      </c>
      <c r="L9" s="264">
        <v>3.9881075688014953E-2</v>
      </c>
      <c r="M9" s="264">
        <v>0.25600000000000001</v>
      </c>
      <c r="N9" s="263" t="s">
        <v>157</v>
      </c>
      <c r="O9" s="265">
        <v>612122</v>
      </c>
      <c r="P9" s="265">
        <v>681825</v>
      </c>
      <c r="Q9" s="264">
        <v>6.5101126949131033E-2</v>
      </c>
      <c r="R9" s="195">
        <v>0.114</v>
      </c>
    </row>
    <row r="10" spans="1:18" ht="18" customHeight="1">
      <c r="A10" s="151"/>
      <c r="B10" s="312" t="s">
        <v>174</v>
      </c>
      <c r="C10" s="62">
        <v>2656827</v>
      </c>
      <c r="D10" s="62">
        <v>2525792</v>
      </c>
      <c r="E10" s="62">
        <v>2930810</v>
      </c>
      <c r="F10" s="195">
        <v>0.16</v>
      </c>
      <c r="G10" s="352"/>
      <c r="H10" s="268">
        <v>6</v>
      </c>
      <c r="I10" s="347" t="s">
        <v>175</v>
      </c>
      <c r="J10" s="67">
        <v>882020</v>
      </c>
      <c r="K10" s="67">
        <v>798819</v>
      </c>
      <c r="L10" s="270">
        <v>2.83890960743697E-2</v>
      </c>
      <c r="M10" s="270">
        <v>-9.4E-2</v>
      </c>
      <c r="N10" s="269" t="s">
        <v>171</v>
      </c>
      <c r="O10" s="271">
        <v>598117</v>
      </c>
      <c r="P10" s="272">
        <v>509194</v>
      </c>
      <c r="Q10" s="270">
        <v>4.8618198563760241E-2</v>
      </c>
      <c r="R10" s="195">
        <v>-0.14899999999999999</v>
      </c>
    </row>
    <row r="11" spans="1:18" ht="18" customHeight="1">
      <c r="A11" s="431" t="s">
        <v>176</v>
      </c>
      <c r="B11" s="432"/>
      <c r="C11" s="62">
        <v>56989</v>
      </c>
      <c r="D11" s="62">
        <v>58642</v>
      </c>
      <c r="E11" s="62">
        <v>47154</v>
      </c>
      <c r="F11" s="195">
        <v>-0.19600000000000001</v>
      </c>
      <c r="G11" s="352"/>
      <c r="H11" s="262">
        <v>7</v>
      </c>
      <c r="I11" s="346" t="s">
        <v>157</v>
      </c>
      <c r="J11" s="62">
        <v>647348</v>
      </c>
      <c r="K11" s="62">
        <v>648866</v>
      </c>
      <c r="L11" s="264">
        <v>2.3059941255017685E-2</v>
      </c>
      <c r="M11" s="264">
        <v>2E-3</v>
      </c>
      <c r="N11" s="266" t="s">
        <v>177</v>
      </c>
      <c r="O11" s="267">
        <v>323182</v>
      </c>
      <c r="P11" s="265">
        <v>311471</v>
      </c>
      <c r="Q11" s="264">
        <v>2.9739468502875066E-2</v>
      </c>
      <c r="R11" s="195">
        <v>-3.5999999999999997E-2</v>
      </c>
    </row>
    <row r="12" spans="1:18">
      <c r="A12" s="431" t="s">
        <v>178</v>
      </c>
      <c r="B12" s="432"/>
      <c r="C12" s="62">
        <v>42936</v>
      </c>
      <c r="D12" s="62">
        <v>43095</v>
      </c>
      <c r="E12" s="62">
        <v>139841</v>
      </c>
      <c r="F12" s="195">
        <v>2.2450000000000001</v>
      </c>
      <c r="G12" s="352"/>
      <c r="H12" s="262">
        <v>8</v>
      </c>
      <c r="I12" s="346" t="s">
        <v>179</v>
      </c>
      <c r="J12" s="62">
        <v>283346</v>
      </c>
      <c r="K12" s="62">
        <v>624261</v>
      </c>
      <c r="L12" s="264">
        <v>2.2185508237137705E-2</v>
      </c>
      <c r="M12" s="264">
        <v>1.2030000000000001</v>
      </c>
      <c r="N12" s="266" t="s">
        <v>180</v>
      </c>
      <c r="O12" s="271">
        <v>243900</v>
      </c>
      <c r="P12" s="265">
        <v>280860</v>
      </c>
      <c r="Q12" s="264">
        <v>2.68167088548131E-2</v>
      </c>
      <c r="R12" s="195">
        <v>0.152</v>
      </c>
    </row>
    <row r="13" spans="1:18">
      <c r="A13" s="431" t="s">
        <v>181</v>
      </c>
      <c r="B13" s="432"/>
      <c r="C13" s="62">
        <v>0</v>
      </c>
      <c r="D13" s="62">
        <v>0</v>
      </c>
      <c r="E13" s="62">
        <v>0</v>
      </c>
      <c r="F13" s="195" t="s">
        <v>50</v>
      </c>
      <c r="G13" s="352"/>
      <c r="H13" s="262">
        <v>9</v>
      </c>
      <c r="I13" s="346" t="s">
        <v>177</v>
      </c>
      <c r="J13" s="62">
        <v>534244</v>
      </c>
      <c r="K13" s="62">
        <v>576887</v>
      </c>
      <c r="L13" s="264">
        <v>2.0501891501147212E-2</v>
      </c>
      <c r="M13" s="264">
        <v>0.08</v>
      </c>
      <c r="N13" s="266" t="s">
        <v>153</v>
      </c>
      <c r="O13" s="267">
        <v>240597</v>
      </c>
      <c r="P13" s="265">
        <v>233265</v>
      </c>
      <c r="Q13" s="264">
        <v>2.2272305031040298E-2</v>
      </c>
      <c r="R13" s="195">
        <v>-0.03</v>
      </c>
    </row>
    <row r="14" spans="1:18">
      <c r="A14" s="431" t="s">
        <v>182</v>
      </c>
      <c r="B14" s="432"/>
      <c r="C14" s="62">
        <v>1642421</v>
      </c>
      <c r="D14" s="62">
        <v>1131748</v>
      </c>
      <c r="E14" s="62">
        <v>996568</v>
      </c>
      <c r="F14" s="195">
        <v>-0.11899999999999999</v>
      </c>
      <c r="G14" s="352"/>
      <c r="H14" s="60">
        <v>10</v>
      </c>
      <c r="I14" s="346" t="s">
        <v>183</v>
      </c>
      <c r="J14" s="62">
        <v>668667</v>
      </c>
      <c r="K14" s="62">
        <v>574802</v>
      </c>
      <c r="L14" s="264">
        <v>2.0427793031637772E-2</v>
      </c>
      <c r="M14" s="264">
        <v>-0.14000000000000001</v>
      </c>
      <c r="N14" s="263" t="s">
        <v>131</v>
      </c>
      <c r="O14" s="265">
        <v>91874</v>
      </c>
      <c r="P14" s="265">
        <v>101602</v>
      </c>
      <c r="Q14" s="264">
        <v>9.7010298834533954E-3</v>
      </c>
      <c r="R14" s="195">
        <v>0.106</v>
      </c>
    </row>
    <row r="15" spans="1:18">
      <c r="A15" s="431" t="s">
        <v>184</v>
      </c>
      <c r="B15" s="432"/>
      <c r="C15" s="62">
        <v>376642</v>
      </c>
      <c r="D15" s="62">
        <v>435442</v>
      </c>
      <c r="E15" s="62">
        <v>459353</v>
      </c>
      <c r="F15" s="195">
        <v>5.5E-2</v>
      </c>
      <c r="G15" s="352"/>
      <c r="H15" s="63"/>
      <c r="I15" s="351" t="s">
        <v>47</v>
      </c>
      <c r="J15" s="73">
        <v>4189067</v>
      </c>
      <c r="K15" s="273">
        <v>4849710</v>
      </c>
      <c r="L15" s="274">
        <v>0.17235304007895591</v>
      </c>
      <c r="M15" s="275">
        <v>0.158</v>
      </c>
      <c r="N15" s="276" t="s">
        <v>47</v>
      </c>
      <c r="O15" s="277">
        <v>1022106</v>
      </c>
      <c r="P15" s="277">
        <v>934877</v>
      </c>
      <c r="Q15" s="274">
        <v>8.9262708552521206E-2</v>
      </c>
      <c r="R15" s="278">
        <v>-8.5000000000000006E-2</v>
      </c>
    </row>
    <row r="16" spans="1:18" ht="18.600000000000001" thickBot="1">
      <c r="A16" s="431" t="s">
        <v>185</v>
      </c>
      <c r="B16" s="432"/>
      <c r="C16" s="62">
        <v>2095188</v>
      </c>
      <c r="D16" s="62">
        <v>2363399</v>
      </c>
      <c r="E16" s="62">
        <v>3610568</v>
      </c>
      <c r="F16" s="195">
        <v>0.52800000000000002</v>
      </c>
      <c r="G16" s="352"/>
      <c r="H16" s="440" t="s">
        <v>155</v>
      </c>
      <c r="I16" s="441"/>
      <c r="J16" s="279">
        <v>25214699</v>
      </c>
      <c r="K16" s="279">
        <v>28138233</v>
      </c>
      <c r="L16" s="280">
        <v>0.99999999999999989</v>
      </c>
      <c r="M16" s="281">
        <v>0.11600000000000001</v>
      </c>
      <c r="N16" s="219" t="s">
        <v>155</v>
      </c>
      <c r="O16" s="282">
        <v>11321068</v>
      </c>
      <c r="P16" s="283">
        <v>10473321</v>
      </c>
      <c r="Q16" s="280">
        <v>1</v>
      </c>
      <c r="R16" s="284">
        <v>-7.4999999999999997E-2</v>
      </c>
    </row>
    <row r="17" spans="1:7">
      <c r="A17" s="431" t="s">
        <v>186</v>
      </c>
      <c r="B17" s="432"/>
      <c r="C17" s="62">
        <v>119308</v>
      </c>
      <c r="D17" s="62">
        <v>149494</v>
      </c>
      <c r="E17" s="62">
        <v>58968</v>
      </c>
      <c r="F17" s="195">
        <v>-0.60599999999999998</v>
      </c>
      <c r="G17" s="352"/>
    </row>
    <row r="18" spans="1:7">
      <c r="A18" s="431" t="s">
        <v>187</v>
      </c>
      <c r="B18" s="432"/>
      <c r="C18" s="62">
        <v>884353</v>
      </c>
      <c r="D18" s="62">
        <v>605671</v>
      </c>
      <c r="E18" s="62">
        <v>944024</v>
      </c>
      <c r="F18" s="195">
        <v>0.55900000000000005</v>
      </c>
      <c r="G18" s="352"/>
    </row>
    <row r="19" spans="1:7" ht="18.600000000000001" thickBot="1">
      <c r="A19" s="433" t="s">
        <v>188</v>
      </c>
      <c r="B19" s="434"/>
      <c r="C19" s="73">
        <v>40706</v>
      </c>
      <c r="D19" s="73">
        <v>13581</v>
      </c>
      <c r="E19" s="73">
        <v>28420</v>
      </c>
      <c r="F19" s="196">
        <v>1.093</v>
      </c>
      <c r="G19" s="352"/>
    </row>
    <row r="20" spans="1:7" ht="18.600000000000001" thickBot="1">
      <c r="A20" s="435" t="s">
        <v>155</v>
      </c>
      <c r="B20" s="436"/>
      <c r="C20" s="75">
        <v>46430346</v>
      </c>
      <c r="D20" s="75">
        <v>43890815</v>
      </c>
      <c r="E20" s="75">
        <v>47835262</v>
      </c>
      <c r="F20" s="192">
        <v>0.09</v>
      </c>
      <c r="G20" s="348"/>
    </row>
    <row r="21" spans="1:7">
      <c r="A21" s="19"/>
    </row>
    <row r="22" spans="1:7" ht="18.600000000000001" thickBot="1">
      <c r="A22" s="18" t="s">
        <v>189</v>
      </c>
      <c r="B22" s="2"/>
      <c r="F22" s="208" t="s">
        <v>159</v>
      </c>
      <c r="G22" s="208"/>
    </row>
    <row r="23" spans="1:7" ht="18" customHeight="1" thickBot="1">
      <c r="A23" s="444" t="s">
        <v>161</v>
      </c>
      <c r="B23" s="445"/>
      <c r="C23" s="70" t="s">
        <v>149</v>
      </c>
      <c r="D23" s="69" t="s">
        <v>150</v>
      </c>
      <c r="E23" s="69" t="s">
        <v>142</v>
      </c>
      <c r="F23" s="71" t="s">
        <v>12</v>
      </c>
      <c r="G23" s="31"/>
    </row>
    <row r="24" spans="1:7" ht="18" customHeight="1">
      <c r="A24" s="446" t="s">
        <v>164</v>
      </c>
      <c r="B24" s="447"/>
      <c r="C24" s="67">
        <v>267</v>
      </c>
      <c r="D24" s="67">
        <v>401</v>
      </c>
      <c r="E24" s="67">
        <v>3089</v>
      </c>
      <c r="F24" s="167">
        <v>6.7030000000000003</v>
      </c>
      <c r="G24" s="212"/>
    </row>
    <row r="25" spans="1:7" ht="18" customHeight="1">
      <c r="A25" s="442" t="s">
        <v>165</v>
      </c>
      <c r="B25" s="443"/>
      <c r="C25" s="62">
        <v>0</v>
      </c>
      <c r="D25" s="62">
        <v>0</v>
      </c>
      <c r="E25" s="62">
        <v>0</v>
      </c>
      <c r="F25" s="168" t="s">
        <v>50</v>
      </c>
      <c r="G25" s="212"/>
    </row>
    <row r="26" spans="1:7" ht="18" customHeight="1">
      <c r="A26" s="442" t="s">
        <v>167</v>
      </c>
      <c r="B26" s="443"/>
      <c r="C26" s="62">
        <v>163711</v>
      </c>
      <c r="D26" s="62">
        <v>198764</v>
      </c>
      <c r="E26" s="62">
        <v>227731</v>
      </c>
      <c r="F26" s="168">
        <v>0.14599999999999999</v>
      </c>
      <c r="G26" s="212"/>
    </row>
    <row r="27" spans="1:7" ht="18" customHeight="1">
      <c r="A27" s="442" t="s">
        <v>169</v>
      </c>
      <c r="B27" s="443"/>
      <c r="C27" s="62">
        <v>248264</v>
      </c>
      <c r="D27" s="62">
        <v>245264</v>
      </c>
      <c r="E27" s="62">
        <v>7349</v>
      </c>
      <c r="F27" s="168">
        <v>-0.97</v>
      </c>
      <c r="G27" s="212"/>
    </row>
    <row r="28" spans="1:7" ht="18" customHeight="1">
      <c r="A28" s="442" t="s">
        <v>170</v>
      </c>
      <c r="B28" s="443"/>
      <c r="C28" s="62">
        <v>4144854</v>
      </c>
      <c r="D28" s="62">
        <v>5097635</v>
      </c>
      <c r="E28" s="62">
        <v>7697774</v>
      </c>
      <c r="F28" s="168">
        <v>0.51</v>
      </c>
      <c r="G28" s="212"/>
    </row>
    <row r="29" spans="1:7" ht="18" customHeight="1">
      <c r="A29" s="76"/>
      <c r="B29" s="311" t="s">
        <v>162</v>
      </c>
      <c r="C29" s="64">
        <v>2956515</v>
      </c>
      <c r="D29" s="64">
        <v>3779202</v>
      </c>
      <c r="E29" s="64">
        <v>5364323</v>
      </c>
      <c r="F29" s="168">
        <v>0.41899999999999998</v>
      </c>
      <c r="G29" s="212"/>
    </row>
    <row r="30" spans="1:7" ht="18" customHeight="1">
      <c r="A30" s="76"/>
      <c r="B30" s="77" t="s">
        <v>173</v>
      </c>
      <c r="C30" s="64">
        <v>0</v>
      </c>
      <c r="D30" s="64">
        <v>0</v>
      </c>
      <c r="E30" s="64">
        <v>0</v>
      </c>
      <c r="F30" s="168" t="s">
        <v>50</v>
      </c>
      <c r="G30" s="212"/>
    </row>
    <row r="31" spans="1:7" ht="18" customHeight="1">
      <c r="A31" s="78"/>
      <c r="B31" s="77" t="s">
        <v>174</v>
      </c>
      <c r="C31" s="62">
        <v>1188339</v>
      </c>
      <c r="D31" s="62">
        <v>1318433</v>
      </c>
      <c r="E31" s="62">
        <v>2333451</v>
      </c>
      <c r="F31" s="168">
        <v>0.77</v>
      </c>
      <c r="G31" s="212"/>
    </row>
    <row r="32" spans="1:7" ht="18" customHeight="1">
      <c r="A32" s="442" t="s">
        <v>176</v>
      </c>
      <c r="B32" s="443"/>
      <c r="C32" s="62">
        <v>25990</v>
      </c>
      <c r="D32" s="62">
        <v>370730</v>
      </c>
      <c r="E32" s="62">
        <v>281656</v>
      </c>
      <c r="F32" s="168">
        <v>-0.24</v>
      </c>
      <c r="G32" s="212"/>
    </row>
    <row r="33" spans="1:7" ht="18" customHeight="1">
      <c r="A33" s="442" t="s">
        <v>178</v>
      </c>
      <c r="B33" s="443"/>
      <c r="C33" s="62">
        <v>46600</v>
      </c>
      <c r="D33" s="62">
        <v>75466</v>
      </c>
      <c r="E33" s="62">
        <v>42057</v>
      </c>
      <c r="F33" s="168">
        <v>-0.443</v>
      </c>
      <c r="G33" s="212"/>
    </row>
    <row r="34" spans="1:7" ht="18" customHeight="1">
      <c r="A34" s="442" t="s">
        <v>181</v>
      </c>
      <c r="B34" s="443"/>
      <c r="C34" s="62">
        <v>3672</v>
      </c>
      <c r="D34" s="62">
        <v>41865</v>
      </c>
      <c r="E34" s="62">
        <v>37408</v>
      </c>
      <c r="F34" s="168">
        <v>-0.106</v>
      </c>
      <c r="G34" s="212"/>
    </row>
    <row r="35" spans="1:7" ht="18" customHeight="1">
      <c r="A35" s="442" t="s">
        <v>182</v>
      </c>
      <c r="B35" s="443"/>
      <c r="C35" s="62">
        <v>852254</v>
      </c>
      <c r="D35" s="62">
        <v>748924</v>
      </c>
      <c r="E35" s="62">
        <v>401296</v>
      </c>
      <c r="F35" s="168">
        <v>-0.46400000000000002</v>
      </c>
      <c r="G35" s="212"/>
    </row>
    <row r="36" spans="1:7" ht="18" customHeight="1">
      <c r="A36" s="442" t="s">
        <v>184</v>
      </c>
      <c r="B36" s="443"/>
      <c r="C36" s="62">
        <v>0</v>
      </c>
      <c r="D36" s="62">
        <v>0</v>
      </c>
      <c r="E36" s="62">
        <v>0</v>
      </c>
      <c r="F36" s="168" t="s">
        <v>50</v>
      </c>
      <c r="G36" s="212"/>
    </row>
    <row r="37" spans="1:7">
      <c r="A37" s="442" t="s">
        <v>185</v>
      </c>
      <c r="B37" s="443"/>
      <c r="C37" s="62">
        <v>567359</v>
      </c>
      <c r="D37" s="62">
        <v>549719</v>
      </c>
      <c r="E37" s="62">
        <v>592632</v>
      </c>
      <c r="F37" s="168">
        <v>7.8E-2</v>
      </c>
      <c r="G37" s="212"/>
    </row>
    <row r="38" spans="1:7">
      <c r="A38" s="442" t="s">
        <v>186</v>
      </c>
      <c r="B38" s="443"/>
      <c r="C38" s="62">
        <v>5108659</v>
      </c>
      <c r="D38" s="62">
        <v>5165898</v>
      </c>
      <c r="E38" s="62">
        <v>4883844</v>
      </c>
      <c r="F38" s="168">
        <v>-5.5E-2</v>
      </c>
      <c r="G38" s="212"/>
    </row>
    <row r="39" spans="1:7">
      <c r="A39" s="442" t="s">
        <v>187</v>
      </c>
      <c r="B39" s="443"/>
      <c r="C39" s="62">
        <v>1267445</v>
      </c>
      <c r="D39" s="62">
        <v>702831</v>
      </c>
      <c r="E39" s="62">
        <v>906315</v>
      </c>
      <c r="F39" s="168">
        <v>0.28999999999999998</v>
      </c>
      <c r="G39" s="212"/>
    </row>
    <row r="40" spans="1:7" ht="18.600000000000001" thickBot="1">
      <c r="A40" s="450" t="s">
        <v>188</v>
      </c>
      <c r="B40" s="451"/>
      <c r="C40" s="73">
        <v>2740952</v>
      </c>
      <c r="D40" s="73">
        <v>3416046</v>
      </c>
      <c r="E40" s="73">
        <v>3422657</v>
      </c>
      <c r="F40" s="169">
        <v>2E-3</v>
      </c>
      <c r="G40" s="212"/>
    </row>
    <row r="41" spans="1:7" ht="18.600000000000001" thickBot="1">
      <c r="A41" s="448" t="s">
        <v>155</v>
      </c>
      <c r="B41" s="449"/>
      <c r="C41" s="75">
        <v>15170027</v>
      </c>
      <c r="D41" s="75">
        <v>16613543</v>
      </c>
      <c r="E41" s="75">
        <v>18503808</v>
      </c>
      <c r="F41" s="166">
        <v>0.114</v>
      </c>
      <c r="G41" s="349"/>
    </row>
  </sheetData>
  <mergeCells count="41">
    <mergeCell ref="N2:R2"/>
    <mergeCell ref="K3:M3"/>
    <mergeCell ref="P3:R3"/>
    <mergeCell ref="H1:P1"/>
    <mergeCell ref="A7:B7"/>
    <mergeCell ref="N3:N4"/>
    <mergeCell ref="I2:M2"/>
    <mergeCell ref="A2:B2"/>
    <mergeCell ref="A3:B3"/>
    <mergeCell ref="A4:B4"/>
    <mergeCell ref="A5:B5"/>
    <mergeCell ref="A6:B6"/>
    <mergeCell ref="I3:I4"/>
    <mergeCell ref="A41:B41"/>
    <mergeCell ref="A32:B32"/>
    <mergeCell ref="A33:B33"/>
    <mergeCell ref="A34:B34"/>
    <mergeCell ref="A35:B35"/>
    <mergeCell ref="A36:B36"/>
    <mergeCell ref="A37:B37"/>
    <mergeCell ref="A40:B40"/>
    <mergeCell ref="A38:B38"/>
    <mergeCell ref="A39:B39"/>
    <mergeCell ref="A28:B28"/>
    <mergeCell ref="A23:B23"/>
    <mergeCell ref="A25:B25"/>
    <mergeCell ref="A26:B26"/>
    <mergeCell ref="A27:B27"/>
    <mergeCell ref="A24:B24"/>
    <mergeCell ref="A18:B18"/>
    <mergeCell ref="A19:B19"/>
    <mergeCell ref="A20:B20"/>
    <mergeCell ref="H2:H4"/>
    <mergeCell ref="A14:B14"/>
    <mergeCell ref="H16:I16"/>
    <mergeCell ref="A17:B17"/>
    <mergeCell ref="A16:B16"/>
    <mergeCell ref="A15:B15"/>
    <mergeCell ref="A11:B11"/>
    <mergeCell ref="A12:B12"/>
    <mergeCell ref="A13:B13"/>
  </mergeCells>
  <phoneticPr fontId="2"/>
  <pageMargins left="0.31496062992125984" right="0.31496062992125984" top="0.62992125984251968" bottom="0.31496062992125984"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F42"/>
  <sheetViews>
    <sheetView showGridLines="0" zoomScaleNormal="100" zoomScaleSheetLayoutView="100" workbookViewId="0">
      <selection activeCell="I13" sqref="I13"/>
    </sheetView>
  </sheetViews>
  <sheetFormatPr defaultRowHeight="18"/>
  <cols>
    <col min="1" max="1" width="9.09765625" bestFit="1" customWidth="1"/>
    <col min="2" max="2" width="16" customWidth="1"/>
    <col min="3" max="6" width="12.59765625" customWidth="1"/>
  </cols>
  <sheetData>
    <row r="1" spans="1:6" ht="18.75" customHeight="1" thickBot="1">
      <c r="A1" s="291" t="s">
        <v>190</v>
      </c>
      <c r="F1" s="209" t="s">
        <v>159</v>
      </c>
    </row>
    <row r="2" spans="1:6" ht="37.5" customHeight="1" thickBot="1">
      <c r="A2" s="295" t="s">
        <v>191</v>
      </c>
      <c r="B2" s="296" t="s">
        <v>148</v>
      </c>
      <c r="C2" s="296" t="s">
        <v>149</v>
      </c>
      <c r="D2" s="297" t="s">
        <v>150</v>
      </c>
      <c r="E2" s="297" t="s">
        <v>142</v>
      </c>
      <c r="F2" s="71" t="s">
        <v>12</v>
      </c>
    </row>
    <row r="3" spans="1:6" ht="18" customHeight="1">
      <c r="A3" s="298">
        <v>1</v>
      </c>
      <c r="B3" s="299" t="s">
        <v>157</v>
      </c>
      <c r="C3" s="300">
        <v>7158183</v>
      </c>
      <c r="D3" s="300">
        <v>8976696</v>
      </c>
      <c r="E3" s="300">
        <v>11177029</v>
      </c>
      <c r="F3" s="189">
        <v>0.245</v>
      </c>
    </row>
    <row r="4" spans="1:6" ht="18" customHeight="1">
      <c r="A4" s="301">
        <v>2</v>
      </c>
      <c r="B4" s="302" t="s">
        <v>151</v>
      </c>
      <c r="C4" s="303">
        <v>8294144</v>
      </c>
      <c r="D4" s="303">
        <v>9016740</v>
      </c>
      <c r="E4" s="303">
        <v>9844178</v>
      </c>
      <c r="F4" s="189">
        <v>9.1999999999999998E-2</v>
      </c>
    </row>
    <row r="5" spans="1:6" ht="18" customHeight="1">
      <c r="A5" s="301">
        <v>3</v>
      </c>
      <c r="B5" s="302" t="s">
        <v>111</v>
      </c>
      <c r="C5" s="303">
        <v>2540526</v>
      </c>
      <c r="D5" s="303">
        <v>3611728</v>
      </c>
      <c r="E5" s="303">
        <v>4608041</v>
      </c>
      <c r="F5" s="189">
        <v>0.27600000000000002</v>
      </c>
    </row>
    <row r="6" spans="1:6" ht="18" customHeight="1">
      <c r="A6" s="301">
        <v>4</v>
      </c>
      <c r="B6" s="302" t="s">
        <v>134</v>
      </c>
      <c r="C6" s="303">
        <v>2704948</v>
      </c>
      <c r="D6" s="303">
        <v>2862858</v>
      </c>
      <c r="E6" s="303">
        <v>3049359</v>
      </c>
      <c r="F6" s="189">
        <v>6.5000000000000002E-2</v>
      </c>
    </row>
    <row r="7" spans="1:6" ht="18" customHeight="1">
      <c r="A7" s="301">
        <v>5</v>
      </c>
      <c r="B7" s="302" t="s">
        <v>117</v>
      </c>
      <c r="C7" s="303">
        <v>1628777</v>
      </c>
      <c r="D7" s="303">
        <v>1772553</v>
      </c>
      <c r="E7" s="303">
        <v>2280971</v>
      </c>
      <c r="F7" s="189">
        <v>0.28699999999999998</v>
      </c>
    </row>
    <row r="8" spans="1:6" ht="18" customHeight="1">
      <c r="A8" s="301">
        <v>6</v>
      </c>
      <c r="B8" s="302" t="s">
        <v>192</v>
      </c>
      <c r="C8" s="303">
        <v>1228677</v>
      </c>
      <c r="D8" s="303">
        <v>1718867</v>
      </c>
      <c r="E8" s="303">
        <v>1825308</v>
      </c>
      <c r="F8" s="189">
        <v>6.2E-2</v>
      </c>
    </row>
    <row r="9" spans="1:6" ht="18" customHeight="1">
      <c r="A9" s="301">
        <v>7</v>
      </c>
      <c r="B9" s="302" t="s">
        <v>153</v>
      </c>
      <c r="C9" s="303">
        <v>2094339</v>
      </c>
      <c r="D9" s="303">
        <v>1839771</v>
      </c>
      <c r="E9" s="303">
        <v>1744397</v>
      </c>
      <c r="F9" s="189">
        <v>-5.1999999999999998E-2</v>
      </c>
    </row>
    <row r="10" spans="1:6" ht="18" customHeight="1">
      <c r="A10" s="301">
        <v>8</v>
      </c>
      <c r="B10" s="302" t="s">
        <v>130</v>
      </c>
      <c r="C10" s="303">
        <v>797806</v>
      </c>
      <c r="D10" s="303">
        <v>1065161</v>
      </c>
      <c r="E10" s="303">
        <v>1309096</v>
      </c>
      <c r="F10" s="189">
        <v>0.22900000000000001</v>
      </c>
    </row>
    <row r="11" spans="1:6" ht="18" customHeight="1">
      <c r="A11" s="301">
        <v>9</v>
      </c>
      <c r="B11" s="302" t="s">
        <v>193</v>
      </c>
      <c r="C11" s="303">
        <v>741908</v>
      </c>
      <c r="D11" s="303">
        <v>963913</v>
      </c>
      <c r="E11" s="303">
        <v>1195439</v>
      </c>
      <c r="F11" s="189">
        <v>0.24</v>
      </c>
    </row>
    <row r="12" spans="1:6" ht="18" customHeight="1">
      <c r="A12" s="304">
        <v>10</v>
      </c>
      <c r="B12" s="302" t="s">
        <v>194</v>
      </c>
      <c r="C12" s="303">
        <v>927782</v>
      </c>
      <c r="D12" s="303">
        <v>842831</v>
      </c>
      <c r="E12" s="303">
        <v>779781</v>
      </c>
      <c r="F12" s="189">
        <v>-7.4999999999999997E-2</v>
      </c>
    </row>
    <row r="13" spans="1:6" ht="18" customHeight="1" thickBot="1">
      <c r="A13" s="305"/>
      <c r="B13" s="306" t="s">
        <v>47</v>
      </c>
      <c r="C13" s="307">
        <v>2948249</v>
      </c>
      <c r="D13" s="307">
        <v>3133580</v>
      </c>
      <c r="E13" s="307">
        <v>3367255</v>
      </c>
      <c r="F13" s="189">
        <v>7.4999999999999997E-2</v>
      </c>
    </row>
    <row r="14" spans="1:6" ht="18" customHeight="1" thickBot="1">
      <c r="A14" s="470" t="s">
        <v>104</v>
      </c>
      <c r="B14" s="471"/>
      <c r="C14" s="308">
        <v>31065339</v>
      </c>
      <c r="D14" s="308">
        <v>35804698</v>
      </c>
      <c r="E14" s="308">
        <v>41180854</v>
      </c>
      <c r="F14" s="192">
        <v>0.15</v>
      </c>
    </row>
    <row r="15" spans="1:6">
      <c r="C15" s="3"/>
      <c r="D15" s="3"/>
      <c r="E15" s="3"/>
    </row>
    <row r="16" spans="1:6" ht="18.600000000000001" thickBot="1">
      <c r="A16" s="291" t="s">
        <v>195</v>
      </c>
      <c r="F16" s="209" t="s">
        <v>159</v>
      </c>
    </row>
    <row r="17" spans="1:6" ht="18.600000000000001" thickBot="1">
      <c r="A17" s="472"/>
      <c r="B17" s="473"/>
      <c r="C17" s="70" t="s">
        <v>149</v>
      </c>
      <c r="D17" s="69" t="s">
        <v>150</v>
      </c>
      <c r="E17" s="69" t="s">
        <v>142</v>
      </c>
      <c r="F17" s="71" t="s">
        <v>12</v>
      </c>
    </row>
    <row r="18" spans="1:6" ht="18" customHeight="1">
      <c r="A18" s="475" t="s">
        <v>196</v>
      </c>
      <c r="B18" s="476"/>
      <c r="C18" s="80">
        <v>20384928</v>
      </c>
      <c r="D18" s="80">
        <v>22810765</v>
      </c>
      <c r="E18" s="80">
        <v>26109192</v>
      </c>
      <c r="F18" s="313">
        <v>0.14499999999999999</v>
      </c>
    </row>
    <row r="19" spans="1:6" ht="18" customHeight="1">
      <c r="A19" s="25"/>
      <c r="B19" s="27" t="s">
        <v>197</v>
      </c>
      <c r="C19" s="217">
        <v>6106470</v>
      </c>
      <c r="D19" s="217">
        <v>7363860</v>
      </c>
      <c r="E19" s="217">
        <v>9405855</v>
      </c>
      <c r="F19" s="207">
        <v>0.27700000000000002</v>
      </c>
    </row>
    <row r="20" spans="1:6" ht="18" customHeight="1">
      <c r="A20" s="25"/>
      <c r="B20" s="26" t="s">
        <v>198</v>
      </c>
      <c r="C20" s="82">
        <v>14278458</v>
      </c>
      <c r="D20" s="82">
        <v>15446905</v>
      </c>
      <c r="E20" s="82">
        <v>16703337</v>
      </c>
      <c r="F20" s="315">
        <v>8.1000000000000003E-2</v>
      </c>
    </row>
    <row r="21" spans="1:6" ht="18" customHeight="1">
      <c r="A21" s="474" t="s">
        <v>199</v>
      </c>
      <c r="B21" s="466"/>
      <c r="C21" s="81">
        <v>8503459</v>
      </c>
      <c r="D21" s="81">
        <v>10610778</v>
      </c>
      <c r="E21" s="81">
        <v>12520487</v>
      </c>
      <c r="F21" s="314">
        <v>0.18</v>
      </c>
    </row>
    <row r="22" spans="1:6" ht="18" customHeight="1">
      <c r="A22" s="465" t="s">
        <v>200</v>
      </c>
      <c r="B22" s="466"/>
      <c r="C22" s="82">
        <v>1150852</v>
      </c>
      <c r="D22" s="82">
        <v>1354145</v>
      </c>
      <c r="E22" s="82">
        <v>1494777</v>
      </c>
      <c r="F22" s="315">
        <v>0.104</v>
      </c>
    </row>
    <row r="23" spans="1:6" ht="18" customHeight="1">
      <c r="A23" s="25"/>
      <c r="B23" s="27" t="s">
        <v>201</v>
      </c>
      <c r="C23" s="217">
        <v>23302</v>
      </c>
      <c r="D23" s="217">
        <v>18053</v>
      </c>
      <c r="E23" s="217">
        <v>17719</v>
      </c>
      <c r="F23" s="207">
        <v>-1.9E-2</v>
      </c>
    </row>
    <row r="24" spans="1:6" ht="18" customHeight="1">
      <c r="A24" s="20"/>
      <c r="B24" s="26" t="s">
        <v>47</v>
      </c>
      <c r="C24" s="82">
        <v>1127550</v>
      </c>
      <c r="D24" s="82">
        <v>1336092</v>
      </c>
      <c r="E24" s="82">
        <v>1477058</v>
      </c>
      <c r="F24" s="315">
        <v>0.106</v>
      </c>
    </row>
    <row r="25" spans="1:6" ht="18" customHeight="1" thickBot="1">
      <c r="A25" s="465" t="s">
        <v>202</v>
      </c>
      <c r="B25" s="467"/>
      <c r="C25" s="81">
        <v>1026100</v>
      </c>
      <c r="D25" s="81">
        <v>1029010</v>
      </c>
      <c r="E25" s="81">
        <v>1056398</v>
      </c>
      <c r="F25" s="314">
        <v>2.7E-2</v>
      </c>
    </row>
    <row r="26" spans="1:6" ht="18" customHeight="1" thickBot="1">
      <c r="A26" s="468" t="s">
        <v>203</v>
      </c>
      <c r="B26" s="469"/>
      <c r="C26" s="75">
        <v>31065339</v>
      </c>
      <c r="D26" s="75">
        <v>35804698</v>
      </c>
      <c r="E26" s="75">
        <v>41180854</v>
      </c>
      <c r="F26" s="192">
        <v>0.15</v>
      </c>
    </row>
    <row r="27" spans="1:6" ht="18" customHeight="1"/>
    <row r="28" spans="1:6" ht="18.600000000000001" thickBot="1">
      <c r="A28" s="291" t="s">
        <v>204</v>
      </c>
      <c r="F28" s="209" t="s">
        <v>159</v>
      </c>
    </row>
    <row r="29" spans="1:6" ht="18.600000000000001" thickBot="1">
      <c r="A29" s="68" t="s">
        <v>191</v>
      </c>
      <c r="B29" s="70" t="s">
        <v>148</v>
      </c>
      <c r="C29" s="70" t="s">
        <v>149</v>
      </c>
      <c r="D29" s="69" t="s">
        <v>150</v>
      </c>
      <c r="E29" s="69" t="s">
        <v>142</v>
      </c>
      <c r="F29" s="71" t="s">
        <v>12</v>
      </c>
    </row>
    <row r="30" spans="1:6" ht="18" customHeight="1">
      <c r="A30" s="65">
        <v>1</v>
      </c>
      <c r="B30" s="89" t="s">
        <v>111</v>
      </c>
      <c r="C30" s="83">
        <v>7627718</v>
      </c>
      <c r="D30" s="83">
        <v>8218322</v>
      </c>
      <c r="E30" s="83">
        <v>8018880</v>
      </c>
      <c r="F30" s="189">
        <v>-2.4E-2</v>
      </c>
    </row>
    <row r="31" spans="1:6" ht="18" customHeight="1">
      <c r="A31" s="60">
        <v>2</v>
      </c>
      <c r="B31" s="90" t="s">
        <v>117</v>
      </c>
      <c r="C31" s="84">
        <v>1094734</v>
      </c>
      <c r="D31" s="84">
        <v>1173290</v>
      </c>
      <c r="E31" s="84">
        <v>1280432</v>
      </c>
      <c r="F31" s="190">
        <v>9.0999999999999998E-2</v>
      </c>
    </row>
    <row r="32" spans="1:6" ht="18" customHeight="1">
      <c r="A32" s="60">
        <v>3</v>
      </c>
      <c r="B32" s="90" t="s">
        <v>134</v>
      </c>
      <c r="C32" s="84">
        <v>763274</v>
      </c>
      <c r="D32" s="84">
        <v>543044</v>
      </c>
      <c r="E32" s="84">
        <v>550211</v>
      </c>
      <c r="F32" s="190">
        <v>1.2999999999999999E-2</v>
      </c>
    </row>
    <row r="33" spans="1:6" ht="18" customHeight="1">
      <c r="A33" s="60">
        <v>4</v>
      </c>
      <c r="B33" s="90" t="s">
        <v>130</v>
      </c>
      <c r="C33" s="84">
        <v>383187</v>
      </c>
      <c r="D33" s="84">
        <v>58202</v>
      </c>
      <c r="E33" s="84">
        <v>447780</v>
      </c>
      <c r="F33" s="190">
        <v>6.694</v>
      </c>
    </row>
    <row r="34" spans="1:6" ht="18" customHeight="1">
      <c r="A34" s="60">
        <v>5</v>
      </c>
      <c r="B34" s="90" t="s">
        <v>121</v>
      </c>
      <c r="C34" s="84">
        <v>269804</v>
      </c>
      <c r="D34" s="84">
        <v>314626</v>
      </c>
      <c r="E34" s="84">
        <v>337907</v>
      </c>
      <c r="F34" s="190">
        <v>7.3999999999999996E-2</v>
      </c>
    </row>
    <row r="35" spans="1:6" ht="18" customHeight="1">
      <c r="A35" s="60">
        <v>6</v>
      </c>
      <c r="B35" s="90" t="s">
        <v>153</v>
      </c>
      <c r="C35" s="84">
        <v>49234</v>
      </c>
      <c r="D35" s="84">
        <v>57339</v>
      </c>
      <c r="E35" s="84">
        <v>23000</v>
      </c>
      <c r="F35" s="190">
        <v>-0.59899999999999998</v>
      </c>
    </row>
    <row r="36" spans="1:6" ht="18" customHeight="1">
      <c r="A36" s="60">
        <v>7</v>
      </c>
      <c r="B36" s="90" t="s">
        <v>193</v>
      </c>
      <c r="C36" s="84">
        <v>8823</v>
      </c>
      <c r="D36" s="84">
        <v>16503</v>
      </c>
      <c r="E36" s="84">
        <v>15079</v>
      </c>
      <c r="F36" s="190">
        <v>-8.5999999999999993E-2</v>
      </c>
    </row>
    <row r="37" spans="1:6" ht="18" customHeight="1">
      <c r="A37" s="60">
        <v>8</v>
      </c>
      <c r="B37" s="90" t="s">
        <v>115</v>
      </c>
      <c r="C37" s="84">
        <v>0</v>
      </c>
      <c r="D37" s="84">
        <v>5000</v>
      </c>
      <c r="E37" s="84">
        <v>5000</v>
      </c>
      <c r="F37" s="190">
        <v>0</v>
      </c>
    </row>
    <row r="38" spans="1:6" ht="18" customHeight="1">
      <c r="A38" s="60">
        <v>9</v>
      </c>
      <c r="B38" s="90" t="s">
        <v>152</v>
      </c>
      <c r="C38" s="84">
        <v>0</v>
      </c>
      <c r="D38" s="84">
        <v>646</v>
      </c>
      <c r="E38" s="84">
        <v>3381</v>
      </c>
      <c r="F38" s="316">
        <v>4.234</v>
      </c>
    </row>
    <row r="39" spans="1:6" ht="18" customHeight="1">
      <c r="A39" s="63">
        <v>10</v>
      </c>
      <c r="B39" s="90" t="s">
        <v>157</v>
      </c>
      <c r="C39" s="84">
        <v>7000</v>
      </c>
      <c r="D39" s="84">
        <v>3000</v>
      </c>
      <c r="E39" s="84">
        <v>1000</v>
      </c>
      <c r="F39" s="190">
        <v>-0.66700000000000004</v>
      </c>
    </row>
    <row r="40" spans="1:6" ht="18" customHeight="1" thickBot="1">
      <c r="A40" s="58"/>
      <c r="B40" s="72" t="s">
        <v>47</v>
      </c>
      <c r="C40" s="85">
        <v>83256</v>
      </c>
      <c r="D40" s="84">
        <v>48000</v>
      </c>
      <c r="E40" s="84">
        <v>0</v>
      </c>
      <c r="F40" s="191">
        <v>-1</v>
      </c>
    </row>
    <row r="41" spans="1:6" ht="18" customHeight="1" thickBot="1">
      <c r="A41" s="309" t="s">
        <v>104</v>
      </c>
      <c r="B41" s="310"/>
      <c r="C41" s="86">
        <v>10287030</v>
      </c>
      <c r="D41" s="86">
        <v>10437972</v>
      </c>
      <c r="E41" s="86">
        <v>10682670</v>
      </c>
      <c r="F41" s="192">
        <v>2.3E-2</v>
      </c>
    </row>
    <row r="42" spans="1:6">
      <c r="C42" s="3"/>
      <c r="D42" s="3"/>
      <c r="E42" s="3"/>
      <c r="F42" s="28"/>
    </row>
  </sheetData>
  <mergeCells count="7">
    <mergeCell ref="A22:B22"/>
    <mergeCell ref="A25:B25"/>
    <mergeCell ref="A26:B26"/>
    <mergeCell ref="A14:B14"/>
    <mergeCell ref="A17:B17"/>
    <mergeCell ref="A21:B21"/>
    <mergeCell ref="A18:B18"/>
  </mergeCells>
  <phoneticPr fontId="2"/>
  <conditionalFormatting sqref="C41:E41">
    <cfRule type="expression" dxfId="10" priority="1">
      <formula>"&lt;&gt;D15"</formula>
    </cfRule>
  </conditionalFormatting>
  <pageMargins left="0.31496062992125984" right="0.31496062992125984" top="0.74803149606299213" bottom="0.35433070866141736" header="0.31496062992125984" footer="0.31496062992125984"/>
  <pageSetup paperSize="9" scale="96" orientation="portrait" r:id="rId1"/>
</worksheet>
</file>

<file path=docMetadata/LabelInfo.xml><?xml version="1.0" encoding="utf-8"?>
<clbl:labelList xmlns:clbl="http://schemas.microsoft.com/office/2020/mipLabelMetadata">
  <clbl:label id="{97160fa0-e953-4444-b3cf-4ae1623d62a1}"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vt:i4>
      </vt:variant>
    </vt:vector>
  </HeadingPairs>
  <TitlesOfParts>
    <vt:vector size="24" baseType="lpstr">
      <vt:lpstr>図表1</vt:lpstr>
      <vt:lpstr>図表2</vt:lpstr>
      <vt:lpstr>図表3</vt:lpstr>
      <vt:lpstr>図4</vt:lpstr>
      <vt:lpstr>図4_過去</vt:lpstr>
      <vt:lpstr>図5</vt:lpstr>
      <vt:lpstr>表4-5機械</vt:lpstr>
      <vt:lpstr>表6-8繊維</vt:lpstr>
      <vt:lpstr>表9-11R眼鏡</vt:lpstr>
      <vt:lpstr>表12-13化学工業</vt:lpstr>
      <vt:lpstr>表14-15プラスチックおよびゴム</vt:lpstr>
      <vt:lpstr>表16輸出額上位10カ国</vt:lpstr>
      <vt:lpstr>表17地域別・国別輸出額</vt:lpstr>
      <vt:lpstr>表18輸入額上位10カ国</vt:lpstr>
      <vt:lpstr>表19地域別・国別輸入</vt:lpstr>
      <vt:lpstr>表20_港別</vt:lpstr>
      <vt:lpstr>表21_港別</vt:lpstr>
      <vt:lpstr>表22国・地域別・品目別輸出額</vt:lpstr>
      <vt:lpstr>表23品目別・国・地域別輸出額</vt:lpstr>
      <vt:lpstr>表24国・地域別・品目別輸入額</vt:lpstr>
      <vt:lpstr>表25品目別・国・地域別輸入額</vt:lpstr>
      <vt:lpstr>Cd</vt:lpstr>
      <vt:lpstr>表17地域別・国別輸出額!Print_Area</vt:lpstr>
      <vt:lpstr>表17地域別・国別輸出額!Print_Titles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2026-03-16T04:35:44Z</dcterms:created>
  <dcterms:modified xsi:type="dcterms:W3CDTF">2026-03-16T04:35:54Z</dcterms:modified>
  <cp:category/>
  <cp:contentStatus/>
</cp:coreProperties>
</file>