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jetroict-my.sharepoint.com/personal/shiho_hirai_jetro_go_jp/Documents/Fw__【依頼】2022年度スタートアップ・エコシステム拠点都市機能強化プログラムに係る協力依頼/Medtech Actuator/220602_シドニーでの公募書類/"/>
    </mc:Choice>
  </mc:AlternateContent>
  <xr:revisionPtr revIDLastSave="0" documentId="8_{4DE8E75A-D3D9-405E-B5AB-1876453F6807}" xr6:coauthVersionLast="47" xr6:coauthVersionMax="47" xr10:uidLastSave="{00000000-0000-0000-0000-000000000000}"/>
  <bookViews>
    <workbookView xWindow="890" yWindow="1270" windowWidth="18310" windowHeight="7360" xr2:uid="{00000000-000D-0000-FFFF-FFFF00000000}"/>
  </bookViews>
  <sheets>
    <sheet name="cost break down" sheetId="5" r:id="rId1"/>
  </sheets>
  <definedNames>
    <definedName name="_xlnm.Print_Area" localSheetId="0">'cost break down'!$A$1:$O$22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F18" i="5"/>
  <c r="F21" i="5" s="1"/>
  <c r="F19" i="5"/>
  <c r="F20" i="5"/>
  <c r="F16" i="5"/>
  <c r="F10" i="5"/>
  <c r="F11" i="5"/>
  <c r="F12" i="5"/>
  <c r="F13" i="5"/>
  <c r="F14" i="5"/>
  <c r="F9" i="5"/>
  <c r="N20" i="5"/>
  <c r="N19" i="5"/>
  <c r="N18" i="5"/>
  <c r="N17" i="5"/>
  <c r="N16" i="5"/>
  <c r="N21" i="5" l="1"/>
  <c r="O24" i="5"/>
  <c r="O24" i="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<sst xmlns="http://schemas.openxmlformats.org/spreadsheetml/2006/main" count="79" uniqueCount="49">
  <si>
    <t>Item</t>
  </si>
  <si>
    <t>Quantity</t>
    <phoneticPr fontId="3"/>
  </si>
  <si>
    <t>Sub Total</t>
  </si>
  <si>
    <t>Notes</t>
  </si>
  <si>
    <t>Total Budget</t>
    <phoneticPr fontId="3"/>
  </si>
  <si>
    <t>Cost Estimate Breakdown</t>
  </si>
  <si>
    <t>Estimate of Services for JETRO Startup City MedTech Program in Osaka</t>
    <phoneticPr fontId="3"/>
  </si>
  <si>
    <t>1) International Pitch Competition</t>
    <phoneticPr fontId="3"/>
  </si>
  <si>
    <t>2) BootCamp</t>
    <phoneticPr fontId="3"/>
  </si>
  <si>
    <t>3) On-demand Mentoring</t>
    <phoneticPr fontId="3"/>
  </si>
  <si>
    <t>4) Publicize of the Program with JETRO</t>
    <phoneticPr fontId="3"/>
  </si>
  <si>
    <t xml:space="preserve">5) Supervise the selection procedure </t>
    <phoneticPr fontId="3"/>
  </si>
  <si>
    <t>in-person</t>
    <phoneticPr fontId="3"/>
  </si>
  <si>
    <t>online</t>
    <phoneticPr fontId="3"/>
  </si>
  <si>
    <t>Phase 3
・Opportunities for further business chance and the networking in APAC</t>
    <phoneticPr fontId="3"/>
  </si>
  <si>
    <t>Phase 1 
・2-day workshop in Osaka</t>
    <phoneticPr fontId="3"/>
  </si>
  <si>
    <t>Phase 2
・10-days intensive program in APAC</t>
    <phoneticPr fontId="3"/>
  </si>
  <si>
    <t>• Contractor will plan, organize and operate lectures and pitch competitions with speakers and JETRO.
• Speakers will prepare for the lectures and give presentations.</t>
    <phoneticPr fontId="3"/>
  </si>
  <si>
    <t>• Contractor will plan, organize and operate lectures with speakers and JETRO.
• Create the environment for 3 Japanese startups to experience the international pitch session.
• Speakers will prepare for the lectures and give presentations.</t>
    <phoneticPr fontId="3"/>
  </si>
  <si>
    <t>• Provide more opportunities for the Japanese finalist in APAC.</t>
    <phoneticPr fontId="3"/>
  </si>
  <si>
    <t>• If the Demo Day happens offline but Japanese startups cannot go abroard, prepare the environment for Japanese startups to join it by online.</t>
    <phoneticPr fontId="3"/>
  </si>
  <si>
    <t>• Contractor will plan, organize and operate lectures with speakers and JETRO.
• Speakers will prepare for the lectures and give presentations.</t>
    <phoneticPr fontId="3"/>
  </si>
  <si>
    <t>• Contractor will plan, organize and operate lectures with speakers and JETRO.
• Speakers will prepare for the lectures and give presentations.
• Contractor will plan and arrange networking events, business matchings, 1 on 1 meetings, and clinic or clinical facilities visit in two APAC cities with JETRO.</t>
    <phoneticPr fontId="3"/>
  </si>
  <si>
    <t>• Come to Japan, explain the Program
• Using the social media</t>
    <phoneticPr fontId="3"/>
  </si>
  <si>
    <t>Phase 1 
・2-day workshop(online)</t>
    <phoneticPr fontId="3"/>
  </si>
  <si>
    <t>Phase 2
・10-days intensive program(online)</t>
    <phoneticPr fontId="3"/>
  </si>
  <si>
    <t>• Instead of site visit, provide online business matchings and networkings.</t>
    <phoneticPr fontId="3"/>
  </si>
  <si>
    <t>• Online meetings with organizations.
• Using SNS</t>
    <phoneticPr fontId="3"/>
  </si>
  <si>
    <t>•Attend the two selection committees as a judge by online
•Consultation on how to select startups in MedTech industries and give oppinions on startups to join the Program</t>
    <phoneticPr fontId="3"/>
  </si>
  <si>
    <t>・A pitch session in Osaka</t>
    <phoneticPr fontId="3"/>
  </si>
  <si>
    <t>Phase 1 
・3-day workshop in Osaka</t>
    <phoneticPr fontId="3"/>
  </si>
  <si>
    <t>days</t>
    <phoneticPr fontId="3"/>
  </si>
  <si>
    <t>Phase 2
・1-week workshop sessions in APAC</t>
    <phoneticPr fontId="3"/>
  </si>
  <si>
    <t>・An international pitch session</t>
    <phoneticPr fontId="3"/>
  </si>
  <si>
    <t>Phase 3
・Demo Day</t>
    <phoneticPr fontId="3"/>
  </si>
  <si>
    <t>hours</t>
    <phoneticPr fontId="3"/>
  </si>
  <si>
    <t>unit</t>
    <phoneticPr fontId="3"/>
  </si>
  <si>
    <t>・A pitch session in Osaka (online)</t>
    <phoneticPr fontId="3"/>
  </si>
  <si>
    <t>・International pitch session (online)</t>
    <phoneticPr fontId="3"/>
  </si>
  <si>
    <t>Phase 2
・1-week workshop sessions (online)</t>
    <phoneticPr fontId="3"/>
  </si>
  <si>
    <t>・Opportunities for further business chance and the networking in APAC (online)</t>
    <phoneticPr fontId="3"/>
  </si>
  <si>
    <t xml:space="preserve">Phase 3
・Demo Day (online)
</t>
    <phoneticPr fontId="3"/>
  </si>
  <si>
    <t xml:space="preserve">
• Provide some business matching or networking session by online.</t>
    <phoneticPr fontId="3"/>
  </si>
  <si>
    <t>Unit Price
 (AUD, GST included)</t>
    <phoneticPr fontId="3"/>
  </si>
  <si>
    <t>A) case of in-person</t>
    <phoneticPr fontId="3"/>
  </si>
  <si>
    <t>B) case of online</t>
    <phoneticPr fontId="3"/>
  </si>
  <si>
    <t>Organization Name</t>
  </si>
  <si>
    <t>Phase 1 
・3-day workshop (online)</t>
    <phoneticPr fontId="3"/>
  </si>
  <si>
    <t>• Contractor will make the application form.
• Contractor will assign one or a few mentors based on the application form.
• The number of startups which can get the mentoring is 10 and each startups can get up to 5 hours(each mentoring is 1 hour).
• Both in-person meetings and online meetings are acceptable.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</si>
</sst>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$&quot;#,##0_);[Red]\(&quot;$&quot;#,##0\)"/>
    <numFmt numFmtId="177" formatCode="[$AUD]\ #,##0_);[Red]\([$AUD]\ #,##0\)"/>
  </numFmts>
  <fonts count="6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right" vertical="center" wrapText="1" inden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4" borderId="8" xfId="0" applyFill="1" applyBorder="1" applyAlignment="1">
      <alignment horizontal="left" vertical="center" wrapText="1" indent="1"/>
    </xf>
    <xf numFmtId="0" fontId="0" fillId="4" borderId="9" xfId="0" applyFill="1" applyBorder="1" applyAlignment="1">
      <alignment horizontal="left" vertical="center" wrapText="1" indent="1"/>
    </xf>
    <xf numFmtId="0" fontId="0" fillId="4" borderId="6" xfId="0" applyFill="1" applyBorder="1" applyAlignment="1">
      <alignment horizontal="left" vertical="center" wrapText="1" indent="1"/>
    </xf>
    <xf numFmtId="0" fontId="0" fillId="0" borderId="3" xfId="0" applyBorder="1" applyAlignment="1">
      <alignment horizontal="right" vertical="center" wrapText="1" indent="1"/>
    </xf>
    <xf numFmtId="177" fontId="0" fillId="4" borderId="1" xfId="0" applyNumberFormat="1" applyFill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1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 indent="1"/>
    </xf>
    <xf numFmtId="0" fontId="0" fillId="0" borderId="3" xfId="0" applyBorder="1" applyAlignment="1">
      <alignment horizontal="right" vertical="center" wrapText="1" indent="1"/>
    </xf>
    <xf numFmtId="0" fontId="2" fillId="0" borderId="10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422F-0AF0-4865-985A-30C5208DA496}">
  <sheetPr>
    <tabColor rgb="FFFF0000"/>
  </sheetPr>
  <dimension ref="A1:O24"/>
  <sheetViews>
    <sheetView tabSelected="1" view="pageBreakPreview" topLeftCell="A16" zoomScale="60" zoomScaleNormal="70" workbookViewId="0">
      <selection activeCell="A18" sqref="A18:B18"/>
    </sheetView>
  </sheetViews>
  <sheetFormatPr defaultRowHeight="18" x14ac:dyDescent="0.55000000000000004"/>
  <cols>
    <col min="1" max="1" width="5.08203125" customWidth="1"/>
    <col min="2" max="2" width="32.08203125" customWidth="1"/>
    <col min="3" max="3" width="12.58203125" customWidth="1"/>
    <col min="5" max="5" width="5.5" customWidth="1"/>
    <col min="6" max="6" width="15.1640625" customWidth="1"/>
    <col min="7" max="7" width="44.58203125" customWidth="1"/>
    <col min="9" max="9" width="5.08203125" customWidth="1"/>
    <col min="10" max="10" width="31" customWidth="1"/>
    <col min="11" max="11" width="14.33203125" customWidth="1"/>
    <col min="13" max="13" width="5.5" customWidth="1"/>
    <col min="14" max="14" width="10.1640625" bestFit="1" customWidth="1"/>
    <col min="15" max="15" width="44.6640625" customWidth="1"/>
  </cols>
  <sheetData>
    <row r="1" spans="1:15" x14ac:dyDescent="0.55000000000000004">
      <c r="A1" s="7" t="s">
        <v>5</v>
      </c>
      <c r="B1" s="7"/>
      <c r="I1" s="7"/>
      <c r="J1" s="7"/>
    </row>
    <row r="3" spans="1:15" x14ac:dyDescent="0.55000000000000004">
      <c r="A3" s="23" t="s">
        <v>6</v>
      </c>
      <c r="B3" s="23"/>
      <c r="C3" s="23"/>
      <c r="D3" s="23"/>
      <c r="E3" s="23"/>
      <c r="F3" s="23"/>
      <c r="G3" s="23"/>
      <c r="O3" t="s">
        <v>46</v>
      </c>
    </row>
    <row r="4" spans="1:15" x14ac:dyDescent="0.55000000000000004">
      <c r="A4" s="1"/>
      <c r="B4" s="1"/>
      <c r="C4" s="9"/>
      <c r="G4" s="9"/>
      <c r="I4" s="1"/>
      <c r="J4" s="1"/>
      <c r="K4" s="9"/>
      <c r="O4" s="22"/>
    </row>
    <row r="5" spans="1:15" x14ac:dyDescent="0.55000000000000004">
      <c r="A5" s="29" t="s">
        <v>44</v>
      </c>
      <c r="B5" s="30"/>
      <c r="C5" s="30"/>
      <c r="D5" s="30"/>
      <c r="E5" s="30"/>
      <c r="F5" s="30"/>
      <c r="G5" s="30"/>
      <c r="I5" s="29" t="s">
        <v>45</v>
      </c>
      <c r="J5" s="30"/>
      <c r="K5" s="30"/>
      <c r="L5" s="30"/>
      <c r="M5" s="30"/>
      <c r="N5" s="30"/>
      <c r="O5" s="30"/>
    </row>
    <row r="6" spans="1:15" ht="28.5" customHeight="1" x14ac:dyDescent="0.55000000000000004">
      <c r="A6" s="24" t="s">
        <v>0</v>
      </c>
      <c r="B6" s="24"/>
      <c r="C6" s="25" t="s">
        <v>12</v>
      </c>
      <c r="D6" s="25"/>
      <c r="E6" s="25"/>
      <c r="F6" s="25"/>
      <c r="G6" s="25"/>
      <c r="I6" s="24" t="s">
        <v>0</v>
      </c>
      <c r="J6" s="24"/>
      <c r="K6" s="26" t="s">
        <v>13</v>
      </c>
      <c r="L6" s="26"/>
      <c r="M6" s="26"/>
      <c r="N6" s="26"/>
      <c r="O6" s="26"/>
    </row>
    <row r="7" spans="1:15" ht="54" x14ac:dyDescent="0.55000000000000004">
      <c r="A7" s="24"/>
      <c r="B7" s="24"/>
      <c r="C7" s="10" t="s">
        <v>43</v>
      </c>
      <c r="D7" s="27" t="s">
        <v>1</v>
      </c>
      <c r="E7" s="28"/>
      <c r="F7" s="10" t="s">
        <v>2</v>
      </c>
      <c r="G7" s="4" t="s">
        <v>3</v>
      </c>
      <c r="I7" s="24"/>
      <c r="J7" s="24"/>
      <c r="K7" s="11" t="s">
        <v>43</v>
      </c>
      <c r="L7" s="27" t="s">
        <v>1</v>
      </c>
      <c r="M7" s="28"/>
      <c r="N7" s="10" t="s">
        <v>2</v>
      </c>
      <c r="O7" s="4" t="s">
        <v>3</v>
      </c>
    </row>
    <row r="8" spans="1:15" ht="23" customHeight="1" x14ac:dyDescent="0.55000000000000004">
      <c r="A8" s="38" t="s">
        <v>7</v>
      </c>
      <c r="B8" s="39"/>
      <c r="C8" s="12"/>
      <c r="D8" s="13"/>
      <c r="E8" s="13"/>
      <c r="F8" s="12"/>
      <c r="G8" s="14"/>
      <c r="I8" s="38" t="s">
        <v>7</v>
      </c>
      <c r="J8" s="39"/>
      <c r="K8" s="12"/>
      <c r="L8" s="13"/>
      <c r="M8" s="13"/>
      <c r="N8" s="12"/>
      <c r="O8" s="14"/>
    </row>
    <row r="9" spans="1:15" ht="77.5" customHeight="1" x14ac:dyDescent="0.55000000000000004">
      <c r="A9" s="15"/>
      <c r="B9" s="5" t="s">
        <v>30</v>
      </c>
      <c r="C9" s="21"/>
      <c r="D9" s="3">
        <v>3</v>
      </c>
      <c r="E9" s="3" t="s">
        <v>31</v>
      </c>
      <c r="F9" s="20">
        <f>C9*D9</f>
        <v>0</v>
      </c>
      <c r="G9" s="36" t="s">
        <v>17</v>
      </c>
      <c r="I9" s="15"/>
      <c r="J9" s="5" t="s">
        <v>47</v>
      </c>
      <c r="K9" s="21"/>
      <c r="L9" s="3">
        <v>3</v>
      </c>
      <c r="M9" s="3" t="s">
        <v>31</v>
      </c>
      <c r="N9" s="20"/>
      <c r="O9" s="6"/>
    </row>
    <row r="10" spans="1:15" ht="77.5" customHeight="1" x14ac:dyDescent="0.55000000000000004">
      <c r="A10" s="15"/>
      <c r="B10" s="5" t="s">
        <v>29</v>
      </c>
      <c r="C10" s="21"/>
      <c r="D10" s="3">
        <v>1</v>
      </c>
      <c r="E10" s="3" t="s">
        <v>36</v>
      </c>
      <c r="F10" s="20">
        <f t="shared" ref="F10:F14" si="0">C10*D10</f>
        <v>0</v>
      </c>
      <c r="G10" s="37"/>
      <c r="I10" s="15"/>
      <c r="J10" s="5" t="s">
        <v>37</v>
      </c>
      <c r="K10" s="21"/>
      <c r="L10" s="3">
        <v>1</v>
      </c>
      <c r="M10" s="3" t="s">
        <v>36</v>
      </c>
      <c r="N10" s="20"/>
      <c r="O10" s="6"/>
    </row>
    <row r="11" spans="1:15" ht="77.5" customHeight="1" x14ac:dyDescent="0.55000000000000004">
      <c r="A11" s="15"/>
      <c r="B11" s="5" t="s">
        <v>32</v>
      </c>
      <c r="C11" s="21"/>
      <c r="D11" s="3">
        <v>5</v>
      </c>
      <c r="E11" s="3" t="s">
        <v>31</v>
      </c>
      <c r="F11" s="20">
        <f t="shared" si="0"/>
        <v>0</v>
      </c>
      <c r="G11" s="36" t="s">
        <v>18</v>
      </c>
      <c r="I11" s="15"/>
      <c r="J11" s="5" t="s">
        <v>39</v>
      </c>
      <c r="K11" s="21"/>
      <c r="L11" s="3">
        <v>5</v>
      </c>
      <c r="M11" s="3" t="s">
        <v>31</v>
      </c>
      <c r="N11" s="20"/>
      <c r="O11" s="6"/>
    </row>
    <row r="12" spans="1:15" ht="77.5" customHeight="1" x14ac:dyDescent="0.55000000000000004">
      <c r="A12" s="16"/>
      <c r="B12" s="5" t="s">
        <v>33</v>
      </c>
      <c r="C12" s="21"/>
      <c r="D12" s="3">
        <v>1</v>
      </c>
      <c r="E12" s="3" t="s">
        <v>36</v>
      </c>
      <c r="F12" s="20">
        <f t="shared" si="0"/>
        <v>0</v>
      </c>
      <c r="G12" s="37"/>
      <c r="I12" s="16"/>
      <c r="J12" s="5" t="s">
        <v>38</v>
      </c>
      <c r="K12" s="21"/>
      <c r="L12" s="3">
        <v>1</v>
      </c>
      <c r="M12" s="3" t="s">
        <v>36</v>
      </c>
      <c r="N12" s="20"/>
      <c r="O12" s="6"/>
    </row>
    <row r="13" spans="1:15" ht="77.5" customHeight="1" x14ac:dyDescent="0.55000000000000004">
      <c r="A13" s="16"/>
      <c r="B13" s="5" t="s">
        <v>34</v>
      </c>
      <c r="C13" s="21"/>
      <c r="D13" s="3">
        <v>1</v>
      </c>
      <c r="E13" s="3" t="s">
        <v>36</v>
      </c>
      <c r="F13" s="20">
        <f t="shared" si="0"/>
        <v>0</v>
      </c>
      <c r="G13" s="36" t="s">
        <v>19</v>
      </c>
      <c r="I13" s="16"/>
      <c r="J13" s="5" t="s">
        <v>41</v>
      </c>
      <c r="K13" s="21"/>
      <c r="L13" s="3">
        <v>1</v>
      </c>
      <c r="M13" s="3" t="s">
        <v>36</v>
      </c>
      <c r="N13" s="20"/>
      <c r="O13" s="6" t="s">
        <v>20</v>
      </c>
    </row>
    <row r="14" spans="1:15" ht="77.5" customHeight="1" x14ac:dyDescent="0.55000000000000004">
      <c r="A14" s="16"/>
      <c r="B14" s="5" t="s">
        <v>14</v>
      </c>
      <c r="C14" s="21"/>
      <c r="D14" s="3">
        <v>1</v>
      </c>
      <c r="E14" s="3" t="s">
        <v>36</v>
      </c>
      <c r="F14" s="20">
        <f t="shared" si="0"/>
        <v>0</v>
      </c>
      <c r="G14" s="37"/>
      <c r="I14" s="16"/>
      <c r="J14" s="5" t="s">
        <v>40</v>
      </c>
      <c r="K14" s="21"/>
      <c r="L14" s="3">
        <v>1</v>
      </c>
      <c r="M14" s="3" t="s">
        <v>36</v>
      </c>
      <c r="N14" s="20"/>
      <c r="O14" s="6" t="s">
        <v>42</v>
      </c>
    </row>
    <row r="15" spans="1:15" x14ac:dyDescent="0.55000000000000004">
      <c r="A15" s="38" t="s">
        <v>8</v>
      </c>
      <c r="B15" s="39"/>
      <c r="C15" s="19"/>
      <c r="D15" s="13"/>
      <c r="E15" s="13"/>
      <c r="F15" s="19"/>
      <c r="G15" s="14"/>
      <c r="I15" s="38" t="s">
        <v>8</v>
      </c>
      <c r="J15" s="39"/>
      <c r="K15" s="19"/>
      <c r="L15" s="13"/>
      <c r="M15" s="13"/>
      <c r="N15" s="19"/>
      <c r="O15" s="14"/>
    </row>
    <row r="16" spans="1:15" ht="94.5" customHeight="1" x14ac:dyDescent="0.55000000000000004">
      <c r="A16" s="15"/>
      <c r="B16" s="5" t="s">
        <v>15</v>
      </c>
      <c r="C16" s="21"/>
      <c r="D16" s="3">
        <v>2</v>
      </c>
      <c r="E16" s="3" t="s">
        <v>31</v>
      </c>
      <c r="F16" s="20">
        <f>C16*D16</f>
        <v>0</v>
      </c>
      <c r="G16" s="6" t="s">
        <v>21</v>
      </c>
      <c r="I16" s="15"/>
      <c r="J16" s="5" t="s">
        <v>24</v>
      </c>
      <c r="K16" s="21"/>
      <c r="L16" s="3">
        <v>2</v>
      </c>
      <c r="M16" s="3" t="s">
        <v>31</v>
      </c>
      <c r="N16" s="20">
        <f t="shared" ref="N16:N20" si="1">+K16*L16</f>
        <v>0</v>
      </c>
      <c r="O16" s="6"/>
    </row>
    <row r="17" spans="1:15" ht="144" x14ac:dyDescent="0.55000000000000004">
      <c r="A17" s="17"/>
      <c r="B17" s="5" t="s">
        <v>16</v>
      </c>
      <c r="C17" s="21"/>
      <c r="D17" s="3">
        <v>10</v>
      </c>
      <c r="E17" s="3" t="s">
        <v>31</v>
      </c>
      <c r="F17" s="20">
        <f t="shared" ref="F17:F20" si="2">C17*D17</f>
        <v>0</v>
      </c>
      <c r="G17" s="6" t="s">
        <v>22</v>
      </c>
      <c r="I17" s="17"/>
      <c r="J17" s="5" t="s">
        <v>25</v>
      </c>
      <c r="K17" s="21"/>
      <c r="L17" s="3">
        <v>10</v>
      </c>
      <c r="M17" s="3" t="s">
        <v>31</v>
      </c>
      <c r="N17" s="20">
        <f t="shared" si="1"/>
        <v>0</v>
      </c>
      <c r="O17" s="6" t="s">
        <v>26</v>
      </c>
    </row>
    <row r="18" spans="1:15" ht="147.5" customHeight="1" x14ac:dyDescent="0.55000000000000004">
      <c r="A18" s="31" t="s">
        <v>9</v>
      </c>
      <c r="B18" s="32"/>
      <c r="C18" s="21"/>
      <c r="D18" s="3">
        <v>50</v>
      </c>
      <c r="E18" s="3" t="s">
        <v>35</v>
      </c>
      <c r="F18" s="20">
        <f t="shared" si="2"/>
        <v>0</v>
      </c>
      <c r="G18" s="6" t="s">
        <v>48</v>
      </c>
      <c r="I18" s="31" t="s">
        <v>9</v>
      </c>
      <c r="J18" s="32"/>
      <c r="K18" s="21"/>
      <c r="L18" s="3">
        <v>50</v>
      </c>
      <c r="M18" s="3" t="s">
        <v>35</v>
      </c>
      <c r="N18" s="20">
        <f t="shared" si="1"/>
        <v>0</v>
      </c>
      <c r="O18" s="6"/>
    </row>
    <row r="19" spans="1:15" ht="94.5" customHeight="1" x14ac:dyDescent="0.55000000000000004">
      <c r="A19" s="31" t="s">
        <v>10</v>
      </c>
      <c r="B19" s="32"/>
      <c r="C19" s="21"/>
      <c r="D19" s="3">
        <v>1</v>
      </c>
      <c r="E19" s="3" t="s">
        <v>36</v>
      </c>
      <c r="F19" s="20">
        <f t="shared" si="2"/>
        <v>0</v>
      </c>
      <c r="G19" s="2" t="s">
        <v>23</v>
      </c>
      <c r="I19" s="31" t="s">
        <v>10</v>
      </c>
      <c r="J19" s="32"/>
      <c r="K19" s="21"/>
      <c r="L19" s="3">
        <v>1</v>
      </c>
      <c r="M19" s="3" t="s">
        <v>36</v>
      </c>
      <c r="N19" s="20">
        <f t="shared" si="1"/>
        <v>0</v>
      </c>
      <c r="O19" s="6" t="s">
        <v>27</v>
      </c>
    </row>
    <row r="20" spans="1:15" ht="94.5" customHeight="1" x14ac:dyDescent="0.55000000000000004">
      <c r="A20" s="31" t="s">
        <v>11</v>
      </c>
      <c r="B20" s="32"/>
      <c r="C20" s="21"/>
      <c r="D20" s="3">
        <v>1</v>
      </c>
      <c r="E20" s="3" t="s">
        <v>36</v>
      </c>
      <c r="F20" s="20">
        <f t="shared" si="2"/>
        <v>0</v>
      </c>
      <c r="G20" s="6" t="s">
        <v>28</v>
      </c>
      <c r="I20" s="33" t="s">
        <v>11</v>
      </c>
      <c r="J20" s="32"/>
      <c r="K20" s="21"/>
      <c r="L20" s="3">
        <v>1</v>
      </c>
      <c r="M20" s="3" t="s">
        <v>36</v>
      </c>
      <c r="N20" s="20">
        <f t="shared" si="1"/>
        <v>0</v>
      </c>
      <c r="O20" s="6"/>
    </row>
    <row r="21" spans="1:15" x14ac:dyDescent="0.55000000000000004">
      <c r="A21" s="34" t="s">
        <v>4</v>
      </c>
      <c r="B21" s="35"/>
      <c r="C21" s="35"/>
      <c r="D21" s="35"/>
      <c r="E21" s="8"/>
      <c r="F21" s="20">
        <f>SUM(F8:F20)</f>
        <v>0</v>
      </c>
      <c r="G21" s="3"/>
      <c r="I21" s="34" t="s">
        <v>4</v>
      </c>
      <c r="J21" s="35"/>
      <c r="K21" s="35"/>
      <c r="L21" s="35"/>
      <c r="M21" s="18"/>
      <c r="N21" s="20">
        <f>+SUM(N8:N20)</f>
        <v>0</v>
      </c>
      <c r="O21" s="3"/>
    </row>
    <row r="24" spans="1:15" x14ac:dyDescent="0.55000000000000004">
      <c r="O24" cm="1">
        <f t="array" aca="1" ref="O24" ca="1">O24:P24</f>
        <v>0</v>
      </c>
    </row>
  </sheetData>
  <mergeCells count="24">
    <mergeCell ref="A20:B20"/>
    <mergeCell ref="I20:J20"/>
    <mergeCell ref="A21:D21"/>
    <mergeCell ref="G9:G10"/>
    <mergeCell ref="D7:E7"/>
    <mergeCell ref="G11:G12"/>
    <mergeCell ref="G13:G14"/>
    <mergeCell ref="A15:B15"/>
    <mergeCell ref="I15:J15"/>
    <mergeCell ref="A18:B18"/>
    <mergeCell ref="I18:J18"/>
    <mergeCell ref="A19:B19"/>
    <mergeCell ref="I19:J19"/>
    <mergeCell ref="A8:B8"/>
    <mergeCell ref="I8:J8"/>
    <mergeCell ref="I21:L21"/>
    <mergeCell ref="A3:G3"/>
    <mergeCell ref="A6:B7"/>
    <mergeCell ref="C6:G6"/>
    <mergeCell ref="I6:J7"/>
    <mergeCell ref="K6:O6"/>
    <mergeCell ref="L7:M7"/>
    <mergeCell ref="A5:G5"/>
    <mergeCell ref="I5:O5"/>
  </mergeCells>
  <phoneticPr fontId="3"/>
  <pageMargins left="0.7" right="0.7" top="0.75" bottom="0.75" header="0.3" footer="0.3"/>
  <pageSetup paperSize="9" scale="2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37184C29CBDC449F5B93F9A1C246BB" ma:contentTypeVersion="6" ma:contentTypeDescription="新しいドキュメントを作成します。" ma:contentTypeScope="" ma:versionID="a4a51a5ba3c8d82de3934de4c0429474">
  <xsd:schema xmlns:xsd="http://www.w3.org/2001/XMLSchema" xmlns:xs="http://www.w3.org/2001/XMLSchema" xmlns:p="http://schemas.microsoft.com/office/2006/metadata/properties" xmlns:ns2="468dd480-9fed-46dd-8cc6-1a60e8519691" xmlns:ns3="89f71a75-926c-46b1-b24b-15f037dc33dc" targetNamespace="http://schemas.microsoft.com/office/2006/metadata/properties" ma:root="true" ma:fieldsID="4167a773d5bd4e2680a8ead602c99681" ns2:_="" ns3:_="">
    <xsd:import namespace="468dd480-9fed-46dd-8cc6-1a60e8519691"/>
    <xsd:import namespace="89f71a75-926c-46b1-b24b-15f037dc33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dd480-9fed-46dd-8cc6-1a60e8519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71a75-926c-46b1-b24b-15f037dc33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6EE55B-B248-4904-B7B0-590C4863CA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EC9386-A0C8-4B35-8A29-2BC385FE02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468dd480-9fed-46dd-8cc6-1a60e8519691"/>
    <ds:schemaRef ds:uri="89f71a75-926c-46b1-b24b-15f037dc33d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B59593-17A0-43A6-8D9C-29ACFD795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dd480-9fed-46dd-8cc6-1a60e8519691"/>
    <ds:schemaRef ds:uri="89f71a75-926c-46b1-b24b-15f037dc33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cost break down</vt:lpstr>
      <vt:lpstr>'cost break down'!Print_Area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Kotohumi Inaba</dc:creator>
  <cp:keywords/>
  <dc:description/>
  <cp:lastModifiedBy>Shiho_Hirai</cp:lastModifiedBy>
  <cp:revision/>
  <dcterms:created xsi:type="dcterms:W3CDTF">2020-03-18T20:04:52Z</dcterms:created>
  <dcterms:modified xsi:type="dcterms:W3CDTF">2022-06-07T04:07:13Z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0x0101009237184C29CBDC449F5B93F9A1C246BB</vt:lpwstr>
  </property>
  <property fmtid="{D5CDD505-2E9C-101B-9397-08002B2CF9AE}" pid="3" name="Order">
    <vt:r8>1257500</vt:r8>
  </property>
  <property fmtid="{D5CDD505-2E9C-101B-9397-08002B2CF9AE}" pid="4" name="_ExtendedDescription">
    <vt:lpwstr/>
  </property>
  <property fmtid="{D5CDD505-2E9C-101B-9397-08002B2CF9AE}" pid="5" name="ComplianceAssetId">
    <vt:lpwstr/>
  </property>
</Properties>
</file>