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332" yWindow="12" windowWidth="14172" windowHeight="12660" tabRatio="881"/>
  </bookViews>
  <sheets>
    <sheet name="概要" sheetId="29" r:id="rId1"/>
    <sheet name="目次" sheetId="30" r:id="rId2"/>
    <sheet name="分析" sheetId="28" r:id="rId3"/>
    <sheet name="デュッセルドルフ（ドイツ）" sheetId="15" r:id="rId4"/>
    <sheet name="ロンドン（英国）" sheetId="22" r:id="rId5"/>
    <sheet name="パリ（フランス）" sheetId="32" r:id="rId6"/>
    <sheet name="ミラノ （イタリア）" sheetId="6" r:id="rId7"/>
    <sheet name="バルセロナ（スペイン）" sheetId="11" r:id="rId8"/>
    <sheet name="アムステルダム（オランダ）" sheetId="31" r:id="rId9"/>
    <sheet name="ブリュッセル（ベルギー）" sheetId="19" r:id="rId10"/>
    <sheet name="ストックホルム（スウェーデン）" sheetId="10" r:id="rId11"/>
    <sheet name="ウィーン（オーストリア）" sheetId="33" r:id="rId12"/>
    <sheet name="ジュネーブ（スイス）" sheetId="9" r:id="rId13"/>
    <sheet name="ワルシャワ（ポーランド）" sheetId="20" r:id="rId14"/>
    <sheet name="ブカレスト（ルーマニア）" sheetId="21" r:id="rId15"/>
    <sheet name="プラハ（チェコ）" sheetId="14" r:id="rId16"/>
    <sheet name="ブダペスト（ハンガリー）" sheetId="16" r:id="rId17"/>
    <sheet name="ベオグラード（セルビア）" sheetId="13" r:id="rId18"/>
    <sheet name="ソフィア（ブルガリア）" sheetId="18" r:id="rId19"/>
    <sheet name="ブラチスラバ（スロバキア）" sheetId="12" r:id="rId20"/>
    <sheet name="モスクワ （ロシア）" sheetId="26" r:id="rId21"/>
    <sheet name="サンクトペテルブルク（ロシア） " sheetId="25" r:id="rId22"/>
    <sheet name="ウラジオストク （ロシア）" sheetId="24" r:id="rId23"/>
    <sheet name="タシケント （ウズベキスタン）" sheetId="23" r:id="rId24"/>
  </sheets>
  <definedNames>
    <definedName name="OLE_LINK1" localSheetId="2">分析!$A$1</definedName>
    <definedName name="_xlnm.Print_Area" localSheetId="8">'アムステルダム（オランダ）'!$A$1:$G$45</definedName>
    <definedName name="_xlnm.Print_Area" localSheetId="11">'ウィーン（オーストリア）'!$A$1:$G$45</definedName>
    <definedName name="_xlnm.Print_Area" localSheetId="22">'ウラジオストク （ロシア）'!$A$1:$G$45</definedName>
    <definedName name="_xlnm.Print_Area" localSheetId="21">'サンクトペテルブルク（ロシア） '!$A$1:$G$45</definedName>
    <definedName name="_xlnm.Print_Area" localSheetId="12">'ジュネーブ（スイス）'!$A$1:$H$45</definedName>
    <definedName name="_xlnm.Print_Area" localSheetId="10">'ストックホルム（スウェーデン）'!$A$1:$H$45</definedName>
    <definedName name="_xlnm.Print_Area" localSheetId="18">'ソフィア（ブルガリア）'!$A$1:$H$45</definedName>
    <definedName name="_xlnm.Print_Area" localSheetId="23">'タシケント （ウズベキスタン）'!$A$1:$H$45</definedName>
    <definedName name="_xlnm.Print_Area" localSheetId="3">'デュッセルドルフ（ドイツ）'!$A$1:$G$45</definedName>
    <definedName name="_xlnm.Print_Area" localSheetId="5">'パリ（フランス）'!$A$1:$G$45</definedName>
    <definedName name="_xlnm.Print_Area" localSheetId="7">'バルセロナ（スペイン）'!$A$1:$G$45</definedName>
    <definedName name="_xlnm.Print_Area" localSheetId="14">'ブカレスト（ルーマニア）'!$A$1:$H$45</definedName>
    <definedName name="_xlnm.Print_Area" localSheetId="16">'ブダペスト（ハンガリー）'!$A$1:$H$45</definedName>
    <definedName name="_xlnm.Print_Area" localSheetId="19">'ブラチスラバ（スロバキア）'!$A$1:$G$45</definedName>
    <definedName name="_xlnm.Print_Area" localSheetId="15">'プラハ（チェコ）'!$A$1:$H$45</definedName>
    <definedName name="_xlnm.Print_Area" localSheetId="9">'ブリュッセル（ベルギー）'!$A$1:$G$45</definedName>
    <definedName name="_xlnm.Print_Area" localSheetId="17">'ベオグラード（セルビア）'!$A$1:$H$45</definedName>
    <definedName name="_xlnm.Print_Area" localSheetId="6">'ミラノ （イタリア）'!$A$1:$G$45</definedName>
    <definedName name="_xlnm.Print_Area" localSheetId="20">'モスクワ （ロシア）'!$A$1:$G$45</definedName>
    <definedName name="_xlnm.Print_Area" localSheetId="4">'ロンドン（英国）'!$A$1:$H$45</definedName>
    <definedName name="_xlnm.Print_Area" localSheetId="13">'ワルシャワ（ポーランド）'!$A$1:$H$45</definedName>
    <definedName name="_xlnm.Print_Area" localSheetId="0">概要!$A$1:$I$53</definedName>
    <definedName name="_xlnm.Print_Area" localSheetId="2">分析!$A$1:$H$87</definedName>
    <definedName name="_xlnm.Print_Area" localSheetId="1">目次!$A$1:$G$34</definedName>
    <definedName name="_xlnm.Print_Titles" localSheetId="8">'アムステルダム（オランダ）'!$2:$6</definedName>
    <definedName name="_xlnm.Print_Titles" localSheetId="11">'ウィーン（オーストリア）'!$2:$6</definedName>
    <definedName name="_xlnm.Print_Titles" localSheetId="22">'ウラジオストク （ロシア）'!$2:$6</definedName>
    <definedName name="_xlnm.Print_Titles" localSheetId="21">'サンクトペテルブルク（ロシア） '!$2:$6</definedName>
    <definedName name="_xlnm.Print_Titles" localSheetId="12">'ジュネーブ（スイス）'!$2:$6</definedName>
    <definedName name="_xlnm.Print_Titles" localSheetId="10">'ストックホルム（スウェーデン）'!$2:$6</definedName>
    <definedName name="_xlnm.Print_Titles" localSheetId="18">'ソフィア（ブルガリア）'!$2:$6</definedName>
    <definedName name="_xlnm.Print_Titles" localSheetId="23">'タシケント （ウズベキスタン）'!$2:$6</definedName>
    <definedName name="_xlnm.Print_Titles" localSheetId="3">'デュッセルドルフ（ドイツ）'!$2:$6</definedName>
    <definedName name="_xlnm.Print_Titles" localSheetId="5">'パリ（フランス）'!$2:$6</definedName>
    <definedName name="_xlnm.Print_Titles" localSheetId="7">'バルセロナ（スペイン）'!$2:$6</definedName>
    <definedName name="_xlnm.Print_Titles" localSheetId="14">'ブカレスト（ルーマニア）'!$2:$6</definedName>
    <definedName name="_xlnm.Print_Titles" localSheetId="16">'ブダペスト（ハンガリー）'!$2:$6</definedName>
    <definedName name="_xlnm.Print_Titles" localSheetId="19">'ブラチスラバ（スロバキア）'!$2:$6</definedName>
    <definedName name="_xlnm.Print_Titles" localSheetId="15">'プラハ（チェコ）'!$2:$6</definedName>
    <definedName name="_xlnm.Print_Titles" localSheetId="9">'ブリュッセル（ベルギー）'!$2:$6</definedName>
    <definedName name="_xlnm.Print_Titles" localSheetId="17">'ベオグラード（セルビア）'!$2:$6</definedName>
    <definedName name="_xlnm.Print_Titles" localSheetId="6">'ミラノ （イタリア）'!$2:$6</definedName>
    <definedName name="_xlnm.Print_Titles" localSheetId="20">'モスクワ （ロシア）'!$2:$6</definedName>
    <definedName name="_xlnm.Print_Titles" localSheetId="4">'ロンドン（英国）'!$2:$6</definedName>
    <definedName name="_xlnm.Print_Titles" localSheetId="13">'ワルシャワ（ポーランド）'!$2:$6</definedName>
    <definedName name="Z_3DDAF2F2_93A1_45E4_8951_5C7E2A619AB5_.wvu.PrintArea" localSheetId="20" hidden="1">'モスクワ （ロシア）'!$A$1:$G$45</definedName>
    <definedName name="Z_3DDAF2F2_93A1_45E4_8951_5C7E2A619AB5_.wvu.PrintTitles" localSheetId="20" hidden="1">'モスクワ （ロシア）'!$2:$6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22" l="1"/>
  <c r="E34" i="22"/>
  <c r="F33" i="22"/>
  <c r="E33" i="22"/>
  <c r="F23" i="22"/>
  <c r="E23" i="22"/>
  <c r="F22" i="22"/>
  <c r="E22" i="22"/>
  <c r="F21" i="22"/>
  <c r="E21" i="22"/>
  <c r="F14" i="22"/>
  <c r="E14" i="22"/>
  <c r="F13" i="22"/>
  <c r="E13" i="22"/>
  <c r="F11" i="22"/>
  <c r="E11" i="22"/>
  <c r="F9" i="22"/>
  <c r="E9" i="22"/>
  <c r="F8" i="22"/>
  <c r="E8" i="22"/>
  <c r="F7" i="22"/>
  <c r="E7" i="22"/>
  <c r="F34" i="21"/>
  <c r="E34" i="21"/>
  <c r="F33" i="21"/>
  <c r="E33" i="21"/>
  <c r="F32" i="21"/>
  <c r="F31" i="21"/>
  <c r="F30" i="21"/>
  <c r="E14" i="19"/>
  <c r="E13" i="19"/>
  <c r="E11" i="19"/>
  <c r="E9" i="19"/>
  <c r="E8" i="19"/>
  <c r="E7" i="19"/>
  <c r="F34" i="14"/>
  <c r="E34" i="14"/>
  <c r="F33" i="14"/>
  <c r="E33" i="14"/>
  <c r="F14" i="14"/>
  <c r="E14" i="14"/>
  <c r="F13" i="14"/>
  <c r="E13" i="14"/>
  <c r="F11" i="14"/>
  <c r="E11" i="14"/>
  <c r="F9" i="14"/>
  <c r="E9" i="14"/>
  <c r="F8" i="14"/>
  <c r="E8" i="14"/>
  <c r="F7" i="14"/>
  <c r="E7" i="14"/>
</calcChain>
</file>

<file path=xl/sharedStrings.xml><?xml version="1.0" encoding="utf-8"?>
<sst xmlns="http://schemas.openxmlformats.org/spreadsheetml/2006/main" count="2813" uniqueCount="1647">
  <si>
    <t>備考</t>
    <rPh sb="0" eb="2">
      <t>ビコウ</t>
    </rPh>
    <phoneticPr fontId="3"/>
  </si>
  <si>
    <t>賃金</t>
  </si>
  <si>
    <t>地価・事務所賃料等</t>
  </si>
  <si>
    <t>米ドル</t>
    <phoneticPr fontId="3"/>
  </si>
  <si>
    <t>電気料金</t>
    <rPh sb="0" eb="2">
      <t>デンキ</t>
    </rPh>
    <rPh sb="2" eb="4">
      <t>リョウキン</t>
    </rPh>
    <phoneticPr fontId="3"/>
  </si>
  <si>
    <t>水道料金</t>
    <rPh sb="0" eb="2">
      <t>スイドウ</t>
    </rPh>
    <rPh sb="2" eb="4">
      <t>リョウキン</t>
    </rPh>
    <phoneticPr fontId="3"/>
  </si>
  <si>
    <t>ガス料金</t>
    <rPh sb="2" eb="4">
      <t>リョウキン</t>
    </rPh>
    <phoneticPr fontId="3"/>
  </si>
  <si>
    <t>輸送</t>
  </si>
  <si>
    <t>税制</t>
  </si>
  <si>
    <t>全体</t>
  </si>
  <si>
    <t>名目賃金上昇率</t>
    <phoneticPr fontId="2"/>
  </si>
  <si>
    <t>公共料金</t>
  </si>
  <si>
    <t>法人所得税（表面税率）</t>
  </si>
  <si>
    <t>個人所得税（最高税率）</t>
  </si>
  <si>
    <t>付加価値税（標準税率）</t>
  </si>
  <si>
    <t>日本への利子送金課税（最高税率）</t>
  </si>
  <si>
    <t>日本への配当送金課税（最高税率）</t>
  </si>
  <si>
    <t>日本へのロイヤルティー送金課税（最高税率）</t>
  </si>
  <si>
    <t>教育</t>
  </si>
  <si>
    <t>日本人学校（補習校）への通学経費</t>
  </si>
  <si>
    <t>インターナショナルスクールへの通学経費</t>
  </si>
  <si>
    <t>特記すべき事項</t>
  </si>
  <si>
    <t>調査対象外</t>
    <rPh sb="0" eb="2">
      <t>チョウサ</t>
    </rPh>
    <rPh sb="2" eb="4">
      <t>タイショウ</t>
    </rPh>
    <rPh sb="4" eb="5">
      <t>ガイ</t>
    </rPh>
    <phoneticPr fontId="2"/>
  </si>
  <si>
    <t>調査項目</t>
    <rPh sb="0" eb="2">
      <t>チョウサ</t>
    </rPh>
    <rPh sb="2" eb="4">
      <t>コウモク</t>
    </rPh>
    <phoneticPr fontId="2"/>
  </si>
  <si>
    <t>工業団地（土地）購入価格（1平方メートル当たり）</t>
    <rPh sb="14" eb="16">
      <t>ヘイホウ</t>
    </rPh>
    <phoneticPr fontId="2"/>
  </si>
  <si>
    <t>工業団地借料（1平方メートル当たり、月額）</t>
    <rPh sb="8" eb="10">
      <t>ヘイホウ</t>
    </rPh>
    <phoneticPr fontId="2"/>
  </si>
  <si>
    <t>事務所賃料（1平方メートル当たり、月額）</t>
    <rPh sb="7" eb="9">
      <t>ヘイホウ</t>
    </rPh>
    <phoneticPr fontId="2"/>
  </si>
  <si>
    <t>市内中心部店舗スペース/ショールーム賃料（1平方メートル当たり、月額）</t>
    <rPh sb="22" eb="24">
      <t>ヘイホウ</t>
    </rPh>
    <phoneticPr fontId="2"/>
  </si>
  <si>
    <t>業務用水道料金（1立方メートル当たり）</t>
    <rPh sb="9" eb="11">
      <t>リッポウ</t>
    </rPh>
    <phoneticPr fontId="3"/>
  </si>
  <si>
    <t>一般用水道料金（1立方メートル当たり）</t>
    <rPh sb="9" eb="11">
      <t>リッポウ</t>
    </rPh>
    <phoneticPr fontId="3"/>
  </si>
  <si>
    <t>現地通貨</t>
    <rPh sb="0" eb="2">
      <t>ゲンチ</t>
    </rPh>
    <rPh sb="2" eb="4">
      <t>ツウカ</t>
    </rPh>
    <phoneticPr fontId="3"/>
  </si>
  <si>
    <t xml:space="preserve">  　　　　　　投資関連コスト</t>
    <rPh sb="8" eb="10">
      <t>トウシ</t>
    </rPh>
    <rPh sb="10" eb="12">
      <t>カンレン</t>
    </rPh>
    <phoneticPr fontId="2"/>
  </si>
  <si>
    <t>※特に追記がない場合はVATを含む。</t>
    <phoneticPr fontId="2"/>
  </si>
  <si>
    <t>マネージャー（課長クラス）
（月額）</t>
    <phoneticPr fontId="2"/>
  </si>
  <si>
    <t>店舗スタッフ（飲食）
（月額）</t>
    <phoneticPr fontId="2"/>
  </si>
  <si>
    <t>軽油価格（1リットル当たり）</t>
    <phoneticPr fontId="3"/>
  </si>
  <si>
    <t>製造業</t>
    <phoneticPr fontId="3"/>
  </si>
  <si>
    <t>ワーカー（一般工職）
（月額）</t>
    <phoneticPr fontId="2"/>
  </si>
  <si>
    <t>エンジニア（中堅技術者）
（月額）</t>
    <phoneticPr fontId="2"/>
  </si>
  <si>
    <t>中間管理職（課長クラス）
（月額）</t>
    <phoneticPr fontId="2"/>
  </si>
  <si>
    <t>非製造業</t>
    <phoneticPr fontId="3"/>
  </si>
  <si>
    <t>スタッフ（一般職）
（月額）</t>
    <phoneticPr fontId="2"/>
  </si>
  <si>
    <t>スタッフ（営業職）
（月額）</t>
    <phoneticPr fontId="2"/>
  </si>
  <si>
    <t>店舗スタッフ（アパレル）
（月額）</t>
    <phoneticPr fontId="2"/>
  </si>
  <si>
    <t>法定最低賃金</t>
    <phoneticPr fontId="2"/>
  </si>
  <si>
    <t>賞与支給額
（固定賞与+変動賞与）</t>
    <phoneticPr fontId="2"/>
  </si>
  <si>
    <t>社会保険負担率</t>
    <phoneticPr fontId="2"/>
  </si>
  <si>
    <t>駐在員用住宅借上料（月額）</t>
    <phoneticPr fontId="2"/>
  </si>
  <si>
    <t>業務用電気料金（1kWh当たり）</t>
    <phoneticPr fontId="3"/>
  </si>
  <si>
    <t>一般用電気料金（1kWh当たり）</t>
    <phoneticPr fontId="3"/>
  </si>
  <si>
    <t>業務用ガス料金（単位当たり）</t>
    <phoneticPr fontId="3"/>
  </si>
  <si>
    <t>一般用ガス料金（単位当たり）</t>
    <phoneticPr fontId="3"/>
  </si>
  <si>
    <t>コンテナ輸送（40ftコンテナ）
対日輸出</t>
    <phoneticPr fontId="3"/>
  </si>
  <si>
    <t>コンテナ輸送（40ftコンテナ）
第三国輸出</t>
    <phoneticPr fontId="3"/>
  </si>
  <si>
    <t>コンテナ輸送（40ftコンテナ）
対日輸入</t>
    <phoneticPr fontId="3"/>
  </si>
  <si>
    <t>レギュラーガソリン価格（1リットル当たり）</t>
    <phoneticPr fontId="3"/>
  </si>
  <si>
    <t>出所：イタリア国家統計局（ISTAT）</t>
    <phoneticPr fontId="3"/>
  </si>
  <si>
    <t>出所：同上
工場立地：ミラノ
最寄り港：ジェノヴァ港
第三国仕向け港：ニューヨーク港
第三国輸出：ミラノ→ジェノヴァ港→ニューヨーク港
海上運賃VAT非課税、陸上輸送VAT含まず。
契約内容によってはVATあり。</t>
    <rPh sb="3" eb="5">
      <t>ドウジョウ</t>
    </rPh>
    <rPh sb="29" eb="30">
      <t>サン</t>
    </rPh>
    <rPh sb="46" eb="47">
      <t>サン</t>
    </rPh>
    <phoneticPr fontId="3"/>
  </si>
  <si>
    <t>出所：同上
工場立地：ミラノ
最寄り港：ジェノヴァ港
対日輸入：横浜港→ジェノヴァ港→ミラノ
海上運賃VAT非課税、陸上輸送VAT含まず。
契約内容によってはVATあり。</t>
    <rPh sb="3" eb="5">
      <t>ドウジョウ</t>
    </rPh>
    <phoneticPr fontId="3"/>
  </si>
  <si>
    <t>出所：日本との租税条約（第11条）</t>
    <rPh sb="3" eb="5">
      <t>ニホン</t>
    </rPh>
    <rPh sb="7" eb="9">
      <t>ソゼイ</t>
    </rPh>
    <rPh sb="9" eb="11">
      <t>ジョウヤク</t>
    </rPh>
    <rPh sb="12" eb="13">
      <t>ダイ</t>
    </rPh>
    <rPh sb="15" eb="16">
      <t>ジョウ</t>
    </rPh>
    <phoneticPr fontId="3"/>
  </si>
  <si>
    <t>出所：日本との租税条約（第10条）
当該配当を受け取る者が利得の分配に係る事業年度の終了日に先立つ6カ月を通じて、当該配当を支払う法人の議決権のある株式の少なくとも25％を所有する法人である場合にのみ10％、それ以外の場合は15％。</t>
    <rPh sb="19" eb="21">
      <t>トウガイ</t>
    </rPh>
    <rPh sb="21" eb="23">
      <t>ハイトウ</t>
    </rPh>
    <rPh sb="24" eb="25">
      <t>ウ</t>
    </rPh>
    <rPh sb="26" eb="27">
      <t>ト</t>
    </rPh>
    <rPh sb="28" eb="29">
      <t>モノ</t>
    </rPh>
    <rPh sb="30" eb="32">
      <t>リトク</t>
    </rPh>
    <rPh sb="33" eb="35">
      <t>ブンパイ</t>
    </rPh>
    <rPh sb="36" eb="37">
      <t>カカワ</t>
    </rPh>
    <rPh sb="38" eb="40">
      <t>ジギョウ</t>
    </rPh>
    <rPh sb="40" eb="42">
      <t>ネンド</t>
    </rPh>
    <rPh sb="43" eb="46">
      <t>シュウリョウビ</t>
    </rPh>
    <rPh sb="47" eb="49">
      <t>サキダ</t>
    </rPh>
    <rPh sb="52" eb="53">
      <t>ゲツ</t>
    </rPh>
    <rPh sb="54" eb="55">
      <t>ツウ</t>
    </rPh>
    <rPh sb="58" eb="60">
      <t>トウガイ</t>
    </rPh>
    <rPh sb="60" eb="62">
      <t>ハイトウ</t>
    </rPh>
    <rPh sb="63" eb="65">
      <t>シハラ</t>
    </rPh>
    <rPh sb="66" eb="68">
      <t>ホウジン</t>
    </rPh>
    <rPh sb="69" eb="72">
      <t>ギケツケン</t>
    </rPh>
    <rPh sb="75" eb="77">
      <t>カブシキ</t>
    </rPh>
    <rPh sb="78" eb="79">
      <t>スク</t>
    </rPh>
    <rPh sb="87" eb="89">
      <t>ショユウ</t>
    </rPh>
    <rPh sb="91" eb="93">
      <t>ホウジン</t>
    </rPh>
    <rPh sb="96" eb="98">
      <t>バアイ</t>
    </rPh>
    <phoneticPr fontId="3"/>
  </si>
  <si>
    <t>都市名：ミラノ（イタリア）</t>
    <rPh sb="2" eb="3">
      <t>メイ</t>
    </rPh>
    <phoneticPr fontId="2"/>
  </si>
  <si>
    <t>Copyright (C) 2017 JETRO. All rights reserved.</t>
  </si>
  <si>
    <t>4,166～5,000</t>
    <phoneticPr fontId="2"/>
  </si>
  <si>
    <t>出所：同上
製造管理者（経験10～20年程度／従業員数200名以下）の最低額と最高額
年間（グロス）を月額換算
基本給、賞与、社会保障（雇用者負担分）含む。</t>
    <phoneticPr fontId="3"/>
  </si>
  <si>
    <t>3,750～4,583</t>
    <phoneticPr fontId="2"/>
  </si>
  <si>
    <t>2,917～4,167</t>
    <phoneticPr fontId="2"/>
  </si>
  <si>
    <t>n.a.</t>
    <phoneticPr fontId="2"/>
  </si>
  <si>
    <t>給与（月額）の1カ月相当</t>
    <phoneticPr fontId="2"/>
  </si>
  <si>
    <t>2014年：1.2％
2015年：1.2％
2016年：0.6％</t>
    <rPh sb="4" eb="5">
      <t>ネン</t>
    </rPh>
    <rPh sb="15" eb="16">
      <t>ネン</t>
    </rPh>
    <rPh sb="26" eb="27">
      <t>ネン</t>
    </rPh>
    <phoneticPr fontId="3"/>
  </si>
  <si>
    <t>出所：現地不動産賃貸紹介サイト、賃貸不動産会社サイト等
ミラノ市西部（ミラノ日本人学校付近）
コンドミニアム、52～95m2
共益費含む。
駐車場料金含まず。</t>
    <rPh sb="3" eb="5">
      <t>ゲンチ</t>
    </rPh>
    <rPh sb="5" eb="8">
      <t>フドウサン</t>
    </rPh>
    <rPh sb="8" eb="10">
      <t>チンタイ</t>
    </rPh>
    <rPh sb="10" eb="12">
      <t>ショウカイ</t>
    </rPh>
    <rPh sb="16" eb="18">
      <t>チンタイ</t>
    </rPh>
    <rPh sb="18" eb="21">
      <t>フドウサン</t>
    </rPh>
    <rPh sb="21" eb="23">
      <t>カイシャ</t>
    </rPh>
    <rPh sb="26" eb="27">
      <t>トウ</t>
    </rPh>
    <phoneticPr fontId="3"/>
  </si>
  <si>
    <t>850～2,458</t>
    <phoneticPr fontId="2"/>
  </si>
  <si>
    <t>n.a.</t>
    <phoneticPr fontId="2"/>
  </si>
  <si>
    <t>出所：日系フォワーダー
工場立地：ミラノ
最寄り港：ジェノヴァ港
対日輸出：ミラノ→ジェノヴァ港→横浜港
海上運賃VAT非課税、陸上輸送VAT含まず。
契約内容によってはVATあり。</t>
  </si>
  <si>
    <t>10％</t>
  </si>
  <si>
    <t>10％、15％</t>
  </si>
  <si>
    <t>出所：日本との租税条約（第12条）</t>
  </si>
  <si>
    <t>調査実施時期：2017年9月～10月</t>
    <phoneticPr fontId="2"/>
  </si>
  <si>
    <t>月額基本料：9.16
1kWh当たり料金：0.127</t>
    <phoneticPr fontId="3"/>
  </si>
  <si>
    <t>月額基本料：87
1kWh当たり料金：0.072</t>
    <phoneticPr fontId="3"/>
  </si>
  <si>
    <t>出所：immonetwork.itより算出
登録物件（データ平均値）
ミラノ県内
税・諸経費含まず。</t>
    <rPh sb="19" eb="21">
      <t>サンシュツ</t>
    </rPh>
    <phoneticPr fontId="3"/>
  </si>
  <si>
    <t>4,458～5,448</t>
    <phoneticPr fontId="2"/>
  </si>
  <si>
    <t>3,468～4,954</t>
    <phoneticPr fontId="2"/>
  </si>
  <si>
    <t>1,010～2,922</t>
    <phoneticPr fontId="2"/>
  </si>
  <si>
    <t>月額基本料：103
1kWh当たり料金：0.086</t>
    <phoneticPr fontId="3"/>
  </si>
  <si>
    <t>月額基本料：1.33
1m3当たり料金：
（1）0.48
（2）0.14
（3）0.36</t>
    <phoneticPr fontId="3"/>
  </si>
  <si>
    <t>月額基本料：1.58
1m3当たり料金：
（1）0.57
（2）0.17
（3）0.43</t>
    <phoneticPr fontId="3"/>
  </si>
  <si>
    <t>換算レート：1米ドル＝0.8411ユーロ（2017年8月31日のインターバンクレート仲値）</t>
    <phoneticPr fontId="2"/>
  </si>
  <si>
    <t>1,207～1,559</t>
    <phoneticPr fontId="2"/>
  </si>
  <si>
    <t>1,435～1,853</t>
    <phoneticPr fontId="2"/>
  </si>
  <si>
    <t>2,132～2,568</t>
    <phoneticPr fontId="2"/>
  </si>
  <si>
    <t>2,535～3,053</t>
    <phoneticPr fontId="2"/>
  </si>
  <si>
    <t>出所：Immobiliare.itより算出
登録物件（中央値付近のデータの平均値）
ミラノ市内 (ガレリア地区、クアドリラテロ・デッラ・モダ地区、メルキオールジョイア通りなど）
200～500ｍ2
税・諸経費含まず。</t>
    <rPh sb="19" eb="21">
      <t>サンシュツ</t>
    </rPh>
    <rPh sb="54" eb="56">
      <t>チク</t>
    </rPh>
    <rPh sb="71" eb="73">
      <t>チク</t>
    </rPh>
    <rPh sb="84" eb="85">
      <t>ドオ</t>
    </rPh>
    <phoneticPr fontId="3"/>
  </si>
  <si>
    <t>（1）1,545/月
（2）2,777/月</t>
    <phoneticPr fontId="2"/>
  </si>
  <si>
    <t>（1）1,299.50/月
（2）2,335.17/月</t>
    <phoneticPr fontId="2"/>
  </si>
  <si>
    <t>出所：ミラノ市内ガソリンスタンド表示料金</t>
    <rPh sb="0" eb="2">
      <t>シュッショ</t>
    </rPh>
    <rPh sb="6" eb="7">
      <t>シ</t>
    </rPh>
    <rPh sb="7" eb="8">
      <t>ナイ</t>
    </rPh>
    <rPh sb="16" eb="18">
      <t>ヒョウジ</t>
    </rPh>
    <rPh sb="18" eb="20">
      <t>リョウキン</t>
    </rPh>
    <phoneticPr fontId="3"/>
  </si>
  <si>
    <t>出所：イタリア産業総連盟(Confindustria）
一般製造業、従業員数16～50人の場合。率は企業規模や職種によって異なる。</t>
    <rPh sb="7" eb="9">
      <t>サンギョウ</t>
    </rPh>
    <rPh sb="9" eb="10">
      <t>ソウ</t>
    </rPh>
    <rPh sb="10" eb="12">
      <t>レンメイ</t>
    </rPh>
    <rPh sb="35" eb="38">
      <t>ジュウギョウイン</t>
    </rPh>
    <rPh sb="38" eb="39">
      <t>スウ</t>
    </rPh>
    <rPh sb="44" eb="45">
      <t>ニン</t>
    </rPh>
    <rPh sb="46" eb="48">
      <t>バアイ</t>
    </rPh>
    <rPh sb="49" eb="50">
      <t>リツ</t>
    </rPh>
    <phoneticPr fontId="3"/>
  </si>
  <si>
    <t>出所：a2a（イタリア電気事業者）
ミラノ近郊、中圧電力
月間消費電力4GWh以上8GWh未満の場合（契約kW当たり：3.44ユーロ）
月額基本料は年額を月額換算　　　　　　　　　　　　　　　　　　  　その他、契約プランによる従量での固定料金あり</t>
    <rPh sb="105" eb="106">
      <t>タ</t>
    </rPh>
    <rPh sb="107" eb="109">
      <t>ケイヤク</t>
    </rPh>
    <rPh sb="115" eb="117">
      <t>ジュウリョウ</t>
    </rPh>
    <rPh sb="119" eb="121">
      <t>コテイ</t>
    </rPh>
    <rPh sb="121" eb="123">
      <t>リョウキン</t>
    </rPh>
    <phoneticPr fontId="3"/>
  </si>
  <si>
    <t>出所：同上
ミラノ近郊、低圧電力、居住者料金、年間1800kwhまでの場合（契約kW当たり：1.969ユーロ）
月額基本料は年額を月額換算           　　　　　　　  　　　　　　　その他、契約プランによる従量での固定料金あり</t>
    <rPh sb="18" eb="21">
      <t>キョジュウシャ</t>
    </rPh>
    <rPh sb="21" eb="23">
      <t>リョウキン</t>
    </rPh>
    <rPh sb="24" eb="26">
      <t>ネンカン</t>
    </rPh>
    <phoneticPr fontId="3"/>
  </si>
  <si>
    <t>4,953～5,944</t>
    <phoneticPr fontId="2"/>
  </si>
  <si>
    <t>月額基本料：11
1kWh当たり料金：0.151</t>
    <phoneticPr fontId="3"/>
  </si>
  <si>
    <t>出所：リクルーティング会社　マイケル・ペイジ　(Salary Survey 2017)
プロジェクトエンジニア（経験10～20年程度／年間売上高5,000万ユーロ未満）の最低額と最高額
年間（グロス）を月額換算
基本給、賞与、社会保障（雇用者負担分）含む。</t>
    <rPh sb="11" eb="13">
      <t>ガイシャ</t>
    </rPh>
    <phoneticPr fontId="3"/>
  </si>
  <si>
    <t>出所：全国労働協約および1960年7月28日大統領令
「13カ月目の給与支給」が全国労働協約で規定されている（すなわち賞与として給与1カ月相当を支給）。
企業によっては14カ月目給与を支給、業績などに応じて加算を行う場合もある。</t>
    <rPh sb="0" eb="3">
      <t>シュ</t>
    </rPh>
    <rPh sb="3" eb="5">
      <t>ゼンコク</t>
    </rPh>
    <rPh sb="5" eb="7">
      <t>ロウドウ</t>
    </rPh>
    <rPh sb="7" eb="9">
      <t>キョウヤク</t>
    </rPh>
    <rPh sb="16" eb="17">
      <t>ネン</t>
    </rPh>
    <rPh sb="18" eb="19">
      <t>ガツ</t>
    </rPh>
    <rPh sb="21" eb="22">
      <t>ニチ</t>
    </rPh>
    <rPh sb="22" eb="26">
      <t>ダイトウリョウレイ</t>
    </rPh>
    <phoneticPr fontId="3"/>
  </si>
  <si>
    <t>出所：MM（ミラノ市水道事業者）
月額基本料は月間使用量501m3以上1,500m3以下の場合
1m3当たり料金は（1）飲料水料金（2）下水料金（3）浄水料金　　　　　　　　　　　　　　　　　　　　　　　　　　　　　　　　　　　　</t>
    <rPh sb="18" eb="20">
      <t>ゲツガク</t>
    </rPh>
    <rPh sb="20" eb="23">
      <t>キホンリョウ</t>
    </rPh>
    <phoneticPr fontId="3"/>
  </si>
  <si>
    <t>特になし</t>
    <rPh sb="0" eb="1">
      <t>トク</t>
    </rPh>
    <phoneticPr fontId="2"/>
  </si>
  <si>
    <t>出所：イタリア国家統計局（ISTAT）
2016年暫定値
年間（グロス）を月額換算
基本給、賞与、社会保障（雇用者負担分）含む。</t>
    <phoneticPr fontId="3"/>
  </si>
  <si>
    <t xml:space="preserve">出所：同上
得意先担当マネージャー（経験3～5年程度）の最低額と最高額
年間（グロス）を月額換算額
基本給、賞与、社会保障（雇用者負担分）含む。
</t>
    <phoneticPr fontId="3"/>
  </si>
  <si>
    <t>出所：全国労働協約
改定日：2017年6月1日
機械金属部門（大企業）の場合
（1）1等級：職業的知識を必要としない直接作業を行う労働者
（2）8等級：継続的に高いマネジメントスキルを発揮する権限を与えられており、組織的にプロフェッショナルかつ重要なビジネス上の目的の達成と事業の成長について責任を負っている労働者</t>
    <phoneticPr fontId="3"/>
  </si>
  <si>
    <t>雇用者負担率：31.28％
被雇用者負担率：9.49％
雇用者負担率の内訳：
年金基金：23.81％
健康保険：2.22％
出産保険：0.46％
失業保険：1.61％
退職金基金：0.2％
家族手当基金：0.68％
給与補填金庫：1.70％
給与補填特別金庫：0.60％</t>
    <rPh sb="109" eb="111">
      <t>キュウヨ</t>
    </rPh>
    <rPh sb="111" eb="113">
      <t>ホテン</t>
    </rPh>
    <rPh sb="113" eb="115">
      <t>キンコ</t>
    </rPh>
    <rPh sb="122" eb="124">
      <t>キュウヨ</t>
    </rPh>
    <rPh sb="124" eb="126">
      <t>ホテン</t>
    </rPh>
    <rPh sb="126" eb="128">
      <t>トクベツ</t>
    </rPh>
    <rPh sb="128" eb="130">
      <t>キンコ</t>
    </rPh>
    <phoneticPr fontId="3"/>
  </si>
  <si>
    <t>出所：immonetwork.itより算出
登録物件（中央値付近のデータの平均値）
ミラノ市内商業用店舗
ロモロ、サン・バビラ、メーダ地区など
税・諸経費含まず。</t>
    <rPh sb="19" eb="21">
      <t>サンシュツ</t>
    </rPh>
    <rPh sb="46" eb="47">
      <t>シ</t>
    </rPh>
    <rPh sb="47" eb="48">
      <t>ナイ</t>
    </rPh>
    <rPh sb="48" eb="51">
      <t>ショウギョウヨウ</t>
    </rPh>
    <rPh sb="51" eb="53">
      <t>テンポ</t>
    </rPh>
    <rPh sb="68" eb="70">
      <t>チク</t>
    </rPh>
    <phoneticPr fontId="3"/>
  </si>
  <si>
    <t>出所：a2a（イタリア電気事業者）
料金は付加価値税（VAT）22％込みで算出。一部業種は軽減税率10％が適用。
天然ガス</t>
    <rPh sb="0" eb="2">
      <t>シュッショ</t>
    </rPh>
    <rPh sb="22" eb="24">
      <t>フカ</t>
    </rPh>
    <rPh sb="24" eb="26">
      <t>カチ</t>
    </rPh>
    <rPh sb="26" eb="27">
      <t>ゼイ</t>
    </rPh>
    <rPh sb="35" eb="36">
      <t>コ</t>
    </rPh>
    <rPh sb="54" eb="56">
      <t>テキヨウ</t>
    </rPh>
    <rPh sb="58" eb="60">
      <t>テンネン</t>
    </rPh>
    <phoneticPr fontId="3"/>
  </si>
  <si>
    <t>同上</t>
    <rPh sb="0" eb="2">
      <t>ドウジョウ</t>
    </rPh>
    <phoneticPr fontId="3"/>
  </si>
  <si>
    <t>出所：統一所得税法大統領令（1986年12月22日第917号）を各年の予算法にて修正、2017年より同年予算法で修正。
銀行・一部の金融機関は27.5％
ほかに地方税として州事業税があるが、税率は州および業種により異なる。（標準：3.9％）</t>
    <rPh sb="32" eb="34">
      <t>カクネン</t>
    </rPh>
    <rPh sb="47" eb="48">
      <t>ネン</t>
    </rPh>
    <rPh sb="50" eb="52">
      <t>ドウネン</t>
    </rPh>
    <rPh sb="52" eb="54">
      <t>ヨサン</t>
    </rPh>
    <rPh sb="54" eb="55">
      <t>ホウ</t>
    </rPh>
    <rPh sb="56" eb="58">
      <t>シュウセイ</t>
    </rPh>
    <rPh sb="61" eb="63">
      <t>ギンコウ</t>
    </rPh>
    <rPh sb="64" eb="66">
      <t>イチブ</t>
    </rPh>
    <rPh sb="67" eb="69">
      <t>キンユウ</t>
    </rPh>
    <rPh sb="69" eb="71">
      <t>キカン</t>
    </rPh>
    <rPh sb="114" eb="116">
      <t>ヒョウジュン</t>
    </rPh>
    <phoneticPr fontId="2"/>
  </si>
  <si>
    <t>出所：統一所得税法・大統領令（1986年12月22日第917号）
年間所得（ネット）7万5,000ユーロ超の場合
23％（1万5,000ユーロ以下）
27％（1万5,000.01～2万8,000ユーロ）
38％（2万8,000.01～5万5,000ユーロ）
41％（5万5,000.01～7万5,000ユーロ）
43％（7万5,000.01ユーロ以上）</t>
    <phoneticPr fontId="2"/>
  </si>
  <si>
    <t>出所：大統領令1972年10月26日第633号を法律2012年12月24日第228号にて2013年7月から22％に改定。
2016年予算法で2017年以降の税率上昇が定められていたが、その後、2017年の予算法で22％に据え置かれた。
名称：IVA（Imposta sul Valore Aggiunto）
軽減税率：食料品など特定商品・サービスについては、4％、10％の軽減税率あり。</t>
    <rPh sb="65" eb="66">
      <t>ネン</t>
    </rPh>
    <rPh sb="66" eb="68">
      <t>ヨサン</t>
    </rPh>
    <rPh sb="68" eb="69">
      <t>ホウ</t>
    </rPh>
    <rPh sb="75" eb="77">
      <t>イコウ</t>
    </rPh>
    <rPh sb="78" eb="80">
      <t>ゼイリツ</t>
    </rPh>
    <rPh sb="80" eb="82">
      <t>ジョウショウ</t>
    </rPh>
    <rPh sb="83" eb="84">
      <t>サダ</t>
    </rPh>
    <rPh sb="94" eb="95">
      <t>ゴ</t>
    </rPh>
    <rPh sb="100" eb="101">
      <t>ネン</t>
    </rPh>
    <rPh sb="102" eb="104">
      <t>ヨサン</t>
    </rPh>
    <rPh sb="104" eb="105">
      <t>ホウ</t>
    </rPh>
    <rPh sb="110" eb="111">
      <t>ス</t>
    </rPh>
    <rPh sb="112" eb="113">
      <t>オ</t>
    </rPh>
    <phoneticPr fontId="3"/>
  </si>
  <si>
    <t>24％</t>
    <phoneticPr fontId="2"/>
  </si>
  <si>
    <t>43％</t>
    <phoneticPr fontId="2"/>
  </si>
  <si>
    <t>22％</t>
    <phoneticPr fontId="2"/>
  </si>
  <si>
    <t>月額基本料：n.a.
1m3当たり料金：0.24</t>
    <phoneticPr fontId="3"/>
  </si>
  <si>
    <t>月額基本料：n.a.
1m3当たり料金：0.20</t>
    <phoneticPr fontId="3"/>
  </si>
  <si>
    <t>都市名：ウィーン（オーストリア）</t>
    <rPh sb="2" eb="3">
      <t>メイ</t>
    </rPh>
    <phoneticPr fontId="2"/>
  </si>
  <si>
    <t>調査実施時期：2017年9月</t>
    <phoneticPr fontId="2"/>
  </si>
  <si>
    <t>※特に追記がない場合はVATを含む。</t>
    <phoneticPr fontId="2"/>
  </si>
  <si>
    <t>※特に追記がない場合はVATを含む。</t>
    <phoneticPr fontId="2"/>
  </si>
  <si>
    <t>米ドル</t>
    <phoneticPr fontId="3"/>
  </si>
  <si>
    <t>製造業</t>
    <phoneticPr fontId="3"/>
  </si>
  <si>
    <t>ワーカー（一般工職）
（月額）</t>
    <phoneticPr fontId="2"/>
  </si>
  <si>
    <t xml:space="preserve">出所：オーストリア統計局
カテゴリー「C」製造部門労働者
2015年値に2016年の名目賃金上昇率（1.4％）を乗じて算出。
基本給、残業代、社会保障（雇用者負担分）、賞与含む。
</t>
    <phoneticPr fontId="3"/>
  </si>
  <si>
    <t>エンジニア（中堅技術者）
（月額）</t>
    <phoneticPr fontId="2"/>
  </si>
  <si>
    <t>エンジニア（中堅技術者）
（月額）</t>
    <phoneticPr fontId="2"/>
  </si>
  <si>
    <t xml:space="preserve">出所：同上
カテゴリー「C」製造部門従業員
2015年値に2016年の名目賃金上昇率（1.4％）を乗じて算出。
基本給、残業代、社会保障（雇用者負担分）、賞与含む。
</t>
    <phoneticPr fontId="3"/>
  </si>
  <si>
    <t xml:space="preserve">出所：オーストリア連邦会計検査院「国民平均収入報告書2016」
カテゴリー「上級管理職従業員」
2015年の年収を月額換算後、2016年の名目賃金上昇率（1.4％）を乗じて算出。
基本給、残業代、社会保障（雇用者負担分）、賞与含む。
</t>
    <phoneticPr fontId="3"/>
  </si>
  <si>
    <t>非製造業</t>
    <phoneticPr fontId="3"/>
  </si>
  <si>
    <t>スタッフ（一般職）
（月額）</t>
    <phoneticPr fontId="2"/>
  </si>
  <si>
    <t>スタッフ（営業職）
（月額）</t>
    <phoneticPr fontId="2"/>
  </si>
  <si>
    <t>出所：連邦産業院の商業部門の団体契約</t>
    <rPh sb="3" eb="5">
      <t>レンポウ</t>
    </rPh>
    <rPh sb="5" eb="7">
      <t>サンギョウ</t>
    </rPh>
    <rPh sb="7" eb="8">
      <t>イン</t>
    </rPh>
    <rPh sb="9" eb="11">
      <t>ショウギョウ</t>
    </rPh>
    <rPh sb="11" eb="13">
      <t>ブモン</t>
    </rPh>
    <rPh sb="14" eb="16">
      <t>ダンタイ</t>
    </rPh>
    <rPh sb="16" eb="18">
      <t>ケイヤク</t>
    </rPh>
    <phoneticPr fontId="3"/>
  </si>
  <si>
    <t>マネージャー（課長クラス）
（月額）</t>
    <phoneticPr fontId="2"/>
  </si>
  <si>
    <t>店舗スタッフ（アパレル）
（月額）</t>
    <phoneticPr fontId="2"/>
  </si>
  <si>
    <t xml:space="preserve">出所：オーストリア統計局
カテゴリー「G」商業部門労働者
2015年値に2016年の名目賃金上昇率（1.4％）を乗じて算出。
基本給、残業代、社会保障（雇用者負担分）、賞与含む。
</t>
    <phoneticPr fontId="3"/>
  </si>
  <si>
    <t>店舗スタッフ（飲食）
（月額）</t>
    <phoneticPr fontId="2"/>
  </si>
  <si>
    <t xml:space="preserve">出所：同上
カテゴリー「I」飲食店労働者
2015年値に2016年の名目賃金上昇率（1.4％）を乗じて算出。
基本給、残業代、社会保障（雇用者負担分）、賞与含む。
</t>
    <phoneticPr fontId="3"/>
  </si>
  <si>
    <t>法定最低賃金</t>
    <phoneticPr fontId="2"/>
  </si>
  <si>
    <t>―</t>
    <phoneticPr fontId="2"/>
  </si>
  <si>
    <t>法律で最低賃金は定められていない。</t>
    <phoneticPr fontId="3"/>
  </si>
  <si>
    <t>賞与支給額
（固定賞与+変動賞与）</t>
    <phoneticPr fontId="2"/>
  </si>
  <si>
    <t>給与（月額）2カ月相当</t>
    <phoneticPr fontId="2"/>
  </si>
  <si>
    <t>出所：オーストリア連邦労働院
法律では定められていないが、慣例として夏・冬の2回（合計2カ月相当）支給</t>
    <phoneticPr fontId="3"/>
  </si>
  <si>
    <t>社会保険負担率</t>
    <phoneticPr fontId="2"/>
  </si>
  <si>
    <t>雇用者負担率：21.48％
被雇用者負担率：18.12％
雇用者負担率の内訳：
雇用保険：3.00％
医療保険：3.78％
年金：12.55％
その他：2.15％
被雇用者負担率の内訳：
雇用保険：3.00％
医療保険：3.87％
年金：10.25％
その他：1％</t>
    <phoneticPr fontId="3"/>
  </si>
  <si>
    <t>出所：オーストリア社会保険組合連合会</t>
    <phoneticPr fontId="3"/>
  </si>
  <si>
    <t>名目賃金上昇率</t>
    <phoneticPr fontId="2"/>
  </si>
  <si>
    <t>2014年：1.7％
2015年：1.7％
2016年：1.4％</t>
    <rPh sb="4" eb="5">
      <t>ネン</t>
    </rPh>
    <rPh sb="15" eb="16">
      <t>ネン</t>
    </rPh>
    <rPh sb="26" eb="27">
      <t>ネン</t>
    </rPh>
    <phoneticPr fontId="3"/>
  </si>
  <si>
    <t>出所：オーストリア経済研究所（WIFO）</t>
    <phoneticPr fontId="3"/>
  </si>
  <si>
    <t>出所：現地不動産会社
ウィーン23区
3,221m2
VAT含む
購入手数料3％含む。</t>
    <rPh sb="31" eb="32">
      <t>フク</t>
    </rPh>
    <phoneticPr fontId="3"/>
  </si>
  <si>
    <t>出所：同上
ウィーン11区　
2,003m2
手数料3カ月相当別</t>
    <phoneticPr fontId="3"/>
  </si>
  <si>
    <t>出所： 同上
ウィーン3区
882m2
管理費含む。
敷金3カ月相当別</t>
    <phoneticPr fontId="3"/>
  </si>
  <si>
    <t>出所：同上
市内中心部Wollzeile通り
400m2
手数料3カ月相当別</t>
    <rPh sb="3" eb="5">
      <t>ドウジョウ</t>
    </rPh>
    <rPh sb="7" eb="9">
      <t>シナイ</t>
    </rPh>
    <rPh sb="9" eb="12">
      <t>チュウシンブ</t>
    </rPh>
    <rPh sb="21" eb="22">
      <t>トオ</t>
    </rPh>
    <phoneticPr fontId="3"/>
  </si>
  <si>
    <t>駐在員用住宅借上料（月額）</t>
    <phoneticPr fontId="2"/>
  </si>
  <si>
    <t>出所：同上
ウィーン1区
124ｍ2
エレベーター、セントラルヒーティング付
管理費含む。手数料2カ月相当別</t>
    <rPh sb="46" eb="49">
      <t>テスウリョウ</t>
    </rPh>
    <rPh sb="51" eb="52">
      <t>ゲツ</t>
    </rPh>
    <rPh sb="52" eb="54">
      <t>ソウトウ</t>
    </rPh>
    <rPh sb="54" eb="55">
      <t>ベツ</t>
    </rPh>
    <phoneticPr fontId="2"/>
  </si>
  <si>
    <t>業務用電気料金（1kWh当たり）</t>
    <phoneticPr fontId="3"/>
  </si>
  <si>
    <t>業務用電気料金（1kWh当たり）</t>
    <phoneticPr fontId="3"/>
  </si>
  <si>
    <t>月額基本料：2.38
1kWh当たり料金：0.07</t>
    <phoneticPr fontId="3"/>
  </si>
  <si>
    <t>月額基本料：2
1kWh当たり料金：0.06</t>
    <phoneticPr fontId="3"/>
  </si>
  <si>
    <t>出所：ウィーン・エネルギー公社
月額基本料：24ユーロ/年を月額換算
MEGA Float料金
ウィーン市施設使用税6％含まず。</t>
    <phoneticPr fontId="3"/>
  </si>
  <si>
    <t>一般用電気料金（1kWh当たり）</t>
    <phoneticPr fontId="3"/>
  </si>
  <si>
    <t>一般用電気料金（1kWh当たり）</t>
    <phoneticPr fontId="3"/>
  </si>
  <si>
    <t>月額基本料：11
1kWh当たり料金：0.18</t>
    <phoneticPr fontId="3"/>
  </si>
  <si>
    <t>月額基本料：8.86
1kWh当たり料金：0.15</t>
    <phoneticPr fontId="3"/>
  </si>
  <si>
    <t>出所：同上
月額基本料：106.42ユーロ/年を月額換算
Strom Optima料金
ウィーン市施設使用税6％含む。</t>
    <rPh sb="0" eb="1">
      <t>デ</t>
    </rPh>
    <phoneticPr fontId="3"/>
  </si>
  <si>
    <t>月額基本料：-
1m3当たり料金：4.64</t>
    <phoneticPr fontId="3"/>
  </si>
  <si>
    <t>月額基本料：-
1m3当たり料金：3.90</t>
    <phoneticPr fontId="3"/>
  </si>
  <si>
    <t>業務用ガス料金（単位当たり）</t>
    <phoneticPr fontId="3"/>
  </si>
  <si>
    <t>月額基本料：2.38
1m3当たり料金：0.30</t>
    <phoneticPr fontId="3"/>
  </si>
  <si>
    <t>月額基本料：2
1m3当たり料金：0.25</t>
    <phoneticPr fontId="3"/>
  </si>
  <si>
    <t>一般用ガス料金（単位当たり）</t>
    <phoneticPr fontId="3"/>
  </si>
  <si>
    <t>コンテナ輸送（40ftコンテナ）
対日輸出</t>
    <phoneticPr fontId="3"/>
  </si>
  <si>
    <t>コンテナ輸送（40ftコンテナ）
対日輸出</t>
    <phoneticPr fontId="3"/>
  </si>
  <si>
    <t>出所：オーストリア系フォワーダー
工場立地：ウィーン
最寄り港：ハンブルクもしくはブレマーハーフェン港
対日輸出：ウィーン→ハンブルク港/ブレーマーハーフェン港→横浜港
海上輸送：VAT非課税、陸上輸送：VAT含まず。
THC、ISPC、サーチャージ等を含む。
契約内容によってはVATが掛かる項目あり。</t>
    <phoneticPr fontId="3"/>
  </si>
  <si>
    <t>コンテナ輸送（40ftコンテナ）
第三国輸出</t>
    <phoneticPr fontId="3"/>
  </si>
  <si>
    <t>出所：同上
工場立地：ウィーン
最寄り港：ハンブルクもしくはブレマーハーフェン港
第三国仕向け港：ニューヨーク港
第三国輸出：ウィーン→ハンブルク港/ブレーマーハーフェン港→ニューヨーク港
海上輸送：VAT非課税、陸上輸送：VAT含まず。
THC、ISPC、サーチャージ等を含む。
契約内容によってはVATが掛かる項目あり。</t>
    <phoneticPr fontId="3"/>
  </si>
  <si>
    <t>コンテナ輸送（40ftコンテナ）
対日輸入</t>
    <phoneticPr fontId="3"/>
  </si>
  <si>
    <t>出所：同上
工場立地：ウィーン
最寄り港：ハンブルクもしくはブレマーハーフェン港
対日輸入：横浜港→ハンブルク/ブレーマーハーフェン港→ウィーン
海上輸送：VAT非課税、陸上輸送：VAT含む。
THC、ISPC、サーチャージ等を含む。</t>
    <phoneticPr fontId="2"/>
  </si>
  <si>
    <t>レギュラーガソリン価格（1リットル当たり）</t>
    <phoneticPr fontId="3"/>
  </si>
  <si>
    <t>出所：市内ガソリンスタンド</t>
    <rPh sb="0" eb="2">
      <t>シュッショ</t>
    </rPh>
    <rPh sb="3" eb="5">
      <t>シナイ</t>
    </rPh>
    <phoneticPr fontId="3"/>
  </si>
  <si>
    <t>軽油価格（1リットル当たり）</t>
    <phoneticPr fontId="3"/>
  </si>
  <si>
    <t>軽油価格（1リットル当たり）</t>
    <phoneticPr fontId="3"/>
  </si>
  <si>
    <t>出所：同上</t>
    <rPh sb="3" eb="5">
      <t>ドウジョウ</t>
    </rPh>
    <phoneticPr fontId="3"/>
  </si>
  <si>
    <t>25％</t>
    <phoneticPr fontId="2"/>
  </si>
  <si>
    <t>出所：オーストリア財務省、法人税法22条1項
企業登記後、有限会社の最低法人税額は1,750ユーロ/年、株式会社の最低法人税額は、3,500ユーロ/年が課せられる（連邦産業院）</t>
    <phoneticPr fontId="2"/>
  </si>
  <si>
    <t>55％</t>
    <phoneticPr fontId="2"/>
  </si>
  <si>
    <t>出所：オーストリア財務省、2004年所得税法33条1項
累進課税で税区分は年収に応じ7段階。受取配当金含む。
（1）年収1万1,000ユーロ以下：0％
（2）1万1,000超～1万8,000ユーロ以下：25％
（3）1万8.000超～3万1,000ユーロ以下：35％
（4）3万1,000超～6万ユーロ以下：42％
（5）6万超～9万ユーロ以下：48％
（6）9万ユーロ超：50％
（7）100万ユーロ超：55％（2020年まで暫定、以降は50％）</t>
    <phoneticPr fontId="2"/>
  </si>
  <si>
    <t>20％</t>
    <phoneticPr fontId="2"/>
  </si>
  <si>
    <t>出所：オーストリア財務省、1994年売上税法10条1項（税率）、1994年売上税法10条2項（軽減税率）
軽減税率：
食品、飲料、書籍、絵画、公共交通機関運賃、家賃（居住目的の場合に限る）など：10％
宿泊施設、キャンピング場使用料、芸術活動報酬、観劇・映画、スポーツイベント入場料、国内航空賃など：13％</t>
    <phoneticPr fontId="3"/>
  </si>
  <si>
    <t>10％</t>
    <phoneticPr fontId="2"/>
  </si>
  <si>
    <t>10％</t>
    <phoneticPr fontId="2"/>
  </si>
  <si>
    <t>出所：日本との租税条約  (第10条)
2014年改正</t>
    <phoneticPr fontId="2"/>
  </si>
  <si>
    <t>一般：20％
親子間：10％</t>
    <phoneticPr fontId="3"/>
  </si>
  <si>
    <t>出所：日本との租税条約 (第9条)
親子間の持株比率：50％</t>
    <phoneticPr fontId="2"/>
  </si>
  <si>
    <t>出所：日本との租税条約 (第11条)</t>
  </si>
  <si>
    <t>都市名：アムステルダム（オランダ）</t>
    <rPh sb="2" eb="3">
      <t>メイ</t>
    </rPh>
    <phoneticPr fontId="2"/>
  </si>
  <si>
    <t>換算レート：1米ドル＝0.8411ユーロ（2017年8月31日のインターバンクレート仲値）</t>
    <phoneticPr fontId="2"/>
  </si>
  <si>
    <t>※特に追記がない場合はVATを含む。</t>
    <phoneticPr fontId="2"/>
  </si>
  <si>
    <t>米ドル</t>
    <phoneticPr fontId="3"/>
  </si>
  <si>
    <t>ユーロ</t>
    <phoneticPr fontId="2"/>
  </si>
  <si>
    <t>製造業</t>
    <phoneticPr fontId="3"/>
  </si>
  <si>
    <t>ワーカー（一般工職）
（月額）</t>
    <phoneticPr fontId="2"/>
  </si>
  <si>
    <t>2,681～2,984</t>
    <phoneticPr fontId="2"/>
  </si>
  <si>
    <t>2,255～2,510</t>
    <phoneticPr fontId="2"/>
  </si>
  <si>
    <t>エンジニア（中堅技術者）
（月額）</t>
    <phoneticPr fontId="2"/>
  </si>
  <si>
    <t>中間管理職（課長クラス）
（月額）</t>
    <phoneticPr fontId="2"/>
  </si>
  <si>
    <t>出所：Intermediair Salariswijzer（求人情報サイト）
中間管理職の平均年収を月額換算（2カ月の固定賞与含む）</t>
    <phoneticPr fontId="3"/>
  </si>
  <si>
    <t>非製造業</t>
    <phoneticPr fontId="3"/>
  </si>
  <si>
    <t>スタッフ（一般職）
（月額）</t>
    <phoneticPr fontId="2"/>
  </si>
  <si>
    <t>スタッフ（営業職）
（月額）</t>
    <phoneticPr fontId="2"/>
  </si>
  <si>
    <t>マネージャー（課長クラス）
（月額）</t>
    <phoneticPr fontId="2"/>
  </si>
  <si>
    <t>店舗スタッフ（アパレル）
（月額）</t>
    <phoneticPr fontId="2"/>
  </si>
  <si>
    <t>出所：ファッション・ペイント&amp;インテリア労働協約
店舗スタッフの賃金
基本給のみ</t>
    <phoneticPr fontId="3"/>
  </si>
  <si>
    <t>店舗スタッフ（飲食）
（月額）</t>
    <phoneticPr fontId="2"/>
  </si>
  <si>
    <t>出所：KHN（オランダ ホテル・レストラン・カフェ労働組合）
店舗スタッフの賃金
基本給のみ</t>
    <rPh sb="25" eb="29">
      <t>ロウドウクミアイ</t>
    </rPh>
    <phoneticPr fontId="3"/>
  </si>
  <si>
    <t>法定最低賃金</t>
    <phoneticPr fontId="2"/>
  </si>
  <si>
    <t>出所：オランダ社会・雇用省
改定日：2017年7月1日
22歳以上の場合</t>
    <rPh sb="0" eb="2">
      <t>シュッショ</t>
    </rPh>
    <phoneticPr fontId="3"/>
  </si>
  <si>
    <t>給与（月額）約2カ月相当</t>
    <phoneticPr fontId="2"/>
  </si>
  <si>
    <t>出所：最低賃金および最低休暇手当法（第15条）
基本給の最低8％相当を休暇手当として支給することが義務付けられている</t>
    <rPh sb="0" eb="3">
      <t>シュ</t>
    </rPh>
    <rPh sb="25" eb="28">
      <t>キホンキュウ</t>
    </rPh>
    <phoneticPr fontId="3"/>
  </si>
  <si>
    <t>雇用者負担率：18.47％
被雇用者負担率：27.65％
雇用者負担率の内訳：
労働障害保険：7.32％
保育所費補助金（労働障害保険料に追加）：0.50％
失業保険：4.00％
医療保険：6.65％
被雇用者負担率の内訳：
国民老齢年金保険：17.90％
遺族年金保険：0.10％
長期介護保険：9.65％</t>
    <phoneticPr fontId="3"/>
  </si>
  <si>
    <t>2014年：1.0％
2015年：1.2％
2016年：1.5％</t>
    <rPh sb="4" eb="5">
      <t>ネン</t>
    </rPh>
    <rPh sb="15" eb="16">
      <t>ネン</t>
    </rPh>
    <rPh sb="26" eb="27">
      <t>ネン</t>
    </rPh>
    <phoneticPr fontId="3"/>
  </si>
  <si>
    <t>出所：アムステルダム市
アムステルダム市内の工業団地
不動産譲渡税6％含む</t>
    <rPh sb="0" eb="3">
      <t>シュ</t>
    </rPh>
    <phoneticPr fontId="3"/>
  </si>
  <si>
    <t>出所：クッシュマン・アンド・ウェイクフィールド（オランダ最大不動産会社）
アムステルダム市内4カ所の工業団地
サービス料3.03ユーロ/月含む</t>
    <phoneticPr fontId="3"/>
  </si>
  <si>
    <t>出所：同上
ストリート名：アムステルダム市内中心部カルファー通り
（VAT・諸経費を除く）</t>
    <rPh sb="43" eb="44">
      <t>ノゾ</t>
    </rPh>
    <phoneticPr fontId="3"/>
  </si>
  <si>
    <t>駐在員用住宅借上料（月額）</t>
    <phoneticPr fontId="2"/>
  </si>
  <si>
    <t>出所：現地不動産会社
アムステルフェーン市（日本人駐在員が多いアムステルダム市の隣町）
コンドミニアム、2LDK、80m2
家具付
VAT対象外、光熱費、市税含まず。</t>
    <rPh sb="0" eb="2">
      <t>シュッショ</t>
    </rPh>
    <rPh sb="63" eb="66">
      <t>カグツ</t>
    </rPh>
    <phoneticPr fontId="3"/>
  </si>
  <si>
    <t>月額基本料：123
1kWh当たり料金：0.15～0.18</t>
    <phoneticPr fontId="3"/>
  </si>
  <si>
    <t>出所：同上
容量75アンペア
エネルギー税、再生可能エネルギー貯蔵税含む (エネルギー税の支払いが年額308.54ユーロ未満の場合は支払額が還付される）</t>
    <phoneticPr fontId="3"/>
  </si>
  <si>
    <t>出所：Waternet（アムステルダム市水道・下水道公社）
月額基本料は最大供給能力によって異なる（1.5～600m3/時間）。
水道税0.336ユーロ/m3（300m3まで）含む</t>
    <rPh sb="61" eb="63">
      <t>ジカン</t>
    </rPh>
    <phoneticPr fontId="3"/>
  </si>
  <si>
    <r>
      <t xml:space="preserve">出所：NUON（エネルギー供給会社）、LIANDER（エネルギー供給網オペレーター）
月額基本料は65m3/時間の供給能力契約
1ｍ3当たり料金はエネルギー税、再生可能エネルギー貯蔵税、地域別供給追加料金含む
ガスの種類：天然ガス
1m3当たり料金は年間使用量170,001～1,000,000m3の場合。料金は使用量に応じて4段階に分かれる。(0.32～0.63ユーロ） </t>
    </r>
    <r>
      <rPr>
        <sz val="10"/>
        <color indexed="10"/>
        <rFont val="ＭＳ Ｐゴシック"/>
        <family val="3"/>
        <charset val="128"/>
      </rPr>
      <t xml:space="preserve">
</t>
    </r>
    <rPh sb="0" eb="3">
      <t>シュ</t>
    </rPh>
    <rPh sb="55" eb="57">
      <t>ジカン</t>
    </rPh>
    <rPh sb="120" eb="121">
      <t>ア</t>
    </rPh>
    <rPh sb="123" eb="125">
      <t>リョウキン</t>
    </rPh>
    <rPh sb="126" eb="128">
      <t>ネンカン</t>
    </rPh>
    <rPh sb="128" eb="131">
      <t>シヨウリョウ</t>
    </rPh>
    <rPh sb="151" eb="153">
      <t>バアイ</t>
    </rPh>
    <rPh sb="154" eb="156">
      <t>リョウキン</t>
    </rPh>
    <rPh sb="161" eb="162">
      <t>オウ</t>
    </rPh>
    <rPh sb="165" eb="167">
      <t>ダンカイ</t>
    </rPh>
    <rPh sb="168" eb="169">
      <t>ワ</t>
    </rPh>
    <phoneticPr fontId="3"/>
  </si>
  <si>
    <t>コンテナ輸送（40ftコンテナ）
対日輸出</t>
    <phoneticPr fontId="3"/>
  </si>
  <si>
    <t>出所：在オランダ運送会社
工場立地：アムステルダム
最寄り港：ロッテルダム港
対日輸出：アムステルダム→ロッテルダム港→横浜港
海上輸送費：1,077ユーロ
陸送費：326ユーロ
THC、コンテナ貨物総重量の検査（VGM)、ISPS、チャージLSS（Low Sulphur Surcharge）、通関等諸経費、BAF、CAF含む。
海上運賃VAT非課税、陸上輸送VAT含まず。
契約内容によってはVATあり</t>
    <rPh sb="107" eb="109">
      <t>ケンサ</t>
    </rPh>
    <phoneticPr fontId="3"/>
  </si>
  <si>
    <t>出所：同上
工場立地：アムステルダム
最寄り港：ロッテルダム港
第三国仕向け港：ニューヨーク港
第三国輸出：アムステルダム→ロッテルダム港→ニューヨーク港
海上輸送費：946ユーロ
陸送費：326ユーロ
THC、コンテナ貨物総重量の検査（VGM)、ISPS、通関等諸経費、BAF、CAF含む
海上運賃VAT非課税、陸上輸送VAT含まず。
契約内容によってはVATあり</t>
    <rPh sb="119" eb="121">
      <t>ケンサ</t>
    </rPh>
    <phoneticPr fontId="3"/>
  </si>
  <si>
    <t>出所：ロイヤル・ダッチ・シェル
2017年8月平均価格</t>
    <rPh sb="0" eb="2">
      <t>シュッショ</t>
    </rPh>
    <rPh sb="21" eb="22">
      <t>ネン</t>
    </rPh>
    <rPh sb="23" eb="24">
      <t>ガツ</t>
    </rPh>
    <rPh sb="24" eb="26">
      <t>ヘイキン</t>
    </rPh>
    <rPh sb="26" eb="28">
      <t>カカク</t>
    </rPh>
    <phoneticPr fontId="3"/>
  </si>
  <si>
    <t>国税：20％、25％</t>
    <rPh sb="0" eb="2">
      <t>コクゼイ</t>
    </rPh>
    <phoneticPr fontId="3"/>
  </si>
  <si>
    <t>出所：オランダ財務省
課税対象所得額が、20万ユーロ以下：20％、20万1ユーロ以上：25％の2段階
受取利子含む。
キャピタルゲイン、受取配当金は一定要件を満たせば資本参加免税制度により非課税。</t>
    <rPh sb="0" eb="2">
      <t>シュッショ</t>
    </rPh>
    <rPh sb="7" eb="10">
      <t>ザイムショウ</t>
    </rPh>
    <rPh sb="12" eb="14">
      <t>カゼイ</t>
    </rPh>
    <rPh sb="14" eb="16">
      <t>タイショウ</t>
    </rPh>
    <rPh sb="16" eb="18">
      <t>ショトク</t>
    </rPh>
    <rPh sb="18" eb="19">
      <t>ガク</t>
    </rPh>
    <rPh sb="23" eb="24">
      <t>マン</t>
    </rPh>
    <rPh sb="27" eb="29">
      <t>イカ</t>
    </rPh>
    <rPh sb="36" eb="37">
      <t>マン</t>
    </rPh>
    <rPh sb="41" eb="43">
      <t>イジョウ</t>
    </rPh>
    <rPh sb="49" eb="51">
      <t>ダンカイ</t>
    </rPh>
    <rPh sb="52" eb="54">
      <t>ウケトリ</t>
    </rPh>
    <rPh sb="54" eb="56">
      <t>リシ</t>
    </rPh>
    <rPh sb="56" eb="57">
      <t>フク</t>
    </rPh>
    <rPh sb="69" eb="71">
      <t>ウケトリ</t>
    </rPh>
    <rPh sb="71" eb="74">
      <t>ハイトウキン</t>
    </rPh>
    <rPh sb="75" eb="77">
      <t>イッテイ</t>
    </rPh>
    <rPh sb="77" eb="79">
      <t>ヨウケン</t>
    </rPh>
    <rPh sb="80" eb="81">
      <t>ミ</t>
    </rPh>
    <rPh sb="84" eb="86">
      <t>シホン</t>
    </rPh>
    <rPh sb="86" eb="88">
      <t>サンカ</t>
    </rPh>
    <rPh sb="88" eb="90">
      <t>メンゼイ</t>
    </rPh>
    <rPh sb="90" eb="92">
      <t>セイド</t>
    </rPh>
    <rPh sb="95" eb="98">
      <t>ヒカゼイ</t>
    </rPh>
    <phoneticPr fontId="2"/>
  </si>
  <si>
    <t>52％</t>
    <phoneticPr fontId="2"/>
  </si>
  <si>
    <t>出所：同上
名称：BTW
軽減税率：
食料、水道水、農産物、医薬品、書籍、雑誌、新聞、園芸業用ガス・石油など必需品：6％
医療、銀行、保険、教育、不動産などの特定サービス：0％</t>
    <rPh sb="0" eb="2">
      <t>シュッショ</t>
    </rPh>
    <rPh sb="3" eb="5">
      <t>ドウジョウ</t>
    </rPh>
    <rPh sb="7" eb="9">
      <t>メイショウ</t>
    </rPh>
    <rPh sb="14" eb="16">
      <t>ケイゲン</t>
    </rPh>
    <rPh sb="16" eb="18">
      <t>ゼイリツ</t>
    </rPh>
    <rPh sb="20" eb="22">
      <t>ショクリョウ</t>
    </rPh>
    <rPh sb="23" eb="26">
      <t>スイドウスイ</t>
    </rPh>
    <rPh sb="27" eb="30">
      <t>ノウサンブツ</t>
    </rPh>
    <rPh sb="31" eb="34">
      <t>イヤクヒン</t>
    </rPh>
    <rPh sb="35" eb="37">
      <t>ショセキ</t>
    </rPh>
    <rPh sb="38" eb="40">
      <t>ザッシ</t>
    </rPh>
    <rPh sb="41" eb="43">
      <t>シンブン</t>
    </rPh>
    <rPh sb="44" eb="46">
      <t>エンゲイ</t>
    </rPh>
    <rPh sb="46" eb="47">
      <t>ギョウ</t>
    </rPh>
    <rPh sb="47" eb="48">
      <t>ヨウ</t>
    </rPh>
    <rPh sb="51" eb="53">
      <t>セキユ</t>
    </rPh>
    <rPh sb="55" eb="58">
      <t>ヒツジュヒン</t>
    </rPh>
    <rPh sb="62" eb="64">
      <t>イリョウ</t>
    </rPh>
    <rPh sb="65" eb="67">
      <t>ギンコウ</t>
    </rPh>
    <rPh sb="68" eb="70">
      <t>ホケン</t>
    </rPh>
    <rPh sb="71" eb="73">
      <t>キョウイク</t>
    </rPh>
    <rPh sb="74" eb="77">
      <t>フドウサン</t>
    </rPh>
    <rPh sb="80" eb="82">
      <t>トクテイ</t>
    </rPh>
    <phoneticPr fontId="3"/>
  </si>
  <si>
    <t>0％</t>
    <phoneticPr fontId="2"/>
  </si>
  <si>
    <t>出所：日本との租税条約（第11条)
条約上限税率は10％。次の場合に該当する利子は、利子が生じた締約国では免税とされ、他方の締約国でのみ課税。
（1）受益者が締約国政府、地方政府、地方公共団体、中央銀行、締約国政府が所有する機関である場合
（2）利子が（1）によって保証された債権、（1）によって保険の引受けが行われた債権、（1）による間接融資に係る債権に関して支払われる場合
（3）受益者が次のいずれかである場合
a. 銀行、b. 保険会社、c. 証券会社など
（4）年金基金など
ただし、オランダでは利子に対する源泉税課税はされておらず、実際の税率は引き続き0％。</t>
    <phoneticPr fontId="3"/>
  </si>
  <si>
    <t>都市名：ジュネーブ（スイス）</t>
    <rPh sb="2" eb="3">
      <t>メイ</t>
    </rPh>
    <phoneticPr fontId="2"/>
  </si>
  <si>
    <t>調査実施時期：2017年8月～9月</t>
    <phoneticPr fontId="2"/>
  </si>
  <si>
    <t>調査実施時期：2017年8月～9月</t>
    <phoneticPr fontId="2"/>
  </si>
  <si>
    <t>換算レート：1米ドル＝0.9610フラン、1ユーロ=1.1425フラン（2017年8月31日のインターバンクレート仲値）</t>
    <phoneticPr fontId="2"/>
  </si>
  <si>
    <t>ユーロ</t>
    <phoneticPr fontId="3"/>
  </si>
  <si>
    <t>ユーロ</t>
    <phoneticPr fontId="3"/>
  </si>
  <si>
    <t>ワーカー（一般工職）
（月額）</t>
    <phoneticPr fontId="2"/>
  </si>
  <si>
    <t>ワーカー（一般工職）
（月額）</t>
    <phoneticPr fontId="2"/>
  </si>
  <si>
    <t>出所：ジュネーブ雇用市場観測所（OGMT）
1980年生まれ、製造業10年勤続、非管理職を想定した平均給与。残業代含まず。</t>
    <rPh sb="8" eb="10">
      <t>コヨウ</t>
    </rPh>
    <rPh sb="10" eb="12">
      <t>シジョウ</t>
    </rPh>
    <rPh sb="12" eb="14">
      <t>カンソク</t>
    </rPh>
    <rPh sb="14" eb="15">
      <t>ジョ</t>
    </rPh>
    <rPh sb="27" eb="28">
      <t>ネン</t>
    </rPh>
    <rPh sb="28" eb="29">
      <t>ウ</t>
    </rPh>
    <rPh sb="32" eb="35">
      <t>セイゾウギョウ</t>
    </rPh>
    <rPh sb="37" eb="38">
      <t>ネン</t>
    </rPh>
    <rPh sb="38" eb="40">
      <t>キンゾク</t>
    </rPh>
    <rPh sb="41" eb="42">
      <t>ヒ</t>
    </rPh>
    <rPh sb="42" eb="44">
      <t>カンリ</t>
    </rPh>
    <rPh sb="44" eb="45">
      <t>ショク</t>
    </rPh>
    <rPh sb="46" eb="48">
      <t>ソウテイ</t>
    </rPh>
    <rPh sb="50" eb="52">
      <t>ヘイキン</t>
    </rPh>
    <rPh sb="52" eb="54">
      <t>キュウヨ</t>
    </rPh>
    <rPh sb="55" eb="58">
      <t>ザンギョウダイ</t>
    </rPh>
    <rPh sb="58" eb="59">
      <t>フク</t>
    </rPh>
    <phoneticPr fontId="3"/>
  </si>
  <si>
    <t>エンジニア（中堅技術者）
（月額）</t>
    <phoneticPr fontId="2"/>
  </si>
  <si>
    <t>出所：同上
1980年生まれ、エンジニア、10年勤続、中堅クラスを想定した平均給与。残業代含まず。</t>
    <rPh sb="0" eb="2">
      <t>シュッショ</t>
    </rPh>
    <rPh sb="3" eb="5">
      <t>ドウジョウ</t>
    </rPh>
    <rPh sb="11" eb="12">
      <t>ネン</t>
    </rPh>
    <rPh sb="12" eb="13">
      <t>ウ</t>
    </rPh>
    <rPh sb="24" eb="25">
      <t>ネン</t>
    </rPh>
    <rPh sb="25" eb="27">
      <t>キンゾク</t>
    </rPh>
    <rPh sb="28" eb="30">
      <t>チュウケン</t>
    </rPh>
    <rPh sb="34" eb="36">
      <t>ソウテイ</t>
    </rPh>
    <rPh sb="38" eb="40">
      <t>ヘイキン</t>
    </rPh>
    <rPh sb="40" eb="42">
      <t>キュウヨ</t>
    </rPh>
    <rPh sb="43" eb="46">
      <t>ザンギョウダイ</t>
    </rPh>
    <rPh sb="46" eb="47">
      <t>フク</t>
    </rPh>
    <phoneticPr fontId="3"/>
  </si>
  <si>
    <t>中間管理職（課長クラス）
（月額）</t>
    <phoneticPr fontId="2"/>
  </si>
  <si>
    <t>出所：同上
1980年生まれ、化学製薬産業、10年勤続、中堅クラスを想定した平均給与。残業代含まず。</t>
    <rPh sb="0" eb="2">
      <t>シュッショ</t>
    </rPh>
    <rPh sb="3" eb="5">
      <t>ドウジョウ</t>
    </rPh>
    <rPh sb="11" eb="12">
      <t>ネン</t>
    </rPh>
    <rPh sb="12" eb="13">
      <t>ウ</t>
    </rPh>
    <rPh sb="16" eb="18">
      <t>カガク</t>
    </rPh>
    <rPh sb="18" eb="20">
      <t>セイヤク</t>
    </rPh>
    <rPh sb="20" eb="22">
      <t>サンギョウ</t>
    </rPh>
    <rPh sb="25" eb="26">
      <t>ネン</t>
    </rPh>
    <rPh sb="26" eb="28">
      <t>キンゾク</t>
    </rPh>
    <rPh sb="29" eb="31">
      <t>チュウケン</t>
    </rPh>
    <rPh sb="35" eb="37">
      <t>ソウテイ</t>
    </rPh>
    <rPh sb="39" eb="41">
      <t>ヘイキン</t>
    </rPh>
    <rPh sb="41" eb="43">
      <t>キュウヨ</t>
    </rPh>
    <rPh sb="44" eb="47">
      <t>ザンギョウダイ</t>
    </rPh>
    <rPh sb="47" eb="48">
      <t>フク</t>
    </rPh>
    <phoneticPr fontId="3"/>
  </si>
  <si>
    <t>非製造業</t>
    <phoneticPr fontId="3"/>
  </si>
  <si>
    <t>出所：同上
1980年生まれ、自動車販売、10年勤続、非管理職を想定した平均給与。残業代含まず。</t>
    <rPh sb="0" eb="2">
      <t>シュッショ</t>
    </rPh>
    <rPh sb="3" eb="5">
      <t>ドウジョウ</t>
    </rPh>
    <rPh sb="11" eb="12">
      <t>ネン</t>
    </rPh>
    <rPh sb="12" eb="13">
      <t>ウ</t>
    </rPh>
    <rPh sb="16" eb="19">
      <t>ジドウシャ</t>
    </rPh>
    <rPh sb="19" eb="21">
      <t>ハンバイ</t>
    </rPh>
    <rPh sb="24" eb="25">
      <t>ネン</t>
    </rPh>
    <rPh sb="25" eb="27">
      <t>キンゾク</t>
    </rPh>
    <rPh sb="28" eb="29">
      <t>ヒ</t>
    </rPh>
    <rPh sb="29" eb="31">
      <t>カンリ</t>
    </rPh>
    <rPh sb="31" eb="32">
      <t>ショク</t>
    </rPh>
    <rPh sb="33" eb="35">
      <t>ソウテイ</t>
    </rPh>
    <rPh sb="37" eb="39">
      <t>ヘイキン</t>
    </rPh>
    <rPh sb="39" eb="41">
      <t>キュウヨ</t>
    </rPh>
    <rPh sb="42" eb="45">
      <t>ザンギョウダイ</t>
    </rPh>
    <rPh sb="45" eb="46">
      <t>フク</t>
    </rPh>
    <phoneticPr fontId="3"/>
  </si>
  <si>
    <t>出所：同上
1980年生まれ、アパレル販売、10年勤続、非管理職を想定した平均給与。残業代含まず。</t>
    <rPh sb="0" eb="2">
      <t>シュッショ</t>
    </rPh>
    <rPh sb="3" eb="5">
      <t>ドウジョウ</t>
    </rPh>
    <rPh sb="11" eb="12">
      <t>ネン</t>
    </rPh>
    <rPh sb="12" eb="13">
      <t>ウ</t>
    </rPh>
    <rPh sb="20" eb="22">
      <t>ハンバイ</t>
    </rPh>
    <rPh sb="25" eb="26">
      <t>ネン</t>
    </rPh>
    <rPh sb="26" eb="28">
      <t>キンゾク</t>
    </rPh>
    <rPh sb="29" eb="30">
      <t>ヒ</t>
    </rPh>
    <rPh sb="30" eb="32">
      <t>カンリ</t>
    </rPh>
    <rPh sb="32" eb="33">
      <t>ショク</t>
    </rPh>
    <rPh sb="34" eb="36">
      <t>ソウテイ</t>
    </rPh>
    <rPh sb="38" eb="40">
      <t>ヘイキン</t>
    </rPh>
    <rPh sb="40" eb="42">
      <t>キュウヨ</t>
    </rPh>
    <rPh sb="43" eb="46">
      <t>ザンギョウダイ</t>
    </rPh>
    <rPh sb="46" eb="47">
      <t>フク</t>
    </rPh>
    <phoneticPr fontId="3"/>
  </si>
  <si>
    <t>出所：同上
1980年生まれ、外食産業、10年勤続、非管理職を想定した平均給与。残業代含まず。</t>
    <rPh sb="0" eb="2">
      <t>シュッショ</t>
    </rPh>
    <rPh sb="3" eb="5">
      <t>ドウジョウ</t>
    </rPh>
    <rPh sb="11" eb="12">
      <t>ネン</t>
    </rPh>
    <rPh sb="12" eb="13">
      <t>ウ</t>
    </rPh>
    <rPh sb="16" eb="18">
      <t>ガイショク</t>
    </rPh>
    <rPh sb="18" eb="20">
      <t>サンギョウ</t>
    </rPh>
    <rPh sb="23" eb="24">
      <t>ネン</t>
    </rPh>
    <rPh sb="24" eb="26">
      <t>キンゾク</t>
    </rPh>
    <rPh sb="27" eb="28">
      <t>ヒ</t>
    </rPh>
    <rPh sb="28" eb="30">
      <t>カンリ</t>
    </rPh>
    <rPh sb="30" eb="31">
      <t>ショク</t>
    </rPh>
    <rPh sb="32" eb="34">
      <t>ソウテイ</t>
    </rPh>
    <rPh sb="36" eb="38">
      <t>ヘイキン</t>
    </rPh>
    <rPh sb="38" eb="40">
      <t>キュウヨ</t>
    </rPh>
    <rPh sb="41" eb="44">
      <t>ザンギョウダイ</t>
    </rPh>
    <rPh sb="44" eb="45">
      <t>フク</t>
    </rPh>
    <phoneticPr fontId="3"/>
  </si>
  <si>
    <t xml:space="preserve"> ―</t>
    <phoneticPr fontId="2"/>
  </si>
  <si>
    <t>スイスでは法定最低賃金はないが、各産業が団体労働協約によって、産業別に賃金や休暇などの労働条件を取り決めている。</t>
    <phoneticPr fontId="3"/>
  </si>
  <si>
    <t>出所：連邦債務法
個々の雇用契約上、年末（通常クリスマス前）に1カ月分を支給することが慣行である。支払期限前に雇用関係が解消された場合は、日割りで支払う。</t>
    <rPh sb="5" eb="7">
      <t>サイム</t>
    </rPh>
    <rPh sb="7" eb="8">
      <t>ホウ</t>
    </rPh>
    <rPh sb="10" eb="12">
      <t>ココ</t>
    </rPh>
    <rPh sb="13" eb="15">
      <t>コヨウ</t>
    </rPh>
    <rPh sb="15" eb="17">
      <t>ケイヤク</t>
    </rPh>
    <rPh sb="17" eb="18">
      <t>ジョウ</t>
    </rPh>
    <rPh sb="19" eb="21">
      <t>ネンマツ</t>
    </rPh>
    <rPh sb="22" eb="24">
      <t>ツウジョウ</t>
    </rPh>
    <rPh sb="29" eb="30">
      <t>マエ</t>
    </rPh>
    <rPh sb="34" eb="35">
      <t>ゲツ</t>
    </rPh>
    <rPh sb="35" eb="36">
      <t>ブン</t>
    </rPh>
    <rPh sb="37" eb="39">
      <t>シキュウ</t>
    </rPh>
    <rPh sb="44" eb="46">
      <t>カンコウ</t>
    </rPh>
    <rPh sb="50" eb="52">
      <t>シハライ</t>
    </rPh>
    <rPh sb="52" eb="54">
      <t>キゲン</t>
    </rPh>
    <rPh sb="54" eb="55">
      <t>マエ</t>
    </rPh>
    <rPh sb="56" eb="58">
      <t>コヨウ</t>
    </rPh>
    <rPh sb="58" eb="60">
      <t>カンケイ</t>
    </rPh>
    <rPh sb="61" eb="63">
      <t>カイショウ</t>
    </rPh>
    <rPh sb="66" eb="68">
      <t>バアイ</t>
    </rPh>
    <rPh sb="70" eb="72">
      <t>ヒワ</t>
    </rPh>
    <rPh sb="74" eb="76">
      <t>シハラ</t>
    </rPh>
    <phoneticPr fontId="3"/>
  </si>
  <si>
    <t>雇用者負担率：16.416％
被雇用者負担率：14.466％
雇用者負担率の内訳：
老齢遺族年金（AHV/AVS）：4.2％
障害年金：0.7％
兵役期間・産休給与補償（E0/APG）：0.225％
企業年金保険：6％
失業保険（ALV/AC）：1.1％
家族手当：2.45％
出産保険：0.041％
事故保険：0.8％
病欠の場合の給与補償保険：0.9％
被雇用者負担率の内訳：
老齢遺族年金（AHV/AVS）：4.2％
障害年金：0.7％
兵役期間・産休給与補償（E0/APG）：0.225％
企業年金保険：6％
失業保険（ALV/AC）：1.1％
出産保険：0.041％
事故保険：1.3％
病欠の場合の給与補償保険：0.9％</t>
    <phoneticPr fontId="3"/>
  </si>
  <si>
    <t>出所：ロマンド地域雇用主連盟
医療保険：公的医療保険はない。</t>
    <phoneticPr fontId="3"/>
  </si>
  <si>
    <t>2014年：0.8％
2015年：0.4％
2016年：0.7％</t>
    <rPh sb="4" eb="5">
      <t>ネン</t>
    </rPh>
    <rPh sb="15" eb="16">
      <t>ネン</t>
    </rPh>
    <rPh sb="26" eb="27">
      <t>ネン</t>
    </rPh>
    <phoneticPr fontId="3"/>
  </si>
  <si>
    <t>出所：連邦統計局（OFS）</t>
    <phoneticPr fontId="3"/>
  </si>
  <si>
    <t>n.a.</t>
    <phoneticPr fontId="3"/>
  </si>
  <si>
    <t>n.a.</t>
    <phoneticPr fontId="3"/>
  </si>
  <si>
    <t>土地としての販売物件はない。
工業団地の土地は、州政府より一定期間（30～60年）企業が借り上げ、設備や必要関連建物を建設するのが通例。</t>
    <rPh sb="15" eb="17">
      <t>コウギョウ</t>
    </rPh>
    <rPh sb="17" eb="19">
      <t>ダンチ</t>
    </rPh>
    <rPh sb="20" eb="22">
      <t>トチ</t>
    </rPh>
    <rPh sb="24" eb="27">
      <t>シュウセイフ</t>
    </rPh>
    <rPh sb="29" eb="31">
      <t>イッテイ</t>
    </rPh>
    <rPh sb="31" eb="33">
      <t>キカン</t>
    </rPh>
    <rPh sb="39" eb="40">
      <t>ネン</t>
    </rPh>
    <rPh sb="44" eb="45">
      <t>シャク</t>
    </rPh>
    <rPh sb="46" eb="47">
      <t>ア</t>
    </rPh>
    <rPh sb="49" eb="51">
      <t>セツビ</t>
    </rPh>
    <rPh sb="52" eb="54">
      <t>ヒツヨウ</t>
    </rPh>
    <rPh sb="54" eb="56">
      <t>カンレン</t>
    </rPh>
    <rPh sb="56" eb="58">
      <t>タテモノ</t>
    </rPh>
    <rPh sb="59" eb="61">
      <t>ケンセツ</t>
    </rPh>
    <rPh sb="65" eb="67">
      <t>ツウレイ</t>
    </rPh>
    <phoneticPr fontId="3"/>
  </si>
  <si>
    <t>出所：ジュネーブ工業団地財団（FTI）
工場用登録物件の平均値
手数料別（賃料の10％程度）</t>
    <rPh sb="0" eb="2">
      <t>シュッショ</t>
    </rPh>
    <rPh sb="8" eb="10">
      <t>コウギョウ</t>
    </rPh>
    <rPh sb="10" eb="12">
      <t>ダンチ</t>
    </rPh>
    <rPh sb="12" eb="14">
      <t>ザイダン</t>
    </rPh>
    <rPh sb="21" eb="24">
      <t>コウジョウヨウ</t>
    </rPh>
    <rPh sb="24" eb="26">
      <t>トウロク</t>
    </rPh>
    <rPh sb="26" eb="28">
      <t>ブッケン</t>
    </rPh>
    <rPh sb="29" eb="32">
      <t>ヘイキンチ</t>
    </rPh>
    <rPh sb="33" eb="35">
      <t>テスウ</t>
    </rPh>
    <rPh sb="35" eb="36">
      <t>リョウ</t>
    </rPh>
    <rPh sb="38" eb="40">
      <t>チンリョウ</t>
    </rPh>
    <rPh sb="44" eb="46">
      <t>テイド</t>
    </rPh>
    <phoneticPr fontId="3"/>
  </si>
  <si>
    <t>24～49</t>
  </si>
  <si>
    <t>20～41</t>
    <phoneticPr fontId="3"/>
  </si>
  <si>
    <t>23～47</t>
  </si>
  <si>
    <t>出所：スイスの不動産斡旋サイト 「homegate.ch」
ジュネーブ市内登録物件
200～500m2
入居時手数料別（賃料の10％程度）、管理費含む</t>
    <rPh sb="7" eb="10">
      <t>フドウサン</t>
    </rPh>
    <rPh sb="10" eb="12">
      <t>アッセン</t>
    </rPh>
    <rPh sb="36" eb="37">
      <t>シ</t>
    </rPh>
    <rPh sb="37" eb="38">
      <t>ナイ</t>
    </rPh>
    <rPh sb="53" eb="55">
      <t>ニュウキョ</t>
    </rPh>
    <rPh sb="55" eb="56">
      <t>ジ</t>
    </rPh>
    <rPh sb="56" eb="58">
      <t>テスウ</t>
    </rPh>
    <rPh sb="58" eb="59">
      <t>リョウ</t>
    </rPh>
    <rPh sb="59" eb="60">
      <t>ベツ</t>
    </rPh>
    <rPh sb="61" eb="63">
      <t>チンリョウ</t>
    </rPh>
    <rPh sb="67" eb="69">
      <t>テイド</t>
    </rPh>
    <rPh sb="71" eb="73">
      <t>カンリ</t>
    </rPh>
    <rPh sb="73" eb="74">
      <t>ヒ</t>
    </rPh>
    <rPh sb="74" eb="75">
      <t>フク</t>
    </rPh>
    <phoneticPr fontId="3"/>
  </si>
  <si>
    <t>出所：CBRE（商業不動産分析会社）「Retail Switzerland Report」
リヴ通り、クロワ＝ドール通り、マルシェ通り、
コンフェデラシオン通り
管理費含む
年間賃料から月額換算</t>
    <rPh sb="20" eb="22">
      <t>ケンサク</t>
    </rPh>
    <rPh sb="46" eb="47">
      <t>シ</t>
    </rPh>
    <rPh sb="55" eb="57">
      <t>ニュウキョ</t>
    </rPh>
    <rPh sb="57" eb="58">
      <t>ジ</t>
    </rPh>
    <rPh sb="58" eb="60">
      <t>テスウ</t>
    </rPh>
    <rPh sb="60" eb="61">
      <t>リョウ</t>
    </rPh>
    <rPh sb="61" eb="62">
      <t>ベツ</t>
    </rPh>
    <rPh sb="63" eb="65">
      <t>チンリョウ</t>
    </rPh>
    <rPh sb="69" eb="71">
      <t>テイド</t>
    </rPh>
    <rPh sb="73" eb="75">
      <t>カンリ</t>
    </rPh>
    <rPh sb="76" eb="77">
      <t>フク</t>
    </rPh>
    <phoneticPr fontId="3"/>
  </si>
  <si>
    <t>出所：不動産投資会社「Global Property Guide」の「ジュネーブの賃貸収入」
入庫時手数料別（賃料の10％程度）
管理費含む
リー・パキ地区（旧市街）を除くジュネーブ市内の120m2のアパートの平均賃貸料</t>
    <rPh sb="3" eb="6">
      <t>フドウサン</t>
    </rPh>
    <rPh sb="6" eb="8">
      <t>トウシ</t>
    </rPh>
    <rPh sb="8" eb="10">
      <t>ガイシャ</t>
    </rPh>
    <rPh sb="41" eb="43">
      <t>チンタイ</t>
    </rPh>
    <rPh sb="43" eb="45">
      <t>シュウニュウ</t>
    </rPh>
    <rPh sb="48" eb="50">
      <t>ニュウコ</t>
    </rPh>
    <rPh sb="50" eb="51">
      <t>ジ</t>
    </rPh>
    <rPh sb="51" eb="53">
      <t>テスウ</t>
    </rPh>
    <rPh sb="53" eb="54">
      <t>リョウ</t>
    </rPh>
    <rPh sb="54" eb="55">
      <t>ベツ</t>
    </rPh>
    <rPh sb="56" eb="58">
      <t>チンリョウ</t>
    </rPh>
    <rPh sb="62" eb="64">
      <t>テイド</t>
    </rPh>
    <rPh sb="66" eb="69">
      <t>カンリヒ</t>
    </rPh>
    <rPh sb="69" eb="70">
      <t>フク</t>
    </rPh>
    <rPh sb="77" eb="79">
      <t>チク</t>
    </rPh>
    <rPh sb="80" eb="83">
      <t>キュウシガイ</t>
    </rPh>
    <rPh sb="85" eb="86">
      <t>ノゾ</t>
    </rPh>
    <rPh sb="92" eb="93">
      <t>シ</t>
    </rPh>
    <rPh sb="93" eb="94">
      <t>ナイ</t>
    </rPh>
    <rPh sb="106" eb="108">
      <t>ヘイキン</t>
    </rPh>
    <rPh sb="108" eb="111">
      <t>チンタイリョウ</t>
    </rPh>
    <phoneticPr fontId="3"/>
  </si>
  <si>
    <t>月額基本料：―
1kWh当たり料金：0.14～0.36</t>
    <phoneticPr fontId="3"/>
  </si>
  <si>
    <t>月額基本料：―
1kWh当たり料金：0.11～0.30</t>
    <phoneticPr fontId="3"/>
  </si>
  <si>
    <t>月額基本料：―
1kWh当たり料金：0.13～0.35</t>
    <phoneticPr fontId="3"/>
  </si>
  <si>
    <t>出所：SIG（ジュネーブ州電気ガス水道公社）
Vitale BleuプランおよびVital Soleilプラン。
3万kWhを超える場合。
契約電圧、季節、昼夜などによって料金が異なる。
・最低値：夏季料金、低稼働率の時間帯
１Kwhのエネルギー料金0.0891フラン＋送電設備使用料0.0205フラン＋送電設備使用にかかる公共税15.6％（0.0032フラン）＋再生エネルギー・水資源保護連邦税0.0162フラン
・最高値：冬季料金、高稼働率の時間帯
１Kwhのエネルギー料金0.2371フラン＋送電設備使用料0.0821フラン＋送電設備使用にかかる公共税15.6％（0.0128フラン）＋再生エネルギー・水資源保護連邦税　0.0162フラン</t>
    <rPh sb="90" eb="91">
      <t>コト</t>
    </rPh>
    <phoneticPr fontId="3"/>
  </si>
  <si>
    <t>一般用電気料金（1kWh当たり）</t>
    <phoneticPr fontId="3"/>
  </si>
  <si>
    <t>月額基本料：6.24
1kWh当たり料金：0.2477～0.3825</t>
    <phoneticPr fontId="3"/>
  </si>
  <si>
    <t>月額基本料：5.25
1kWh当たり料金：0.2083～0.3218</t>
    <phoneticPr fontId="3"/>
  </si>
  <si>
    <t>月額基本料：6                                         
1kWh当たり料金：0.2380～0.3676</t>
    <rPh sb="0" eb="2">
      <t>ゲツガク</t>
    </rPh>
    <rPh sb="2" eb="4">
      <t>キホン</t>
    </rPh>
    <phoneticPr fontId="3"/>
  </si>
  <si>
    <t>出所：同上
年間利用量が3万kWh以下の場合
月額基本料は、年間基本料72フランの月額換算</t>
    <rPh sb="3" eb="5">
      <t>ドウジョウ</t>
    </rPh>
    <rPh sb="7" eb="9">
      <t>ネンカン</t>
    </rPh>
    <rPh sb="9" eb="11">
      <t>リヨウ</t>
    </rPh>
    <rPh sb="11" eb="12">
      <t>リョウ</t>
    </rPh>
    <rPh sb="14" eb="15">
      <t>マン</t>
    </rPh>
    <rPh sb="18" eb="20">
      <t>イカ</t>
    </rPh>
    <rPh sb="21" eb="23">
      <t>バアイ</t>
    </rPh>
    <rPh sb="24" eb="26">
      <t>ゲツガク</t>
    </rPh>
    <rPh sb="26" eb="29">
      <t>キホンリョウ</t>
    </rPh>
    <rPh sb="31" eb="33">
      <t>ネンカン</t>
    </rPh>
    <rPh sb="33" eb="36">
      <t>キホンリョウ</t>
    </rPh>
    <rPh sb="42" eb="44">
      <t>ゲツガク</t>
    </rPh>
    <rPh sb="44" eb="46">
      <t>カンサン</t>
    </rPh>
    <phoneticPr fontId="3"/>
  </si>
  <si>
    <t>月額基本料：24～2,811
1m3当たり料金：2.18～1.42</t>
    <phoneticPr fontId="3"/>
  </si>
  <si>
    <t>月額基本料：20～2,364
1m3当たり料金：2.08～1.19</t>
    <phoneticPr fontId="3"/>
  </si>
  <si>
    <t>月額基本料：23～2,701  
1m3当たり料金：2.38～1.36</t>
    <phoneticPr fontId="3"/>
  </si>
  <si>
    <t>出所：同上
少量の場合100～499m3：2.38フラン
大量の場合5,000～2万m3：1.36フラン</t>
    <rPh sb="3" eb="5">
      <t>ドウジョウ</t>
    </rPh>
    <rPh sb="7" eb="9">
      <t>ショウリョウ</t>
    </rPh>
    <rPh sb="10" eb="12">
      <t>バアイ</t>
    </rPh>
    <rPh sb="30" eb="32">
      <t>タイリョウ</t>
    </rPh>
    <rPh sb="33" eb="35">
      <t>バアイ</t>
    </rPh>
    <rPh sb="42" eb="43">
      <t>マン</t>
    </rPh>
    <phoneticPr fontId="3"/>
  </si>
  <si>
    <t>業務用ガス料金（単位当たり）</t>
    <phoneticPr fontId="3"/>
  </si>
  <si>
    <t>月額基本料：4.40～9,583
1ｋWh当たり料金：0.14～0.06</t>
    <phoneticPr fontId="3"/>
  </si>
  <si>
    <t>月額基本料：3.70～8,060
1ｋWh当たり料金：0.11～0.05</t>
    <phoneticPr fontId="3"/>
  </si>
  <si>
    <t>月額基本料：4.23～9,209
1ｋWh当たり料金：0.13～0.06</t>
    <phoneticPr fontId="3"/>
  </si>
  <si>
    <t>出所：同上
ジュネーブのガス料金は3つの要素で構成される。
（1）kWh/GWh量に応じた年額基本料：50.76～110,504.52フラン
（2）設置電源に基づく年額基本料：22.95フラン/kW
（3）4種類から選択したスキームに応じた使用料：0.0615～0.1280フラン/kWh</t>
    <rPh sb="0" eb="3">
      <t>シュ</t>
    </rPh>
    <rPh sb="3" eb="5">
      <t>ドウジョウ</t>
    </rPh>
    <rPh sb="15" eb="17">
      <t>リョウキン</t>
    </rPh>
    <rPh sb="21" eb="23">
      <t>ヨウソ</t>
    </rPh>
    <rPh sb="24" eb="26">
      <t>コウセイ</t>
    </rPh>
    <rPh sb="41" eb="42">
      <t>リョウ</t>
    </rPh>
    <rPh sb="43" eb="44">
      <t>オウ</t>
    </rPh>
    <rPh sb="48" eb="50">
      <t>キホン</t>
    </rPh>
    <rPh sb="75" eb="77">
      <t>セッチ</t>
    </rPh>
    <rPh sb="77" eb="79">
      <t>デンゲン</t>
    </rPh>
    <rPh sb="80" eb="81">
      <t>モト</t>
    </rPh>
    <rPh sb="83" eb="85">
      <t>ネンガク</t>
    </rPh>
    <rPh sb="85" eb="87">
      <t>キホン</t>
    </rPh>
    <rPh sb="87" eb="88">
      <t>リョウ</t>
    </rPh>
    <rPh sb="105" eb="107">
      <t>シュルイ</t>
    </rPh>
    <rPh sb="109" eb="111">
      <t>センタク</t>
    </rPh>
    <rPh sb="118" eb="119">
      <t>オウ</t>
    </rPh>
    <rPh sb="121" eb="124">
      <t>シヨウリョウ</t>
    </rPh>
    <phoneticPr fontId="3"/>
  </si>
  <si>
    <t>一般用ガス料金（単位当たり）</t>
    <phoneticPr fontId="3"/>
  </si>
  <si>
    <t>コンテナ輸送（40ftコンテナ）
対日輸出</t>
    <phoneticPr fontId="3"/>
  </si>
  <si>
    <t>出所：日系フォワーダー
工場立地：ジュネーブ
最寄り港：ロッテルダム港（オランダ）
対日輸出：ジュネーブ→ロッテルダム港→横浜港
ジュネーブ～ロッテルダム港間の陸上輸送費、BAF、CAF、ロッテルダム港でのハンドリング手数料等含む。(VAT込）
海上輸送費はVAT非課税
契約内容によってはVATの支払いが生じる</t>
    <rPh sb="3" eb="5">
      <t>ニッケイ</t>
    </rPh>
    <rPh sb="81" eb="82">
      <t>カン</t>
    </rPh>
    <rPh sb="123" eb="124">
      <t>コミ</t>
    </rPh>
    <phoneticPr fontId="3"/>
  </si>
  <si>
    <t>出所：同上
工場立地：ジュネーブ
最寄り港：ロッテルダム港（オランダ）
第三国仕向け港：ニューヨーク港
第三国輸出：ジュネーブ→ロッテルダム港→ニューヨーク港
ジュネーブ～ロッテルダム港の陸上輸送費、BAF、CAF、THC含む。（VAT込）
海上輸送費はVAT非課税
契約内容によってはVATの支払いが生じる</t>
    <rPh sb="3" eb="5">
      <t>ドウジョウ</t>
    </rPh>
    <rPh sb="38" eb="39">
      <t>サン</t>
    </rPh>
    <rPh sb="55" eb="56">
      <t>サン</t>
    </rPh>
    <rPh sb="121" eb="122">
      <t>コミ</t>
    </rPh>
    <phoneticPr fontId="3"/>
  </si>
  <si>
    <t>コンテナ輸送（40ftコンテナ）
対日輸入</t>
    <phoneticPr fontId="3"/>
  </si>
  <si>
    <t>出所：同上
工場立地：ジュネーブ
最寄り港：ロッテルダム港（オランダ）
対日輸入：横浜港→ロッテルダム港→ジュネーブ
ロッテルダム港～ジュネーブの陸上輸送費、バーゼルでの積み替え手数料、ロッテルダム港でのハンドリング手数料等含む。（VAT込）
海上輸送費はVAT非課税
契約内容によってはVATの支払いが生じる</t>
    <rPh sb="3" eb="5">
      <t>ドウジョウ</t>
    </rPh>
    <rPh sb="122" eb="123">
      <t>コミ</t>
    </rPh>
    <phoneticPr fontId="3"/>
  </si>
  <si>
    <t>1.56～1.61</t>
  </si>
  <si>
    <t>1.31～1.36</t>
    <phoneticPr fontId="2"/>
  </si>
  <si>
    <t>1.50～1.55</t>
    <phoneticPr fontId="2"/>
  </si>
  <si>
    <t>出所：州内サービスステーション
小売価格本体価格、付加価値税、販売手数料から成る</t>
    <rPh sb="0" eb="2">
      <t>シュッショ</t>
    </rPh>
    <rPh sb="3" eb="5">
      <t>シュウナイ</t>
    </rPh>
    <rPh sb="17" eb="19">
      <t>コウリ</t>
    </rPh>
    <rPh sb="19" eb="21">
      <t>カカク</t>
    </rPh>
    <rPh sb="21" eb="23">
      <t>ホンタイ</t>
    </rPh>
    <rPh sb="23" eb="25">
      <t>カカク</t>
    </rPh>
    <rPh sb="26" eb="28">
      <t>フカ</t>
    </rPh>
    <rPh sb="28" eb="30">
      <t>カチ</t>
    </rPh>
    <rPh sb="30" eb="31">
      <t>ゼイ</t>
    </rPh>
    <rPh sb="32" eb="34">
      <t>ハンバイ</t>
    </rPh>
    <rPh sb="34" eb="37">
      <t>テスウリョウ</t>
    </rPh>
    <rPh sb="39" eb="40">
      <t>ナ</t>
    </rPh>
    <phoneticPr fontId="2"/>
  </si>
  <si>
    <t>軽油価格（1リットル当たり）</t>
    <phoneticPr fontId="3"/>
  </si>
  <si>
    <t>1.60～1.69</t>
    <phoneticPr fontId="2"/>
  </si>
  <si>
    <t>1.34～1.42</t>
    <phoneticPr fontId="2"/>
  </si>
  <si>
    <t>1.54～1.62</t>
    <phoneticPr fontId="2"/>
  </si>
  <si>
    <t>出所：同上</t>
    <rPh sb="0" eb="2">
      <t>シュッショ</t>
    </rPh>
    <rPh sb="3" eb="5">
      <t>ドウジョウ</t>
    </rPh>
    <phoneticPr fontId="2"/>
  </si>
  <si>
    <t>連邦税：8.50％
州税および地方税：23.49％</t>
    <rPh sb="0" eb="2">
      <t>レンポウ</t>
    </rPh>
    <rPh sb="2" eb="3">
      <t>ゼイ</t>
    </rPh>
    <rPh sb="10" eb="12">
      <t>シュウゼイ</t>
    </rPh>
    <rPh sb="15" eb="18">
      <t>チホウゼイ</t>
    </rPh>
    <phoneticPr fontId="3"/>
  </si>
  <si>
    <t>出所：ジュネーブ州政府
州税および地方税は州により異なる。</t>
    <rPh sb="0" eb="2">
      <t>シュッショ</t>
    </rPh>
    <rPh sb="8" eb="11">
      <t>シュウセイフ</t>
    </rPh>
    <rPh sb="13" eb="14">
      <t>シュウ</t>
    </rPh>
    <rPh sb="14" eb="15">
      <t>ゼイ</t>
    </rPh>
    <rPh sb="18" eb="21">
      <t>チホウゼイ</t>
    </rPh>
    <rPh sb="22" eb="23">
      <t>シュウ</t>
    </rPh>
    <rPh sb="26" eb="27">
      <t>コト</t>
    </rPh>
    <phoneticPr fontId="3"/>
  </si>
  <si>
    <t>42.6％</t>
    <phoneticPr fontId="2"/>
  </si>
  <si>
    <t>出所：ジュネーブ州財務局
単身世帯で年収が100万フランの場合。
連邦および州・地方自治体で課税され、ともに世帯単位課税。累課税で、配偶者や子供の数に応じた各種経費控除後、世帯全体の収入に課税される。
連邦税の最高税率は11.5％。州・地方自治体の課税方式は州・自治体ごとに異なる。連邦税務局のウェブサイトで、州・地方自治体ごとの税率統計を公開している（ただしドイツ語、フランス語のみ）。</t>
    <rPh sb="9" eb="12">
      <t>ザイムキョク</t>
    </rPh>
    <rPh sb="25" eb="26">
      <t>マン</t>
    </rPh>
    <rPh sb="34" eb="36">
      <t>レンポウ</t>
    </rPh>
    <rPh sb="39" eb="40">
      <t>シュウ</t>
    </rPh>
    <rPh sb="41" eb="43">
      <t>チホウ</t>
    </rPh>
    <rPh sb="43" eb="46">
      <t>ジチタイ</t>
    </rPh>
    <rPh sb="47" eb="49">
      <t>カゼイ</t>
    </rPh>
    <rPh sb="55" eb="57">
      <t>セタイ</t>
    </rPh>
    <rPh sb="57" eb="59">
      <t>タンイ</t>
    </rPh>
    <rPh sb="59" eb="61">
      <t>カゼイ</t>
    </rPh>
    <rPh sb="76" eb="77">
      <t>オウ</t>
    </rPh>
    <rPh sb="85" eb="86">
      <t>ゴ</t>
    </rPh>
    <phoneticPr fontId="3"/>
  </si>
  <si>
    <t>8％</t>
    <phoneticPr fontId="2"/>
  </si>
  <si>
    <t>出所：スイス連邦税務局
軽減税率：
食品、飲料、新聞、書籍、水道など：2.5％
宿泊料：3.8％
(2018年1月1日から7.7％）</t>
    <rPh sb="55" eb="56">
      <t>ネン</t>
    </rPh>
    <rPh sb="57" eb="58">
      <t>ガツ</t>
    </rPh>
    <rPh sb="59" eb="60">
      <t>ニチ</t>
    </rPh>
    <phoneticPr fontId="3"/>
  </si>
  <si>
    <t>（1）0％、（2）10％</t>
    <phoneticPr fontId="3"/>
  </si>
  <si>
    <t>出所：日本との租税条約（第11条）
（1）政府・銀行・年金基金など
（2）その他</t>
    <phoneticPr fontId="3"/>
  </si>
  <si>
    <t>（1）0％、（2）5％、（3）10％</t>
    <phoneticPr fontId="3"/>
  </si>
  <si>
    <t>出所：日本との租税条約（第10条）
（1）持株比率（6カ月以上保有）50％以上
（2）同10％以上
（3）その他</t>
    <rPh sb="44" eb="45">
      <t>ドウ</t>
    </rPh>
    <phoneticPr fontId="3"/>
  </si>
  <si>
    <t>0％</t>
    <phoneticPr fontId="2"/>
  </si>
  <si>
    <t>出所：日本との租税条約（第12条）</t>
    <phoneticPr fontId="3"/>
  </si>
  <si>
    <t>都市名：ストックホルム（スウェーデン）</t>
    <rPh sb="2" eb="3">
      <t>メイ</t>
    </rPh>
    <phoneticPr fontId="2"/>
  </si>
  <si>
    <t>調査実施時期：2017年8月～9月</t>
  </si>
  <si>
    <t>換算レート：1米ドル＝7,9573クローナ、1ユーロ=9,4605クローナ（2017年8月31日のインターバンクレート仲値）</t>
    <phoneticPr fontId="2"/>
  </si>
  <si>
    <t>※特に追記がない場合はVATを含む。</t>
    <phoneticPr fontId="2"/>
  </si>
  <si>
    <t>ユーロ</t>
    <phoneticPr fontId="3"/>
  </si>
  <si>
    <t>ワーカー（一般工職）
（月額）</t>
    <phoneticPr fontId="2"/>
  </si>
  <si>
    <t>出所：スウェーデン中央統計局
2016年の時給（年平均）170.5クローナを月額換算：
法定週上限労働時間40時間×4.3週（52週／12ヵ月）
基本給のみ</t>
  </si>
  <si>
    <t>出所：スウェーデン中央統計局
2016年の月額基本給、残業代、諸手当含む。</t>
  </si>
  <si>
    <t>店舗スタッフ（アパレル）
（月額）</t>
    <phoneticPr fontId="2"/>
  </si>
  <si>
    <t>出所：スウェーデン中央統計局
2016年の時給（年平均）167.80クローナを月額換算：
法定週上限労働時間40時間×4.3週（52週/12ヵ月）
基本給のみ</t>
    <phoneticPr fontId="2"/>
  </si>
  <si>
    <t>店舗スタッフ（飲食）
（月額）</t>
    <phoneticPr fontId="2"/>
  </si>
  <si>
    <t>出所：同上
2016年の時給（年平均）134.90クローナを月額換算：
法定週上限労働時間40時間×4.3週（52週/12ヵ月）
基本給のみ</t>
    <phoneticPr fontId="2"/>
  </si>
  <si>
    <t>―</t>
  </si>
  <si>
    <t>出所：スウェーデン貿易・投資公団
法定最低賃金はない。
企業・業種により労使協定で最低賃金を定めている場合がある。</t>
    <phoneticPr fontId="2"/>
  </si>
  <si>
    <t>賞与支給額
（固定賞与+変動賞与）</t>
    <phoneticPr fontId="2"/>
  </si>
  <si>
    <t>出所：ヘルストルム法律事務所
法定支給義務はないが、任意で支給する企業が多い。</t>
    <phoneticPr fontId="2"/>
  </si>
  <si>
    <t>社会保険負担率</t>
    <phoneticPr fontId="2"/>
  </si>
  <si>
    <t>雇用主負担率：31.42％
被雇用者負担率：7％（3万4,700クローナまでの収入に対して課税）
雇用主負担率の内訳：
雇用保険：10.21％
遺族年金保険：0.70％
医療保険：4.35％
労働災害保険：0.20％
両親保険：2.60％
労働市場（雇用）保険：2.64％
一般賃金税：10.72％
被雇用者負担率の内訳：
7％（年金自己負担分のみ）</t>
    <rPh sb="2" eb="3">
      <t>ヌシ</t>
    </rPh>
    <rPh sb="52" eb="53">
      <t>ヌシ</t>
    </rPh>
    <phoneticPr fontId="2"/>
  </si>
  <si>
    <r>
      <t xml:space="preserve">出所：スウェーデン国税庁
</t>
    </r>
    <r>
      <rPr>
        <sz val="10"/>
        <color rgb="FFFF0000"/>
        <rFont val="ＭＳ Ｐゴシック"/>
        <family val="3"/>
        <charset val="128"/>
      </rPr>
      <t xml:space="preserve">
</t>
    </r>
    <r>
      <rPr>
        <sz val="10"/>
        <rFont val="ＭＳ Ｐゴシック"/>
        <family val="3"/>
        <charset val="128"/>
      </rPr>
      <t>2017年の適用率（雇用主負担率）
被雇用者が1952年以降生まれの場合</t>
    </r>
    <r>
      <rPr>
        <sz val="10"/>
        <color rgb="FFFF0000"/>
        <rFont val="ＭＳ Ｐゴシック"/>
        <family val="3"/>
        <charset val="128"/>
      </rPr>
      <t xml:space="preserve">
</t>
    </r>
    <r>
      <rPr>
        <sz val="10"/>
        <rFont val="ＭＳ Ｐゴシック"/>
        <family val="3"/>
        <charset val="128"/>
      </rPr>
      <t>1938年～1951年生まれ：16.36％</t>
    </r>
    <r>
      <rPr>
        <sz val="10"/>
        <color rgb="FFFF0000"/>
        <rFont val="ＭＳ Ｐゴシック"/>
        <family val="3"/>
        <charset val="128"/>
      </rPr>
      <t xml:space="preserve">
</t>
    </r>
    <r>
      <rPr>
        <sz val="10"/>
        <rFont val="ＭＳ Ｐゴシック"/>
        <family val="3"/>
        <charset val="128"/>
      </rPr>
      <t>1937年以前生まれ：6.15％</t>
    </r>
    <rPh sb="24" eb="27">
      <t>コヨウヌシ</t>
    </rPh>
    <rPh sb="27" eb="29">
      <t>フタン</t>
    </rPh>
    <rPh sb="29" eb="30">
      <t>リツ</t>
    </rPh>
    <phoneticPr fontId="2"/>
  </si>
  <si>
    <t>2014年：2,8％
2015年：2,4％
2016年：2,7％</t>
  </si>
  <si>
    <t>出所：スウェーデン財務省「政府2017年予算案」資料</t>
  </si>
  <si>
    <t>201～402</t>
  </si>
  <si>
    <t>169～338</t>
  </si>
  <si>
    <t>1,600～3,200</t>
  </si>
  <si>
    <t>出所：ストックホルム市開発局
ストックホルム地域のビジネスパーク
別途、不動産税（不動産評価額の0.5％）要
VAT非課税</t>
    <phoneticPr fontId="2"/>
  </si>
  <si>
    <t>14～25</t>
  </si>
  <si>
    <t>12～21</t>
  </si>
  <si>
    <t>110～200</t>
  </si>
  <si>
    <t>出所：同上
ストックホルム地域のビジネスパーク
別途、不動産税（不動産評価額の0.5％）要
VAT非課税
上下水工事および道路建設費用は自治体負担</t>
    <rPh sb="3" eb="5">
      <t>ドウジョウ</t>
    </rPh>
    <rPh sb="26" eb="28">
      <t>ベット</t>
    </rPh>
    <rPh sb="34" eb="37">
      <t>フドウサン</t>
    </rPh>
    <rPh sb="37" eb="40">
      <t>ヒョウカガク</t>
    </rPh>
    <rPh sb="46" eb="47">
      <t>ヨウ</t>
    </rPh>
    <phoneticPr fontId="3"/>
  </si>
  <si>
    <t>24～65</t>
  </si>
  <si>
    <t>20～55</t>
  </si>
  <si>
    <t>192～517</t>
  </si>
  <si>
    <t>出所：ジョーンズ・ラング・ラサール（不動産事業者）、スウェーデン国税庁
ストックホルム市内および近郊
2,300～6,200クローナ/年を月額換算
不動産評価額の1％別途要
基本的にVAT非課税だが、契約によっては別途VAT25％加算あり</t>
    <phoneticPr fontId="2"/>
  </si>
  <si>
    <t>市内中心部店舗スペース/ショールーム賃料（1平方メートル当たり、月額）</t>
  </si>
  <si>
    <t>57～113</t>
    <phoneticPr fontId="2"/>
  </si>
  <si>
    <t>48～95</t>
    <phoneticPr fontId="2"/>
  </si>
  <si>
    <t>450～900</t>
    <phoneticPr fontId="2"/>
  </si>
  <si>
    <t>出所：ネクスト―ル（貸店舗専門仲介インターネットサイト）、リーテルアンドプロパティス(不動産事業者）
市内中心部などの人気物件の場合
別途、入札による店舗賃貸権の取得が必要。
例：ヤールスガータン通りの物件（家賃106,900クローネ/月（119m2）の場合、入札開始価格は95万クローネ(入札日、落札価格は未公表）。ネクストール2017年9月現在。
他に、入居条件として、店舗界隈に相応しい一流店であると認められることが要件。
家賃に暖房、上下水道、ごみ収集、建物税・インデックス込み、VAT25％含まず。</t>
    <rPh sb="89" eb="90">
      <t>レイ</t>
    </rPh>
    <rPh sb="119" eb="120">
      <t>ゲツ</t>
    </rPh>
    <rPh sb="173" eb="175">
      <t>ゲンザイ</t>
    </rPh>
    <rPh sb="178" eb="179">
      <t>ホカ</t>
    </rPh>
    <rPh sb="213" eb="215">
      <t>ヨウケン</t>
    </rPh>
    <rPh sb="218" eb="220">
      <t>ヤチン</t>
    </rPh>
    <rPh sb="253" eb="254">
      <t>フク</t>
    </rPh>
    <phoneticPr fontId="2"/>
  </si>
  <si>
    <t>出所：ボスタードスシェンスト（不動産仲介インターネットサイト）、スウェーデン国税庁
シティ（ノルマルム）
アパート（100m2）
家具、食洗機、洗濯機、乾燥機、シャワールーム、風呂桶、エレベーター、暖房、上下水道、ケーブルテレビ、ブロードバンド付。
VAT非課税、ごみ収集費含む。
デポジット家賃3カ月相当を契約時に支払うケースあり。
ストックホルムでは賃貸住宅の供給数が極めて少なく、駐在員向けの住宅は希少。公営賃貸住宅の又借りなどをせざるを得ない場合もあるが、規定が厳しく、1～2年以内など短期に限られる。</t>
    <phoneticPr fontId="2"/>
  </si>
  <si>
    <t>業務用電気料金（1kWh当たり）</t>
    <phoneticPr fontId="3"/>
  </si>
  <si>
    <t>月額基本料：13
1kWh当たり料金：0.17</t>
    <phoneticPr fontId="2"/>
  </si>
  <si>
    <t xml:space="preserve">月額基本料：11
1kWh当たり料金：0.15
</t>
    <phoneticPr fontId="2"/>
  </si>
  <si>
    <t>月額基本料：105
1kWh当たり料金：1.38</t>
  </si>
  <si>
    <t>出所：フォータム、エレビオ
企業1年契約、ストックホルム市内、20A～35A
月額基本料：基本料45クローナ+送電会社への月間契約料60クローナ
1kWh当たり料金：固定制電気料金0.865クローナ+トランスファーチャージ0.5016クローナ+緑の認証電気料0.015クローナ（エネルギー税・VAT込）
※トランスファーチャージ：使用量に応じて送電会社に支払う料金</t>
    <phoneticPr fontId="2"/>
  </si>
  <si>
    <t>月額基本料：12
1kWh当たり料金：0.18</t>
    <phoneticPr fontId="2"/>
  </si>
  <si>
    <t>月額基本料：10
1kWh当たり料金：0.15</t>
  </si>
  <si>
    <t>月額基本料：95
1kWh当たり料金：1.40</t>
  </si>
  <si>
    <r>
      <rPr>
        <sz val="10"/>
        <rFont val="ＭＳ Ｐゴシック"/>
        <family val="3"/>
        <charset val="128"/>
      </rPr>
      <t>出所：同上</t>
    </r>
    <r>
      <rPr>
        <sz val="10"/>
        <color rgb="FFFF0000"/>
        <rFont val="ＭＳ Ｐゴシック"/>
        <family val="3"/>
        <charset val="128"/>
      </rPr>
      <t xml:space="preserve">
</t>
    </r>
    <r>
      <rPr>
        <sz val="10"/>
        <rFont val="ＭＳ Ｐゴシック"/>
        <family val="3"/>
        <charset val="128"/>
      </rPr>
      <t>一般的な契約（1年契約、水力電力、固定型、ストックホルム市内アパート、20A～35A）</t>
    </r>
    <r>
      <rPr>
        <sz val="10"/>
        <color rgb="FFFF0000"/>
        <rFont val="ＭＳ Ｐゴシック"/>
        <family val="3"/>
        <charset val="128"/>
      </rPr>
      <t xml:space="preserve">
</t>
    </r>
    <r>
      <rPr>
        <sz val="10"/>
        <rFont val="ＭＳ Ｐゴシック"/>
        <family val="3"/>
        <charset val="128"/>
      </rPr>
      <t xml:space="preserve">
月額基本料：基本料35クローナ+送電会社への月間契約料60クローナ
1kWh当たり料金：固定制電気料金0.8969クローナ+トランスファーチャージ0.5016クローナ（エネルギー税・VAT込）</t>
    </r>
    <phoneticPr fontId="2"/>
  </si>
  <si>
    <t>月額基本料：56～11,176
1m3当たり料金：0.87</t>
    <phoneticPr fontId="2"/>
  </si>
  <si>
    <t>月額基本料：47～9,400
1m3当たり料金：0.73</t>
    <phoneticPr fontId="2"/>
  </si>
  <si>
    <t>月額基本料：447～88,929
1m3当たり料金：6.90</t>
    <phoneticPr fontId="2"/>
  </si>
  <si>
    <t>出所：ストックホルム市水道局
年間水道使用量600～30万m3当たり基本料1,843～106万3,625クローナ+年間契約料3,525クローナを月額換算。
その他雨水処理を社内で行わなかった場合、2.16クローナ/m2/年を徴収。
VAT25％含む。</t>
    <phoneticPr fontId="2"/>
  </si>
  <si>
    <t>月額基本料：24～1,312
1kWh当たり料金：0.08～0.16</t>
    <phoneticPr fontId="2"/>
  </si>
  <si>
    <t>月額基本料：20～
1,104
1kWh当たり料金：0.07～0.13</t>
  </si>
  <si>
    <t>月額基本料：193～10,442
1kWh当たり料金：0.64～1.24</t>
  </si>
  <si>
    <t>出所：ストックホルム・ガス、ガスネーテット・ストックホルム社
月額基本料：年間基本料300クローナ+送ガス会社への年間契約料（契約量に応じた6段階の年間基本料2,020～12万5,000クローナ）を月額換算。                                   
ガス料金：ガス使用料0.561クローナ/kWh+契約量に応じた6段階の送ガス料0.075～0.68クローナ/kWh
使用効果に応じた5段階送ガス料0～130クローナ/kWが別途かかる。
税、VAT25％含まず。
新都市ガス（天然ガス55％と空気45％を混ぜた環境に優しいガス）</t>
    <rPh sb="228" eb="230">
      <t>ベット</t>
    </rPh>
    <phoneticPr fontId="2"/>
  </si>
  <si>
    <t>出所：DBシェンカー
工場名（都市名）：ストックホルム
最寄り港：ストックホルム港
対日輸出：ストックホルム→ストックホルム港→横浜港　
BAF、CAF含まない。</t>
    <phoneticPr fontId="2"/>
  </si>
  <si>
    <t>コンテナ輸送（40ftコンテナ）
第三国輸出</t>
    <phoneticPr fontId="3"/>
  </si>
  <si>
    <t>出所：同上
工場名（都市名）：ストックホルム
最寄り港：ストックホルム港
第三国仕向け港：ニューヨーク港
第三国輸出：ストックホルム→ストックホルム港→ニューヨーク港
BAF、CAF含まない。</t>
    <rPh sb="3" eb="5">
      <t>ドウジョウ</t>
    </rPh>
    <rPh sb="39" eb="40">
      <t>サン</t>
    </rPh>
    <phoneticPr fontId="2"/>
  </si>
  <si>
    <t>コンテナ輸送（40ftコンテナ）
対日輸入</t>
    <phoneticPr fontId="3"/>
  </si>
  <si>
    <t>出所：同上
工場名（都市名）：ストックホルム
最寄り港：ストックホルム港
対日輸入：横浜港→ストックホルム港→ストックホルム
BAF、CAF含まない。</t>
    <rPh sb="3" eb="5">
      <t>ドウジョウ</t>
    </rPh>
    <phoneticPr fontId="2"/>
  </si>
  <si>
    <t>レギュラーガソリン価格（1リットル当たり）</t>
    <phoneticPr fontId="3"/>
  </si>
  <si>
    <t>出所：ガソリンスタンドチェーン　サークルK
(2017年9月12日価格）</t>
    <phoneticPr fontId="2"/>
  </si>
  <si>
    <t>軽油価格（1リットル当たり）</t>
    <phoneticPr fontId="3"/>
  </si>
  <si>
    <t>出所：同上
（2017年9月14日価格）</t>
    <phoneticPr fontId="2"/>
  </si>
  <si>
    <t>国税：22％</t>
  </si>
  <si>
    <t>出所：スウェーデン国税庁
改定日：2013年1月1日
投資ファンド・キャピタルゲイン・受取配当金・受取利子：30％</t>
  </si>
  <si>
    <t>国税：25％
地方税：30％</t>
    <phoneticPr fontId="2"/>
  </si>
  <si>
    <r>
      <rPr>
        <sz val="10"/>
        <rFont val="ＭＳ Ｐゴシック"/>
        <family val="3"/>
        <charset val="128"/>
      </rPr>
      <t xml:space="preserve">出所：同上
</t>
    </r>
    <r>
      <rPr>
        <sz val="10"/>
        <color rgb="FFFF0000"/>
        <rFont val="ＭＳ Ｐゴシック"/>
        <family val="3"/>
        <charset val="128"/>
      </rPr>
      <t xml:space="preserve">
</t>
    </r>
    <r>
      <rPr>
        <sz val="10"/>
        <rFont val="ＭＳ Ｐゴシック"/>
        <family val="3"/>
        <charset val="128"/>
      </rPr>
      <t xml:space="preserve">国税は課税対象所得額によって3段階
（1）所得43万8,900クローナ未満：0％
（2）43万8,900以上63万8,500クローナ未満：43万8,900クローナを超えた分に対し20％
（3）63万8,500クローナ超：63万8,500クローナを超えた分に対し25％（2017年）
地方税はストックホルム市の税率の場合。別途教会税がかかる対象者もいる（駐在員は対象外）。
</t>
    </r>
    <rPh sb="149" eb="152">
      <t>チホウゼイ</t>
    </rPh>
    <phoneticPr fontId="2"/>
  </si>
  <si>
    <t>25％</t>
  </si>
  <si>
    <t>出所：同上
食品・飲料、芸術家報酬とその作品販売など、ホテル・レストランなど：12％
新聞（日刊紙）、書籍、文化イベント、非公共スポーツ関連、国内交通機関運賃（タクシー、汽車、飛行機）など：6％
公共サービス、金融・資産管理・保険業・金取引、郵便（一部例外あり）・切手、広告（一部例外あり）、不動産取引（一部例外あり）、スポーツイベント（一部例外あり）など：非課税</t>
    <phoneticPr fontId="2"/>
  </si>
  <si>
    <t>0％</t>
  </si>
  <si>
    <t>出所：日本との租税条約（1983：203）（第11条）
改定日：2014年10月12日</t>
    <phoneticPr fontId="2"/>
  </si>
  <si>
    <t>出所：日本との租税条約（1983：203）（第10条）
改定日：2014年10月12日
親子間要件：議決権付き株式を10％以上、6カ月以上保有</t>
  </si>
  <si>
    <t>出所：日本との租税条約（1983：203）（第12条）
改定日：2014年10月12日</t>
  </si>
  <si>
    <t>特になし</t>
  </si>
  <si>
    <t>都市名：バルセロナ（スペイン）</t>
    <rPh sb="2" eb="3">
      <t>メイ</t>
    </rPh>
    <phoneticPr fontId="2"/>
  </si>
  <si>
    <t>調査実施時期：2017年10月</t>
    <phoneticPr fontId="2"/>
  </si>
  <si>
    <t>米ドル</t>
    <phoneticPr fontId="3"/>
  </si>
  <si>
    <t>製造業</t>
    <phoneticPr fontId="3"/>
  </si>
  <si>
    <t>1,496～2,958</t>
    <phoneticPr fontId="2"/>
  </si>
  <si>
    <t>1,258～2,488</t>
    <phoneticPr fontId="2"/>
  </si>
  <si>
    <t>出所：民間コンサルティング会社（給与統計）
カタルーニャ州（バルセロナが所在する自治州）の職種・地域別統計
基本給、社会保障（雇用者負担）、残業代、賞与含む
年額を月額換算
最小額は小企業で難易度の低い工程に従事する労働者、最大額は難易度の高い工程に従事する労働者</t>
    <rPh sb="88" eb="90">
      <t>サイショウ</t>
    </rPh>
    <phoneticPr fontId="3"/>
  </si>
  <si>
    <t>2,968～4,435</t>
    <phoneticPr fontId="2"/>
  </si>
  <si>
    <t>2,496～3,730</t>
    <phoneticPr fontId="2"/>
  </si>
  <si>
    <t>出所：同上
基本給、社会保障（雇用者負担）、残業代、賞与含む
年額を月額換算
最小額はラボラトリー研究員、最大額はプロジェクトエンジニア</t>
    <rPh sb="3" eb="5">
      <t>ドウジョウ</t>
    </rPh>
    <rPh sb="40" eb="42">
      <t>サイショウ</t>
    </rPh>
    <rPh sb="42" eb="43">
      <t>ガク</t>
    </rPh>
    <rPh sb="50" eb="53">
      <t>ケンキュウイン</t>
    </rPh>
    <rPh sb="54" eb="55">
      <t>サイ</t>
    </rPh>
    <phoneticPr fontId="3"/>
  </si>
  <si>
    <t>2,908～8,292</t>
    <phoneticPr fontId="2"/>
  </si>
  <si>
    <t>2,446～6,974</t>
    <phoneticPr fontId="2"/>
  </si>
  <si>
    <t>出所：同上
基本給、社会保障（雇用者負担）、残業代、賞与含む
年額を月額換算
最小額は小企業の経理部門（コスト管理）、最大額は大企業の監査部門</t>
    <rPh sb="3" eb="5">
      <t>ドウジョウ</t>
    </rPh>
    <rPh sb="40" eb="42">
      <t>サイショウ</t>
    </rPh>
    <rPh sb="44" eb="45">
      <t>ショウ</t>
    </rPh>
    <phoneticPr fontId="3"/>
  </si>
  <si>
    <t>非製造業</t>
    <phoneticPr fontId="3"/>
  </si>
  <si>
    <t>スタッフ（一般職）
（月額）</t>
    <phoneticPr fontId="2"/>
  </si>
  <si>
    <t>スタッフ（営業職）
（月額）</t>
    <phoneticPr fontId="2"/>
  </si>
  <si>
    <t>2,707～4,335</t>
    <phoneticPr fontId="2"/>
  </si>
  <si>
    <t>2,277～3,646</t>
    <phoneticPr fontId="2"/>
  </si>
  <si>
    <t>出所：同上
基本給、社会保障（雇用者負担）、残業代、賞与含む
年額を月額換算
最小額は販売員、最大額は営業専門職</t>
    <rPh sb="3" eb="5">
      <t>ドウジョウ</t>
    </rPh>
    <rPh sb="40" eb="42">
      <t>サイショウ</t>
    </rPh>
    <rPh sb="42" eb="43">
      <t>ガク</t>
    </rPh>
    <rPh sb="44" eb="47">
      <t>ハンバイイン</t>
    </rPh>
    <rPh sb="48" eb="50">
      <t>サイダイ</t>
    </rPh>
    <rPh sb="50" eb="51">
      <t>ガク</t>
    </rPh>
    <rPh sb="52" eb="54">
      <t>エイギョウ</t>
    </rPh>
    <rPh sb="54" eb="56">
      <t>センモン</t>
    </rPh>
    <rPh sb="56" eb="57">
      <t>ショク</t>
    </rPh>
    <phoneticPr fontId="3"/>
  </si>
  <si>
    <t>店舗スタッフ（アパレル）
（月額）</t>
    <phoneticPr fontId="2"/>
  </si>
  <si>
    <t>出所：スペイン国家統計局（INE）業種別賃金統計
小売業（自動車ディーラー除く）の全国平均
基本給、社会保障（雇用者負担）、残業代、賞与含む
年額を月額換算</t>
    <phoneticPr fontId="2"/>
  </si>
  <si>
    <t>店舗スタッフ（飲食）
（月額）</t>
    <phoneticPr fontId="2"/>
  </si>
  <si>
    <t>出所：同上
飲食業の全国平均
基本給、社会保障（雇用者負担）、残業代、賞与含む
年額を月額換算</t>
    <rPh sb="3" eb="5">
      <t>ドウジョウ</t>
    </rPh>
    <phoneticPr fontId="3"/>
  </si>
  <si>
    <t>法定最低賃金</t>
    <phoneticPr fontId="2"/>
  </si>
  <si>
    <t>842/月</t>
    <rPh sb="4" eb="5">
      <t>ゲツ</t>
    </rPh>
    <phoneticPr fontId="2"/>
  </si>
  <si>
    <t>708/月</t>
    <phoneticPr fontId="2"/>
  </si>
  <si>
    <t>出所：勅令742/2016
改定日：2017年1月1日
年額は9,908ユーロ（給与12カ月分+賞与2カ月相当が前提であるため）</t>
    <rPh sb="0" eb="2">
      <t>シュッショ</t>
    </rPh>
    <rPh sb="3" eb="5">
      <t>チョクレイ</t>
    </rPh>
    <rPh sb="14" eb="17">
      <t>カイテイビ</t>
    </rPh>
    <rPh sb="22" eb="23">
      <t>ネン</t>
    </rPh>
    <rPh sb="24" eb="25">
      <t>ガツ</t>
    </rPh>
    <rPh sb="26" eb="27">
      <t>ニチ</t>
    </rPh>
    <phoneticPr fontId="3"/>
  </si>
  <si>
    <t>賞与支給額
（固定賞与+変動賞与）</t>
    <phoneticPr fontId="2"/>
  </si>
  <si>
    <t>給与（月額）2カ月相当</t>
    <phoneticPr fontId="2"/>
  </si>
  <si>
    <t>一般的には、年俸額（給与12カ月＋賞与2カ月相当）を14カ月等分に分け、7月と12月の2回に分けて支給
その他、労働協約（Convenio Colectivo）に基づき12～16カ月等分にする企業もある。営業などでは売上高実績に応じたコミッション制度（ボーナス支給）を採用する場合もある</t>
    <phoneticPr fontId="3"/>
  </si>
  <si>
    <t>雇用者負担率：29.90％
被雇用者負担率：6.35％
雇用者負担率の内訳：
医療保険・年金：23.60％
失業保険：5.50％
職業訓練：0.60％
倒産保険：0.20％
被雇用者負担率の内訳：
医療保険・年金：4.70％
失業保険：1.55％
職業訓練：0.10％</t>
    <phoneticPr fontId="3"/>
  </si>
  <si>
    <t>出所：2017年国家予算法（法3/2017）
被雇用者の職種に応じた基本額（2017年は826～3,751ユーロの範囲内）に左記負担率を掛けて算出
労災保険率は業種により異なる（0.90～7.15％）
2010年12月に日本との二国間社会保障協定が発効
駐在期間が5年以内の場合、（関係会社間）派遣労働許可を取得し、日本の年金制度とスペインの労災保険のみの加入</t>
    <phoneticPr fontId="3"/>
  </si>
  <si>
    <t>2014年：△0.3％
2015年：0.6％
2016年：△0.4％</t>
    <rPh sb="4" eb="5">
      <t>ネン</t>
    </rPh>
    <rPh sb="16" eb="17">
      <t>ネン</t>
    </rPh>
    <rPh sb="27" eb="28">
      <t>ネン</t>
    </rPh>
    <phoneticPr fontId="3"/>
  </si>
  <si>
    <t>出所：スペイン国家統計局（INE）
労働賃金統計</t>
    <phoneticPr fontId="3"/>
  </si>
  <si>
    <t>出所：商業不動産会社Forcadell
バルセロナ県内平均（2017年上半期）</t>
    <rPh sb="0" eb="2">
      <t>シュッショ</t>
    </rPh>
    <rPh sb="3" eb="5">
      <t>ショウギョウ</t>
    </rPh>
    <rPh sb="5" eb="8">
      <t>フドウサン</t>
    </rPh>
    <rPh sb="8" eb="10">
      <t>ガイシャ</t>
    </rPh>
    <rPh sb="26" eb="28">
      <t>ケンナイ</t>
    </rPh>
    <rPh sb="28" eb="30">
      <t>ヘイキン</t>
    </rPh>
    <rPh sb="35" eb="36">
      <t>ネン</t>
    </rPh>
    <rPh sb="36" eb="39">
      <t>カミハンキ</t>
    </rPh>
    <phoneticPr fontId="3"/>
  </si>
  <si>
    <t>13～26</t>
    <phoneticPr fontId="2"/>
  </si>
  <si>
    <t>11～22</t>
    <phoneticPr fontId="2"/>
  </si>
  <si>
    <t>出所：CBリチャードエリス
バルセロナ市内および近郊</t>
    <phoneticPr fontId="3"/>
  </si>
  <si>
    <t>7.13～55</t>
    <phoneticPr fontId="2"/>
  </si>
  <si>
    <t>6～46</t>
    <phoneticPr fontId="2"/>
  </si>
  <si>
    <t>出所：不動産仲介ポータルサイトIdealista.com
市内中央部アシャンプラ地区、100～200m2の路面飲食店舗（煙突付き、居抜き物件）
別途、契約時に敷金2～3カ月相当
不動産業者が仲介する場合は、仲介料あり
共益費は物件により異なる（ビル自治会規制で路面店は支払いが免除されている場合もあり）</t>
    <rPh sb="3" eb="6">
      <t>フドウサン</t>
    </rPh>
    <rPh sb="6" eb="8">
      <t>チュウカイ</t>
    </rPh>
    <rPh sb="30" eb="32">
      <t>シナイ</t>
    </rPh>
    <rPh sb="32" eb="34">
      <t>チュウオウ</t>
    </rPh>
    <rPh sb="34" eb="35">
      <t>ブ</t>
    </rPh>
    <rPh sb="41" eb="43">
      <t>チク</t>
    </rPh>
    <rPh sb="54" eb="56">
      <t>ロメン</t>
    </rPh>
    <rPh sb="56" eb="58">
      <t>インショク</t>
    </rPh>
    <rPh sb="58" eb="60">
      <t>テンポ</t>
    </rPh>
    <rPh sb="61" eb="63">
      <t>エントツ</t>
    </rPh>
    <rPh sb="63" eb="64">
      <t>ツ</t>
    </rPh>
    <rPh sb="66" eb="68">
      <t>イヌ</t>
    </rPh>
    <rPh sb="69" eb="71">
      <t>ブッケン</t>
    </rPh>
    <rPh sb="74" eb="76">
      <t>ベット</t>
    </rPh>
    <rPh sb="77" eb="80">
      <t>ケイヤクジ</t>
    </rPh>
    <rPh sb="81" eb="83">
      <t>シキキン</t>
    </rPh>
    <rPh sb="87" eb="88">
      <t>ゲツ</t>
    </rPh>
    <rPh sb="88" eb="90">
      <t>ソウトウ</t>
    </rPh>
    <rPh sb="91" eb="94">
      <t>フドウサン</t>
    </rPh>
    <rPh sb="94" eb="96">
      <t>ギョウシャ</t>
    </rPh>
    <rPh sb="97" eb="99">
      <t>チュウカイ</t>
    </rPh>
    <rPh sb="101" eb="103">
      <t>バアイ</t>
    </rPh>
    <rPh sb="105" eb="108">
      <t>チュウカイリョウ</t>
    </rPh>
    <rPh sb="111" eb="114">
      <t>キョウエキヒ</t>
    </rPh>
    <rPh sb="115" eb="117">
      <t>ブッケン</t>
    </rPh>
    <rPh sb="120" eb="121">
      <t>コト</t>
    </rPh>
    <rPh sb="126" eb="129">
      <t>ジチカイ</t>
    </rPh>
    <rPh sb="129" eb="131">
      <t>キセイ</t>
    </rPh>
    <rPh sb="132" eb="135">
      <t>ロメンテン</t>
    </rPh>
    <rPh sb="136" eb="138">
      <t>シハラ</t>
    </rPh>
    <rPh sb="140" eb="142">
      <t>メンジョ</t>
    </rPh>
    <rPh sb="147" eb="149">
      <t>バアイ</t>
    </rPh>
    <phoneticPr fontId="3"/>
  </si>
  <si>
    <t>1,902～5,945</t>
    <phoneticPr fontId="2"/>
  </si>
  <si>
    <t>1,600～5,000</t>
    <phoneticPr fontId="2"/>
  </si>
  <si>
    <t>出所：同上
サリア地区マンション、80m2以上、2～3部屋、駐車場・家具付き物件
共益費は物件により異なる
契約時に1～2カ月相当の敷金</t>
    <rPh sb="3" eb="5">
      <t>ドウジョウ</t>
    </rPh>
    <rPh sb="10" eb="12">
      <t>チク</t>
    </rPh>
    <rPh sb="22" eb="24">
      <t>イジョウ</t>
    </rPh>
    <rPh sb="28" eb="30">
      <t>ヘヤ</t>
    </rPh>
    <rPh sb="31" eb="34">
      <t>チュウシャジョウ</t>
    </rPh>
    <rPh sb="35" eb="38">
      <t>カグツ</t>
    </rPh>
    <rPh sb="39" eb="41">
      <t>ブッケン</t>
    </rPh>
    <rPh sb="42" eb="44">
      <t>キョウエキ</t>
    </rPh>
    <rPh sb="44" eb="45">
      <t>ヒ</t>
    </rPh>
    <rPh sb="46" eb="48">
      <t>ブッケン</t>
    </rPh>
    <rPh sb="51" eb="52">
      <t>コト</t>
    </rPh>
    <rPh sb="55" eb="57">
      <t>ケイヤク</t>
    </rPh>
    <rPh sb="57" eb="58">
      <t>ジ</t>
    </rPh>
    <rPh sb="63" eb="64">
      <t>ゲツ</t>
    </rPh>
    <rPh sb="64" eb="66">
      <t>ソウトウ</t>
    </rPh>
    <rPh sb="67" eb="69">
      <t>シキキン</t>
    </rPh>
    <phoneticPr fontId="3"/>
  </si>
  <si>
    <t>月額基本料：4.62
1kWh当たり料金：0.13</t>
    <phoneticPr fontId="3"/>
  </si>
  <si>
    <t>月額基本料：3.89
1kWh当たり料金：0.11</t>
    <phoneticPr fontId="3"/>
  </si>
  <si>
    <t>出所：エンデサ(スペイン電気事業者）
契約電力450kW以下・高圧（36.0～72.5kV）の平均的な料金
料金は季節・時間帯によって異なる
年額を月額換算
特別税（4.864％）含む</t>
    <rPh sb="12" eb="14">
      <t>デンキ</t>
    </rPh>
    <rPh sb="14" eb="17">
      <t>ジギョウシャ</t>
    </rPh>
    <rPh sb="20" eb="22">
      <t>ケイヤク</t>
    </rPh>
    <rPh sb="22" eb="24">
      <t>デンリョク</t>
    </rPh>
    <rPh sb="29" eb="31">
      <t>イカ</t>
    </rPh>
    <rPh sb="32" eb="34">
      <t>コウアツ</t>
    </rPh>
    <rPh sb="58" eb="60">
      <t>キセツ</t>
    </rPh>
    <rPh sb="61" eb="64">
      <t>ジカンタイ</t>
    </rPh>
    <phoneticPr fontId="3"/>
  </si>
  <si>
    <t>月額基本料：4.79
1kWh当たり料金：0.17</t>
    <phoneticPr fontId="3"/>
  </si>
  <si>
    <t>月額基本料：4.03
1kWh当たり料金：0.14</t>
    <phoneticPr fontId="3"/>
  </si>
  <si>
    <t>出所：スペインエネルギー・観光・デジタル化省
料金は使用量によって異なる。</t>
    <rPh sb="20" eb="21">
      <t>カ</t>
    </rPh>
    <phoneticPr fontId="2"/>
  </si>
  <si>
    <t>月額基本料：n.a.
1m3当たり料金：1.90～</t>
    <phoneticPr fontId="3"/>
  </si>
  <si>
    <t>月額基本料：n.a.
1m3当たり料金：1.60～</t>
    <phoneticPr fontId="3"/>
  </si>
  <si>
    <t>出所：アイグアス・デ・バルセロナ（バルセロナ都市圏水道事業者）
月額基本料は供給力や汚染率によって異なる
汚染率に応じて上下水道税が上乗せされるため、上限価格設定はない</t>
    <rPh sb="22" eb="25">
      <t>トシケン</t>
    </rPh>
    <rPh sb="25" eb="27">
      <t>スイドウ</t>
    </rPh>
    <rPh sb="27" eb="29">
      <t>ジギョウ</t>
    </rPh>
    <rPh sb="29" eb="30">
      <t>シャ</t>
    </rPh>
    <rPh sb="33" eb="35">
      <t>ゲツガク</t>
    </rPh>
    <rPh sb="35" eb="38">
      <t>キホンリョウ</t>
    </rPh>
    <rPh sb="39" eb="42">
      <t>キョウキュウリョク</t>
    </rPh>
    <rPh sb="43" eb="45">
      <t>オセン</t>
    </rPh>
    <rPh sb="45" eb="46">
      <t>リツ</t>
    </rPh>
    <rPh sb="50" eb="51">
      <t>コト</t>
    </rPh>
    <rPh sb="54" eb="56">
      <t>オセン</t>
    </rPh>
    <rPh sb="56" eb="57">
      <t>リツ</t>
    </rPh>
    <rPh sb="58" eb="59">
      <t>オウ</t>
    </rPh>
    <rPh sb="61" eb="63">
      <t>ジョウゲ</t>
    </rPh>
    <rPh sb="63" eb="65">
      <t>スイドウ</t>
    </rPh>
    <rPh sb="65" eb="66">
      <t>ゼイ</t>
    </rPh>
    <rPh sb="67" eb="69">
      <t>ウワノ</t>
    </rPh>
    <rPh sb="76" eb="78">
      <t>ジョウゲン</t>
    </rPh>
    <rPh sb="78" eb="80">
      <t>カカク</t>
    </rPh>
    <rPh sb="80" eb="82">
      <t>セッテイ</t>
    </rPh>
    <phoneticPr fontId="3"/>
  </si>
  <si>
    <t>月額基本料：4.28
1m3当たり料金：0.04</t>
    <phoneticPr fontId="3"/>
  </si>
  <si>
    <t>月額基本料：3.6
1m3当たり料金：0.03</t>
    <phoneticPr fontId="3"/>
  </si>
  <si>
    <t>出所：ガス・ナトゥラル（スペインガス事業者）
天然ガス</t>
    <rPh sb="0" eb="3">
      <t>シュ</t>
    </rPh>
    <rPh sb="18" eb="21">
      <t>ジギョウシャ</t>
    </rPh>
    <rPh sb="24" eb="26">
      <t>テンネン</t>
    </rPh>
    <phoneticPr fontId="3"/>
  </si>
  <si>
    <t>一般用ガス料金（単位当たり）</t>
    <phoneticPr fontId="3"/>
  </si>
  <si>
    <t>コンテナ輸送（40ftコンテナ）
対日輸出</t>
    <phoneticPr fontId="3"/>
  </si>
  <si>
    <t xml:space="preserve">出所：運輸会社
工場立地：バルセロナ
最寄り港：バルセロナ港
対日輸出：バルセロナ近郊→バルセロナ港→横浜港
国内輸送費（350ユーロ）+海上輸送費（ドル、BAF/CAF含む）
VAT含まず。
2017年10月現在、海上保険料、通関諸経費、港湾経費、テンポラルサーチャージを含まず。
スエズ運河サーチャージ、海賊対策費は船会社によって異なる。
</t>
    <rPh sb="141" eb="142">
      <t>フク</t>
    </rPh>
    <phoneticPr fontId="3"/>
  </si>
  <si>
    <t>コンテナ輸送（40ftコンテナ）
第三国輸出</t>
    <phoneticPr fontId="3"/>
  </si>
  <si>
    <t>出所：同上
工場立地：バルセロナ
最寄り港：バルセロナ港
第三国仕向け港：ニューヨーク港
第三国輸出：バルセロナ近郊→バルセロナ港→ニューヨーク港
国内輸送費（同上）+海上輸送費（ドル、BAF含む）
VAT含まず。
2017年10月現在、海上保険料、通関諸経費、港湾経費、テンポラルサーチャージを含まず。
スエズ運河サーチャージ、海賊対策費は船会社によって異なる。</t>
    <rPh sb="3" eb="5">
      <t>ドウジョウ</t>
    </rPh>
    <rPh sb="30" eb="31">
      <t>ダイ</t>
    </rPh>
    <rPh sb="31" eb="32">
      <t>サン</t>
    </rPh>
    <rPh sb="32" eb="33">
      <t>コク</t>
    </rPh>
    <rPh sb="33" eb="35">
      <t>シム</t>
    </rPh>
    <rPh sb="36" eb="37">
      <t>ミナト</t>
    </rPh>
    <rPh sb="44" eb="45">
      <t>コウ</t>
    </rPh>
    <rPh sb="47" eb="48">
      <t>ダイ</t>
    </rPh>
    <rPh sb="48" eb="49">
      <t>サン</t>
    </rPh>
    <rPh sb="74" eb="75">
      <t>ミナト</t>
    </rPh>
    <rPh sb="152" eb="153">
      <t>フク</t>
    </rPh>
    <phoneticPr fontId="3"/>
  </si>
  <si>
    <t>コンテナ輸送（40ftコンテナ）
対日輸入</t>
    <phoneticPr fontId="3"/>
  </si>
  <si>
    <t>出所：同上
工場立地：バルセロナ
最寄り港：バルセロナ港
対日輸入：横浜港→バルセロナ→バルセロナ近郊
国内輸送費（同上）+海上輸送費（ドル、BAF/CAF含む）
VAT含まず。
2017年10月現在、いずれも海上保険料、通関諸経費、港湾経費、テンポラルサーチャージを含まず。
スエズ運河サーチャージ、海賊対策費は船会社によって異なる。</t>
    <rPh sb="3" eb="5">
      <t>ドウジョウ</t>
    </rPh>
    <rPh sb="31" eb="33">
      <t>タイニチ</t>
    </rPh>
    <rPh sb="33" eb="35">
      <t>ユニュウ</t>
    </rPh>
    <rPh sb="36" eb="38">
      <t>ヨコハマ</t>
    </rPh>
    <rPh sb="38" eb="39">
      <t>コウ</t>
    </rPh>
    <rPh sb="138" eb="139">
      <t>フク</t>
    </rPh>
    <phoneticPr fontId="3"/>
  </si>
  <si>
    <t>レギュラーガソリン価格（1リットル当たり）</t>
    <phoneticPr fontId="3"/>
  </si>
  <si>
    <t>出所：スペインエネルギー・観光・デジタル化省
2017年8月時点</t>
    <rPh sb="0" eb="2">
      <t>シュッショ</t>
    </rPh>
    <rPh sb="27" eb="28">
      <t>ネン</t>
    </rPh>
    <rPh sb="29" eb="30">
      <t>ガツ</t>
    </rPh>
    <rPh sb="30" eb="32">
      <t>ジテン</t>
    </rPh>
    <phoneticPr fontId="3"/>
  </si>
  <si>
    <t>出所：法35/2006、勅令法20/2011、法27/2014
すべての法人所得が課税対象
原則としてキャピタルゲイン、受取配当金、受取利子を含むが、スペイン所在の持株会社（Entidades de Tenencia de Valores Extranjeros）における国外子会社からの受取配当金、キャピタルゲインは、法人税課税対象外（日本本社へ再配当をした場合、日本への配当源泉税免除が適用される）。</t>
    <rPh sb="23" eb="24">
      <t>ホウ</t>
    </rPh>
    <phoneticPr fontId="3"/>
  </si>
  <si>
    <t>45％</t>
  </si>
  <si>
    <t>出所：法26/2014
19～45％の5段階（19、24、30、37、45）の累進税率で源泉徴収
配当金・利子・キャピタルゲイン所得の税率は3段階で、19、21、23％。各種控除あり。国外での所得も含むすべての所得が課税対象
なお、自治州には部分的に税率を独自に設定できる権限があり、例えば勤労所得の最高税率は43.5％（マドリード州）～52％（ナバラ州）と州によって異なる
外資系企業の駐在員は、当初6年間まで個人所得税を非居住者扱いとして申告することが可能。その際の税率は、非居住者向け一般税率 24％</t>
    <phoneticPr fontId="2"/>
  </si>
  <si>
    <t>21％</t>
  </si>
  <si>
    <t>出所：法37/1992、法26/2009、勅令法20/2011、勅令法20/2012、法28/2014
軽減税率10％：アルコール飲料を除く食品、飼料、家庭用医薬品など
超軽減税率4％：パン、小麦、ミルク、チーズなど基本的食材、書籍、ヒト用医薬品など</t>
    <rPh sb="120" eb="121">
      <t>ヨウ</t>
    </rPh>
    <phoneticPr fontId="2"/>
  </si>
  <si>
    <t>出所：日本との租税条約（第11条）</t>
  </si>
  <si>
    <t>15％</t>
  </si>
  <si>
    <t>出所：法43/1995、日本との租税条約（第10条）
持株会社（ETVE制度）がスペイン国外子会社から受け取った配当金を再配当した場合（非課税扱い）：0％
当該子会社に25％以上出資、保有期間6カ月以上の場合：10％
それ以外の場合：15％</t>
    <rPh sb="37" eb="39">
      <t>セイド</t>
    </rPh>
    <rPh sb="45" eb="47">
      <t>コクガイ</t>
    </rPh>
    <rPh sb="52" eb="53">
      <t>ウ</t>
    </rPh>
    <rPh sb="54" eb="55">
      <t>ト</t>
    </rPh>
    <rPh sb="57" eb="60">
      <t>ハイトウキン</t>
    </rPh>
    <rPh sb="112" eb="114">
      <t>イガイ</t>
    </rPh>
    <phoneticPr fontId="3"/>
  </si>
  <si>
    <t>都市名：ブラチスラバ（スロバキア）</t>
    <rPh sb="2" eb="3">
      <t>メイ</t>
    </rPh>
    <phoneticPr fontId="2"/>
  </si>
  <si>
    <t>調査実施時期：2017年8月～9月</t>
    <phoneticPr fontId="2"/>
  </si>
  <si>
    <t>換算レート：1米ドル＝0.8411ユーロ（2017年8月31日のインターバンクレート仲値）</t>
    <phoneticPr fontId="2"/>
  </si>
  <si>
    <t>※特に追記がない場合はVATを含む。</t>
    <phoneticPr fontId="2"/>
  </si>
  <si>
    <t>出所：スロバキア統計局
カテゴリー8　「Plant and machine operators,and assemblers」(2016年値)</t>
    <phoneticPr fontId="3"/>
  </si>
  <si>
    <t>エンジニア（中堅技術者）
（月額）</t>
    <phoneticPr fontId="2"/>
  </si>
  <si>
    <t>出所：スロバキア統計局
カテゴリー2　「[Professionals」（2016年値)</t>
    <phoneticPr fontId="3"/>
  </si>
  <si>
    <t>中間管理職（課長クラス）
（月額）</t>
    <phoneticPr fontId="2"/>
  </si>
  <si>
    <t>出所：スロバキア統計局
カテゴリー1　「Managers」（2016年値）</t>
    <phoneticPr fontId="3"/>
  </si>
  <si>
    <t>非製造業</t>
    <phoneticPr fontId="3"/>
  </si>
  <si>
    <t>スタッフ（一般職）
（月額）</t>
    <phoneticPr fontId="2"/>
  </si>
  <si>
    <t>スタッフ（営業職）
（月額）</t>
    <phoneticPr fontId="2"/>
  </si>
  <si>
    <t>出所：スロバキア統計局
カテゴリー3　「Technisians and associate professionals」（2016年値）</t>
    <phoneticPr fontId="3"/>
  </si>
  <si>
    <t>マネージャー（課長クラス）
（月額）</t>
    <phoneticPr fontId="2"/>
  </si>
  <si>
    <t>店舗スタッフ（アパレル）
（月額）</t>
    <phoneticPr fontId="2"/>
  </si>
  <si>
    <t>出所：スロバキア統計局
カテゴリー5 「Service and sales workers」（2016年値）</t>
    <phoneticPr fontId="3"/>
  </si>
  <si>
    <t>店舗スタッフ（飲食）
（月額）</t>
    <phoneticPr fontId="2"/>
  </si>
  <si>
    <t>出所：スロバキア統計局
カテゴリー5　「Service and sales workers」（2016年値）</t>
    <phoneticPr fontId="3"/>
  </si>
  <si>
    <t>法定最低賃金</t>
    <phoneticPr fontId="2"/>
  </si>
  <si>
    <t>517/月</t>
    <rPh sb="4" eb="5">
      <t>ゲツ</t>
    </rPh>
    <phoneticPr fontId="2"/>
  </si>
  <si>
    <t>435/月</t>
    <rPh sb="4" eb="5">
      <t>ゲツ</t>
    </rPh>
    <phoneticPr fontId="2"/>
  </si>
  <si>
    <t>出所：政府指令279/2015
改定日：2017年1月1日</t>
    <rPh sb="0" eb="2">
      <t>シュッショ</t>
    </rPh>
    <phoneticPr fontId="3"/>
  </si>
  <si>
    <t>賞与支給額
（固定賞与+変動賞与）</t>
    <phoneticPr fontId="2"/>
  </si>
  <si>
    <t>―</t>
    <phoneticPr fontId="2"/>
  </si>
  <si>
    <t>法的支払い義務はない。</t>
    <phoneticPr fontId="3"/>
  </si>
  <si>
    <t>社会保険負担率</t>
    <phoneticPr fontId="2"/>
  </si>
  <si>
    <t>雇用者負担率：35.2％
被雇用者負担率：13.4％
雇用者負担率の内訳：
雇用保険：1％
医療保険：10.0％
年金：14％
その他：10.2％
被雇用者負担率の内訳：
雇用保険：1％
医療保険：4％
年金：4％
その他：4.4％</t>
    <phoneticPr fontId="3"/>
  </si>
  <si>
    <t>出所：スロバキア社会保険庁</t>
    <phoneticPr fontId="3"/>
  </si>
  <si>
    <t>名目賃金上昇率</t>
    <phoneticPr fontId="2"/>
  </si>
  <si>
    <t>2014年：4.1％
2015年：2.9％
2016年：3.3％</t>
    <rPh sb="4" eb="5">
      <t>ネン</t>
    </rPh>
    <rPh sb="15" eb="16">
      <t>ネン</t>
    </rPh>
    <rPh sb="26" eb="27">
      <t>ネン</t>
    </rPh>
    <phoneticPr fontId="3"/>
  </si>
  <si>
    <t>出所：スロバキア統計局</t>
    <phoneticPr fontId="3"/>
  </si>
  <si>
    <t>124～151</t>
    <phoneticPr fontId="2"/>
  </si>
  <si>
    <t>104～127</t>
    <phoneticPr fontId="2"/>
  </si>
  <si>
    <t>出所：現地不動産会社
ブラチスラバ Industrial zones
手数料別
一般的にVAT免除。ただし、新規購入で5年以内の売却はVATの対象（付加価値税法222/2004 38条）</t>
    <rPh sb="42" eb="45">
      <t>イッパンテキ</t>
    </rPh>
    <rPh sb="49" eb="51">
      <t>メンジョ</t>
    </rPh>
    <rPh sb="56" eb="58">
      <t>シンキ</t>
    </rPh>
    <rPh sb="58" eb="60">
      <t>コウニュウ</t>
    </rPh>
    <rPh sb="62" eb="63">
      <t>ネン</t>
    </rPh>
    <rPh sb="63" eb="65">
      <t>イナイ</t>
    </rPh>
    <rPh sb="66" eb="68">
      <t>バイキャク</t>
    </rPh>
    <rPh sb="73" eb="75">
      <t>タイショウ</t>
    </rPh>
    <rPh sb="76" eb="78">
      <t>フカ</t>
    </rPh>
    <rPh sb="78" eb="80">
      <t>カチ</t>
    </rPh>
    <rPh sb="80" eb="81">
      <t>ゼイ</t>
    </rPh>
    <rPh sb="81" eb="82">
      <t>ホウ</t>
    </rPh>
    <rPh sb="93" eb="94">
      <t>ジョウ</t>
    </rPh>
    <phoneticPr fontId="3"/>
  </si>
  <si>
    <t>2.38～7.13</t>
    <phoneticPr fontId="2"/>
  </si>
  <si>
    <t>2～6</t>
    <phoneticPr fontId="2"/>
  </si>
  <si>
    <t>出所：同上
ブラチスラバ近郊
手数料別
一般的にVAT免除（付加価値税法222/2004 38条）</t>
    <rPh sb="3" eb="5">
      <t>ドウジョウ</t>
    </rPh>
    <rPh sb="13" eb="15">
      <t>キンコウ</t>
    </rPh>
    <phoneticPr fontId="3"/>
  </si>
  <si>
    <t>4.76～14</t>
    <phoneticPr fontId="2"/>
  </si>
  <si>
    <t>4～12</t>
    <phoneticPr fontId="2"/>
  </si>
  <si>
    <t>出所：同上
ブラチスラバ近郊
手数料別
一般的にVAT免除（付加価値税法222/2004 38条）</t>
    <rPh sb="3" eb="5">
      <t>ドウジョウ</t>
    </rPh>
    <phoneticPr fontId="3"/>
  </si>
  <si>
    <t>n.a.</t>
    <phoneticPr fontId="2"/>
  </si>
  <si>
    <t>n.a</t>
    <phoneticPr fontId="2"/>
  </si>
  <si>
    <t>駐在員用住宅借上料（月額）</t>
    <phoneticPr fontId="2"/>
  </si>
  <si>
    <t>出所：現地不動産会社
ブラチスラバ市内
3部屋のアパート
管理費別
一般的にVAT免除（付加価値税法222/2004 38条）</t>
    <phoneticPr fontId="3"/>
  </si>
  <si>
    <t>月額基本料：―
1kWh当たり料金：0.13～0.14</t>
    <phoneticPr fontId="3"/>
  </si>
  <si>
    <t>月額基本料：―
1kWh当たり料金：011～0.12</t>
    <phoneticPr fontId="3"/>
  </si>
  <si>
    <t>出所：ザパドドスロヴェンスカ・エネルゲティカ（電力会社）
高電圧「WEST」プラン</t>
    <rPh sb="25" eb="27">
      <t>カイシャ</t>
    </rPh>
    <rPh sb="30" eb="33">
      <t>コウデンアツ</t>
    </rPh>
    <phoneticPr fontId="3"/>
  </si>
  <si>
    <t>月額基本料：1.12
1kWh当たり料金：0.07</t>
    <phoneticPr fontId="3"/>
  </si>
  <si>
    <t>月額基本料：0.94
1kWh当たり料金：0.06</t>
    <phoneticPr fontId="3"/>
  </si>
  <si>
    <t>出所：同上
一般家庭用料金「DD2」プラン</t>
    <rPh sb="3" eb="5">
      <t>ドウジョウ</t>
    </rPh>
    <phoneticPr fontId="3"/>
  </si>
  <si>
    <t>月額基本料：―
1m3当たり料金：2.65</t>
    <phoneticPr fontId="3"/>
  </si>
  <si>
    <t>月額基本料：―
1m3当たり料金：2.23</t>
    <phoneticPr fontId="3"/>
  </si>
  <si>
    <t xml:space="preserve">出所：ブラチスラバ水道会社（BVS）
上水（1.1231ユーロ）＋下水処理（1.1059ユーロ） </t>
    <phoneticPr fontId="3"/>
  </si>
  <si>
    <t>月額基本料：17
1m3当たり料金：0.64</t>
    <phoneticPr fontId="3"/>
  </si>
  <si>
    <t>月額基本料：14
1m3当たり料金：0.536</t>
    <phoneticPr fontId="3"/>
  </si>
  <si>
    <t>出所：スロバキア・ガス（SPP）
M4（年間使用料6,500m3以上の場合）
1m3当たり料金は下記の通り算出
0.0510ユーロ(1kWh当たりの料金)×10.5(1m3＝10.5kWh)＝0.536ユーロ
天然ガス
VAT含まず</t>
    <rPh sb="115" eb="116">
      <t>フク</t>
    </rPh>
    <phoneticPr fontId="3"/>
  </si>
  <si>
    <t>一般用ガス料金（単位当たり）</t>
    <phoneticPr fontId="3"/>
  </si>
  <si>
    <t>出所：現地フォワーダー
工場立地（都市名）：ブラチスラバ
最寄り港：ハンブルグ港、ブレーマーハーフェン港
対日輸出：ブラチスラバ→ハンブルグ港→横浜港
海上輸送：VAT非課税
陸上輸送：VAT含まず
THC、ISPC、サーチャージ等を含む
契約内容によっては、VATがかかる項目あり</t>
    <phoneticPr fontId="3"/>
  </si>
  <si>
    <t>出所：同上
工場立地（都市名）：ブラチスラバ
最寄り港：ハンブルグ港、ブレーマーハーフェン港
第三国仕向け港：ニューヨーク港
第三国輸出：ブラチスラバ→ブレーマーハーフェン港→ニューヨーク港
海上輸送：VAT非課税
ニューヨークのTHC（ターミナルハンドリングチャージ）含む:VAT含まず
陸上輸送：VAT含まず
THC、ISPC、サーチャージ等を含む
契約内容によっては、VATがかかる項目あり</t>
    <rPh sb="3" eb="5">
      <t>ドウジョウ</t>
    </rPh>
    <rPh sb="49" eb="50">
      <t>サン</t>
    </rPh>
    <rPh sb="66" eb="67">
      <t>サン</t>
    </rPh>
    <rPh sb="156" eb="157">
      <t>フク</t>
    </rPh>
    <phoneticPr fontId="3"/>
  </si>
  <si>
    <t>出所：同上
工場立地（都市名）：ブラチスラバ
最寄り港：ハンブルグ港、ブレーマーハーフェン港
対日輸入：横浜港→ハンブルグ港→ブラチスラバ
海上輸送：VAT非課税
陸上輸送：VAT（20％）含む
THC、ISPC、サーチャージ等を含む</t>
    <rPh sb="3" eb="5">
      <t>ドウジョウ</t>
    </rPh>
    <phoneticPr fontId="3"/>
  </si>
  <si>
    <t>レギュラーガソリン価格（1リットル当たり）</t>
    <phoneticPr fontId="3"/>
  </si>
  <si>
    <t>出所：スロバキア統計局
2017年8～9月平均値</t>
    <rPh sb="0" eb="2">
      <t>シュッショ</t>
    </rPh>
    <rPh sb="8" eb="11">
      <t>トウケイキョク</t>
    </rPh>
    <rPh sb="16" eb="17">
      <t>ネン</t>
    </rPh>
    <rPh sb="20" eb="21">
      <t>ガツ</t>
    </rPh>
    <rPh sb="21" eb="23">
      <t>ヘイキン</t>
    </rPh>
    <rPh sb="23" eb="24">
      <t>チ</t>
    </rPh>
    <phoneticPr fontId="3"/>
  </si>
  <si>
    <t>22％</t>
    <phoneticPr fontId="2"/>
  </si>
  <si>
    <t>出所：スロバキア投資貿易開発庁
改定日：2016年1月1日</t>
    <phoneticPr fontId="2"/>
  </si>
  <si>
    <t>25％</t>
    <phoneticPr fontId="2"/>
  </si>
  <si>
    <t>出所：スロバキア投資貿易開発庁
改定日：2013年1月1日</t>
    <phoneticPr fontId="2"/>
  </si>
  <si>
    <t>20％</t>
    <phoneticPr fontId="2"/>
  </si>
  <si>
    <t>出所：法令490/2010
軽減税率（10％）：医薬品、医療機器、書籍など</t>
    <phoneticPr fontId="2"/>
  </si>
  <si>
    <t>10％</t>
    <phoneticPr fontId="2"/>
  </si>
  <si>
    <t>出所：日本との租税条約（第11条）</t>
    <phoneticPr fontId="2"/>
  </si>
  <si>
    <t>一般：15％
親子間：10％</t>
    <phoneticPr fontId="2"/>
  </si>
  <si>
    <t>出所：日本との租税条約（第10条）
親子間要件：持株比率25％以上を配当支払日より6カ月以上前から保有</t>
    <phoneticPr fontId="3"/>
  </si>
  <si>
    <t>出所：日本との租税条約（第12条）
文化的ロイヤルティー：免税</t>
    <phoneticPr fontId="2"/>
  </si>
  <si>
    <t>都市名：ベオグラード（セルビア）</t>
    <rPh sb="2" eb="3">
      <t>メイ</t>
    </rPh>
    <phoneticPr fontId="2"/>
  </si>
  <si>
    <t>調査実施時期：2017年8月～9月</t>
    <phoneticPr fontId="2"/>
  </si>
  <si>
    <t>換算レート：1米ドル＝100.2650ディナール、1ユーロ=119.2056ディナール（2017年8月31日のインターバンクレート仲値）</t>
    <phoneticPr fontId="2"/>
  </si>
  <si>
    <t>※特に追記がない場合はVATを含む。</t>
    <phoneticPr fontId="2"/>
  </si>
  <si>
    <t>米ドル</t>
    <phoneticPr fontId="3"/>
  </si>
  <si>
    <t>ユーロ</t>
    <phoneticPr fontId="3"/>
  </si>
  <si>
    <t>356～376</t>
    <phoneticPr fontId="2"/>
  </si>
  <si>
    <t>300～316</t>
    <phoneticPr fontId="2"/>
  </si>
  <si>
    <t>35,714～37,704</t>
  </si>
  <si>
    <t>出所：現地給与比較調査会社
自動車産業を対象</t>
    <phoneticPr fontId="2"/>
  </si>
  <si>
    <t>エンジニア（中堅技術者）
（月額）</t>
    <phoneticPr fontId="2"/>
  </si>
  <si>
    <t>556～1,057</t>
    <phoneticPr fontId="2"/>
  </si>
  <si>
    <t>468～889</t>
    <phoneticPr fontId="2"/>
  </si>
  <si>
    <t>55,778～105,986</t>
  </si>
  <si>
    <t>同上</t>
    <rPh sb="0" eb="2">
      <t>ドウジョウ</t>
    </rPh>
    <phoneticPr fontId="2"/>
  </si>
  <si>
    <t>出所：現地給与比較調査会社</t>
  </si>
  <si>
    <t>マネージャー（課長クラス）
（月額）</t>
    <phoneticPr fontId="2"/>
  </si>
  <si>
    <t>店舗スタッフ（アパレル）
（月額）</t>
    <phoneticPr fontId="2"/>
  </si>
  <si>
    <t>n.a.</t>
  </si>
  <si>
    <t>n.a</t>
  </si>
  <si>
    <t>店舗スタッフ（飲食）
（月額）</t>
    <phoneticPr fontId="2"/>
  </si>
  <si>
    <t>出所：セルビア統計局
2017年1月～6月期（飲食サービス業）の平均グロス賃金
社会保障（被雇用者負担分）、所得税含む</t>
    <phoneticPr fontId="2"/>
  </si>
  <si>
    <t>法定最低賃金</t>
    <phoneticPr fontId="2"/>
  </si>
  <si>
    <t>207/月</t>
    <rPh sb="4" eb="5">
      <t>ゲツ</t>
    </rPh>
    <phoneticPr fontId="2"/>
  </si>
  <si>
    <t>174/月</t>
    <phoneticPr fontId="2"/>
  </si>
  <si>
    <t>20,800/月</t>
    <phoneticPr fontId="2"/>
  </si>
  <si>
    <t>出所：セルビア社会経済評議会（政府、雇用者団体、労働組合による、労使問題協議のための委員会組織）
改定日：2016年9月14日
時給（手取給）130×8時間×20日間で月額換算</t>
    <phoneticPr fontId="2"/>
  </si>
  <si>
    <t>給与の1～2カ月分</t>
  </si>
  <si>
    <t>出所：在セルビア日系企業</t>
  </si>
  <si>
    <t>雇用者負担率：17.90％
被雇用者負担率：19.90％
雇用者負担率の内訳：
雇用保険：0.75％
医療保険：5.15％
年金：12％
被雇用者負担率の内訳：
雇用保険：0.75％
医療保険：5.15％
年金：14％</t>
    <phoneticPr fontId="2"/>
  </si>
  <si>
    <t>出所：セルビア財務省
強制社会保障法第44条
改定日：2014年6月4日</t>
  </si>
  <si>
    <t>名目賃金上昇率</t>
    <phoneticPr fontId="2"/>
  </si>
  <si>
    <t>2014年：1.4％
2015年：△0.2％
2016年：3.7％</t>
    <phoneticPr fontId="2"/>
  </si>
  <si>
    <t>出所：セルビア統計局</t>
  </si>
  <si>
    <t>出所：シャバッツ工業団地
シャバッツ・セベル・ザパド工業団地
土地・家屋取得税(2.5％)込み
日系企業が進出している工業団地</t>
    <phoneticPr fontId="2"/>
  </si>
  <si>
    <t>出所：同上
シャバッツ・イストック工業団地
不動産賃貸税(20％)込み</t>
    <rPh sb="3" eb="5">
      <t>ドウジョウ</t>
    </rPh>
    <phoneticPr fontId="2"/>
  </si>
  <si>
    <t>出所：現地不動産会社
ノビ・ベオグラード
195m2
不動産賃貸税20％、管理費0.6ユーロ/m2込み
駐車場：120ユーロ/台/月、不動産屋手数料：賃料の50％は含まず
新築建屋、複数の電話回線取得可能</t>
    <phoneticPr fontId="2"/>
  </si>
  <si>
    <t>36～71</t>
    <phoneticPr fontId="2"/>
  </si>
  <si>
    <t>30～60</t>
  </si>
  <si>
    <t>3,576～7,152</t>
    <phoneticPr fontId="2"/>
  </si>
  <si>
    <t>出所：同上
ミハイロ・プピン通り、ノビ・ベオグラード・ショッピングセンター
管理費（5ユーロ/m2～10ユーロ/m2）、不動産賃貸税（20％）込み</t>
    <rPh sb="3" eb="5">
      <t>ドウジョウ</t>
    </rPh>
    <phoneticPr fontId="2"/>
  </si>
  <si>
    <t>出所：同上
ノビ・ベオグラード
コンドミニアム
86m2
不動産賃貸税（20％）込み、管理費は含まず
不動産手数料：初回賃料の50％は含まず</t>
    <rPh sb="3" eb="5">
      <t>ドウジョウ</t>
    </rPh>
    <phoneticPr fontId="2"/>
  </si>
  <si>
    <t>業務用電気料金（1kWh当たり）</t>
    <phoneticPr fontId="3"/>
  </si>
  <si>
    <t>月額基本料：n.a.
1kWh当たり料金：n.a.</t>
    <phoneticPr fontId="2"/>
  </si>
  <si>
    <t>月額基本料：n.a.
1kWh当たり料金：n.a.</t>
    <phoneticPr fontId="2"/>
  </si>
  <si>
    <t>2015年1月1日、新エネルギー法が施行され自由価格制度（第88条）を導入。2015年8月1日にセルビア電力公社は同制度に移行して以来、大口顧客への価格は公開していない。</t>
    <rPh sb="61" eb="63">
      <t>イコウ</t>
    </rPh>
    <phoneticPr fontId="2"/>
  </si>
  <si>
    <t>一般用電気料金（1kWh当たり）</t>
    <phoneticPr fontId="3"/>
  </si>
  <si>
    <t>月額基本料：2.13
1kWh当たり料金：0.02～0.21</t>
    <phoneticPr fontId="3"/>
  </si>
  <si>
    <t>月額基本料：1.80
1kWh当たり料金：0.01～0.18</t>
    <phoneticPr fontId="3"/>
  </si>
  <si>
    <t>月額基本料：214
1kWh当たり料金：1.74～21.02</t>
    <phoneticPr fontId="2"/>
  </si>
  <si>
    <t>出所：セルビア電力公社
月額基本料：契約電力料金 + 月額基本料金。
左記は、契約電力が1kW の場合の月額基本料金。
改定日：2016年10月1日</t>
    <rPh sb="36" eb="38">
      <t>サキ</t>
    </rPh>
    <rPh sb="53" eb="55">
      <t>ゲツガク</t>
    </rPh>
    <rPh sb="55" eb="57">
      <t>キホン</t>
    </rPh>
    <rPh sb="57" eb="59">
      <t>リョウキン</t>
    </rPh>
    <phoneticPr fontId="2"/>
  </si>
  <si>
    <t>月額基本料：－
1m3当たり料金：1.44</t>
    <phoneticPr fontId="2"/>
  </si>
  <si>
    <t>月額基本料：－
1m3当たり料金：1.21</t>
    <phoneticPr fontId="2"/>
  </si>
  <si>
    <t>月額基本料：－
1m3当たり料金：144</t>
    <phoneticPr fontId="2"/>
  </si>
  <si>
    <t>出所：ベオグラード市上下水道事業公社
上水道基本料金93.71+下水道基本料金50.43
VAT（10％）込み
改定日：2016年8月1日</t>
    <phoneticPr fontId="2"/>
  </si>
  <si>
    <t>月額基本料：0.21
1m3当たり料金：0.05</t>
    <phoneticPr fontId="2"/>
  </si>
  <si>
    <t>月額基本料：0.18
1m3当たり料金：0.05</t>
    <phoneticPr fontId="2"/>
  </si>
  <si>
    <t>月額基本料：21
1m3当たり料金：6.06</t>
    <phoneticPr fontId="2"/>
  </si>
  <si>
    <t>出所：ベオガス（ベオグラード・ガス事業者）
月額基本料：（前年の1日の最高使用量が1m3の場合）　1m3X224..20/12カ月 + VAT
天然ガス
VAT(10％)込み
改定日：2016年8月1日
2015年1月1日、新エネルギー法（第88条）が施行され、自由価格制度を導入</t>
    <phoneticPr fontId="2"/>
  </si>
  <si>
    <t>一般用ガス料金（単位当たり）</t>
    <phoneticPr fontId="3"/>
  </si>
  <si>
    <t>コンテナ輸送（40ftコンテナ）
対日輸出</t>
    <phoneticPr fontId="3"/>
  </si>
  <si>
    <t>出所：現地フォワーダー
工場名（都市名）：ベオグラード
最寄り港：リエカ港（クロアチア）
対日輸出：ベオグラード→クロアチア・リエカ港→横浜港
海上運賃VAT非課税、陸上輸送VAT含まず。
契約内容によってはVATあり。
陸上輸送費込み。</t>
    <phoneticPr fontId="2"/>
  </si>
  <si>
    <t>出所：同上
工場名（都市名）：ベオグラード
最寄り港：リエカ港（クロアチア）
第三国仕向け港：米国ニューアーク港
第三国輸出：ベオグラード→クロアチア・リエカ港→米国ニューアーク港
海上運賃VAT非課税、陸上輸送VAT含まず。
契約内容によってはVATあり。
陸上輸送費込み。</t>
    <rPh sb="3" eb="5">
      <t>ドウジョウ</t>
    </rPh>
    <phoneticPr fontId="2"/>
  </si>
  <si>
    <t>コンテナ輸送（40ftコンテナ）
対日輸入</t>
    <phoneticPr fontId="3"/>
  </si>
  <si>
    <t>出所：同上
工場名（都市名）：ベオグラード
最寄り港：リエカ港（クロアチア）
対日輸入：横浜港→クロアチア・リエカ港→ベオグラード
海上運賃VAT非課税、陸上輸送VAT含まず。
契約内容によってはVATあり。
陸上輸送費込み。</t>
    <rPh sb="3" eb="5">
      <t>ドウジョウ</t>
    </rPh>
    <phoneticPr fontId="2"/>
  </si>
  <si>
    <t>レギュラーガソリン価格（1リットル当たり）</t>
    <phoneticPr fontId="3"/>
  </si>
  <si>
    <t>1.41～1.42</t>
    <phoneticPr fontId="2"/>
  </si>
  <si>
    <t>1.18～1.19</t>
    <phoneticPr fontId="2"/>
  </si>
  <si>
    <t>141～142</t>
    <phoneticPr fontId="2"/>
  </si>
  <si>
    <t>出所：ユーロぺトロールサイト
新エネルギー法（第88条）
改正日：2016年1月1日
自由価格制度導入により、各業者間はもとより、同一業者でもガソリンスタンド毎に価格が異なる。</t>
    <phoneticPr fontId="2"/>
  </si>
  <si>
    <t>軽油価格（1リットル当たり）</t>
    <phoneticPr fontId="3"/>
  </si>
  <si>
    <t>1.46～1.47</t>
    <phoneticPr fontId="2"/>
  </si>
  <si>
    <t>1.22～1.23</t>
    <phoneticPr fontId="2"/>
  </si>
  <si>
    <t>146～147</t>
    <phoneticPr fontId="2"/>
  </si>
  <si>
    <t xml:space="preserve">15％ 
</t>
    <phoneticPr fontId="2"/>
  </si>
  <si>
    <t>出所：セルビア財務省税務局
法人税法（第39条）
国税
改定日： 2013年5月30日</t>
    <rPh sb="26" eb="28">
      <t>コクゼイ</t>
    </rPh>
    <phoneticPr fontId="2"/>
  </si>
  <si>
    <t>出所：同上
個人所得税法（第89条）</t>
    <rPh sb="3" eb="5">
      <t>ドウジョウ</t>
    </rPh>
    <phoneticPr fontId="2"/>
  </si>
  <si>
    <t>20％</t>
  </si>
  <si>
    <t>出所：同上
付加価値税に準ずる税が存在する場合
名称：付加価値税法（第23条）
標準税率：20％
軽減税率：
パン、ミルク、小麦、砂糖などを含む食料品、青果、生鮮・冷凍魚及び肉、卵、ホテルなどの宿泊料金、医療品、上下水道料金、農薬、肥料、新聞、各種入場料、天然ガスなど：10％
軽減税率改定日：2013年12月6日</t>
    <rPh sb="3" eb="5">
      <t>ドウジョウ</t>
    </rPh>
    <phoneticPr fontId="2"/>
  </si>
  <si>
    <t>出所：セルビア財務省税務局、法人税法第40条</t>
    <phoneticPr fontId="2"/>
  </si>
  <si>
    <t>同上</t>
    <phoneticPr fontId="2"/>
  </si>
  <si>
    <t>都市名：プラハ（チェコ）</t>
    <rPh sb="2" eb="3">
      <t>メイ</t>
    </rPh>
    <phoneticPr fontId="2"/>
  </si>
  <si>
    <t>換算レート：1米ドル＝21.9686コルナ、1ユーロ=26.1186コルナ（2017年8月31日のインターバンクレート仲値）</t>
  </si>
  <si>
    <t>米ドル</t>
    <phoneticPr fontId="3"/>
  </si>
  <si>
    <t>製造業</t>
    <phoneticPr fontId="3"/>
  </si>
  <si>
    <t>出所：チェコ日本商工会「2017年現地従業員給与アンケート」
製造業25社の「工場労働者」の平均賃金
年額を月額換算
基本給、賞与含む。</t>
    <phoneticPr fontId="2"/>
  </si>
  <si>
    <t>エンジニア（中堅技術者）
（月額）</t>
    <phoneticPr fontId="2"/>
  </si>
  <si>
    <t>出所：同上
製造業25社の「技術者」の平均賃金
年額を月額換算
基本給、賞与含む。</t>
    <phoneticPr fontId="2"/>
  </si>
  <si>
    <t>出所：同上
全業種46社の「一般管理職」の平均賃金
年額を月額換算
基本給、賞与含む。</t>
    <phoneticPr fontId="2"/>
  </si>
  <si>
    <t>スタッフ（一般職）
（月額）</t>
    <phoneticPr fontId="2"/>
  </si>
  <si>
    <t>出所：同上
非製造業13社の「販売営業系実務担当者」の平均賃金
年額を月額換算
基本給、賞与含む。</t>
    <phoneticPr fontId="2"/>
  </si>
  <si>
    <t>出所：チェコ統計局
「（アパレル業含む）販売員」の2016年の平均賃金
基本給、残業代、賞与含む。</t>
    <phoneticPr fontId="2"/>
  </si>
  <si>
    <t>出所：同上
「（飲食業を含む）接客員」の2016年の平均賃金
基本給、残業代、賞与含む。</t>
    <phoneticPr fontId="2"/>
  </si>
  <si>
    <t>501/月
3/時</t>
    <rPh sb="8" eb="9">
      <t>ジ</t>
    </rPh>
    <phoneticPr fontId="2"/>
  </si>
  <si>
    <t>421/月
2.5/時</t>
    <rPh sb="10" eb="11">
      <t>ジ</t>
    </rPh>
    <phoneticPr fontId="2"/>
  </si>
  <si>
    <t>11,000/月
66/時</t>
    <rPh sb="12" eb="13">
      <t>ジ</t>
    </rPh>
    <phoneticPr fontId="2"/>
  </si>
  <si>
    <t>出所：「最低賃金に関する政令改正法」（第336/2016号）
改定日：2017年1月1日
2018年1月1日より12,200コルナ/月、73.20コルナ/時に引き上げられる。</t>
    <rPh sb="67" eb="68">
      <t>ゲツ</t>
    </rPh>
    <rPh sb="78" eb="79">
      <t>ジ</t>
    </rPh>
    <phoneticPr fontId="2"/>
  </si>
  <si>
    <t>賞与支給額
（固定賞与+変動賞与）</t>
    <phoneticPr fontId="2"/>
  </si>
  <si>
    <t>給与（月額）の1.35カ月相当</t>
    <phoneticPr fontId="2"/>
  </si>
  <si>
    <t>出所：チェコ日本商工会「2017年現地従業員給与アンケート」
全業種40社の2016年の実績の平均値</t>
    <phoneticPr fontId="2"/>
  </si>
  <si>
    <t>社会保険負担率</t>
    <phoneticPr fontId="2"/>
  </si>
  <si>
    <t>雇用者負担率：34％
被雇用者負担率：11％
雇用者負担率の内訳：
雇用保険：1.2％
医療保険：9.0％
年金：21.5％
その他：2.3％（疾病保険）
被雇用者負担率の内訳：
医療保険：4.5％
年金保険：6.5％</t>
    <phoneticPr fontId="2"/>
  </si>
  <si>
    <t>出所：チェコインベスト
原典：No. 589/1992 社会保険法 現行法
No. 592/1992 一般健康保険法 現行法
No. 48/1997 公共健康保険法 現行法</t>
  </si>
  <si>
    <t>名目賃金上昇率</t>
    <phoneticPr fontId="2"/>
  </si>
  <si>
    <t>2014年：2.9％
2015年：3.2％
2016年：3.7％</t>
  </si>
  <si>
    <t xml:space="preserve">出所：チェコ統計局
</t>
  </si>
  <si>
    <t>(a) 21～165
(b) 22
(c) 19
(d) 25
(e) 20
(f ) 23
(g) 52</t>
  </si>
  <si>
    <t>(a) 18～139
(b) 19
(c) 16
(d) 21
(e) 17
(f ) 19
(g) 44</t>
  </si>
  <si>
    <t>(a) 470～3,630
(b) 484
(c) 411
(d) 545
(e) 448
(f) 496
(g) 1,150</t>
    <phoneticPr fontId="2"/>
  </si>
  <si>
    <t>出所：
 (a）プルゼニュ市
（b）ウースチー州トライアングル工業団地管理局
（c）モスト市庁
（d）現地土地開発事業者
（e）オストラバ市庁
（f）コリーン市庁
（ｇ）ジェフロビツェ工業団地民間経営会社
（a）プルゼニュ市内工業団地
（b）トライアングル工業団地（ウースチー州・ジャテツ市近郊）
（c）ヨゼフ工業団地（モスト市）
（d）ホレショフ工業団地（南モラビア）
（e）モシュノフ工業団地（北モラビア）
（ｆ） コリーン=オフチャーリ工業団地（中央ボヘミア）
（g）ジェフロビツェ工業団地（ウースチー地方）
※（a）はユーロ建てを米ドル建て、コルナ建てに換算。</t>
    <phoneticPr fontId="2"/>
  </si>
  <si>
    <t>(a) 1.87～11
(b) 9.92</t>
    <phoneticPr fontId="2"/>
  </si>
  <si>
    <t>(a) 1.57～9.07
(b) 8.35</t>
    <phoneticPr fontId="2"/>
  </si>
  <si>
    <t>(a) 41～237
(b) 218</t>
    <phoneticPr fontId="2"/>
  </si>
  <si>
    <t>出所：
(a) プルゼニュ市
（b)ジェフロビツェ工業団地民営経営会社
（a）プルゼニュ市内工業団地
（b）ジェフロビツェ工業団地
※(a)はユーロ建てを米ドル建て、コルナ建てに換算</t>
    <phoneticPr fontId="2"/>
  </si>
  <si>
    <t xml:space="preserve">（a）23～24
（b）18～20
（c）15～18
</t>
  </si>
  <si>
    <t xml:space="preserve">（a）19～20
（b）15～17
（c）13～15
</t>
  </si>
  <si>
    <t xml:space="preserve">（a）496～522
（b）392～444
（c）340～392
</t>
  </si>
  <si>
    <t>出所：現地不動産会社（コリアーズ・インターナショナル）
（a）プラハ1区
（b）プラハ1区以外の中心部
（c）プラハ中心部以外
管理費含まず。
ユーロ建てを米ドル建て、コルナ建てに換算。</t>
    <rPh sb="3" eb="5">
      <t>ゲンチ</t>
    </rPh>
    <rPh sb="5" eb="8">
      <t>フドウサン</t>
    </rPh>
    <rPh sb="8" eb="10">
      <t>ガイシャ</t>
    </rPh>
    <phoneticPr fontId="2"/>
  </si>
  <si>
    <t>出所：クッシュマン・アンド・ウィイクフィールド
市内中心部ナ・プシーコピェ通り 地階ショーウィンドウ付き面積100m2
敷金（通常賃料3カ月分）含む。管理費含まず。
ユーロ建てを米ドル建て、コルナ建てに換算。</t>
    <phoneticPr fontId="2"/>
  </si>
  <si>
    <t>駐在員用住宅借上料（月額）</t>
    <phoneticPr fontId="2"/>
  </si>
  <si>
    <t>1,821～1,957</t>
  </si>
  <si>
    <t>1,531～1,646</t>
  </si>
  <si>
    <t>40,000～43,000</t>
  </si>
  <si>
    <t>出所：現地不動産会社検索サイト
プラハ6区（日本人学校近く）
戸建て（家具、駐車場付）、203～300ｍ2
維持費・光熱費含まず。</t>
    <phoneticPr fontId="2"/>
  </si>
  <si>
    <t>月額基本料：6.37～439
1kWh当たり料金：
0.07～0.26</t>
    <phoneticPr fontId="2"/>
  </si>
  <si>
    <t>月額基本料： 5.36～369
1kWh当たり料金：
0.06～0.22</t>
    <phoneticPr fontId="2"/>
  </si>
  <si>
    <t>月額基本料：140～9,639
1kWh当たり料金：
1.48～5.63</t>
    <phoneticPr fontId="2"/>
  </si>
  <si>
    <t>出所：プラハ電力
契約アンペア数が3ｘ160A以下の場合
環境税（1MWh当たり28.30コルナ）含む。
再生可能エネルギー発電促進賦課金：（月額18.01コルナxアンペア数ｘフェーズ数）+VAT、ただし最大1MWh当たり495コルナは含まず。</t>
    <phoneticPr fontId="2"/>
  </si>
  <si>
    <t>月額基本料：5.05～64
1kWh当たり料金：
0.06～0.20</t>
    <phoneticPr fontId="2"/>
  </si>
  <si>
    <t>月額基本料：4.25～54
1kWh当たり料金：
0.05～0.17</t>
    <phoneticPr fontId="3"/>
  </si>
  <si>
    <t>月額基本料：111～1,408
1kWh当たり料金：
1.22～4.46</t>
    <phoneticPr fontId="2"/>
  </si>
  <si>
    <r>
      <t>出所：同上
契約アンペア数が3ｘ63A以下の場合
環境税（1MWh当たり28.30コルナ）含む。
再生可能エネルギー発電促進賦課金：（月</t>
    </r>
    <r>
      <rPr>
        <sz val="10"/>
        <color theme="1"/>
        <rFont val="ＭＳ Ｐゴシック"/>
        <family val="3"/>
        <charset val="128"/>
      </rPr>
      <t>額18.01</t>
    </r>
    <r>
      <rPr>
        <sz val="10"/>
        <rFont val="ＭＳ Ｐゴシック"/>
        <family val="3"/>
        <charset val="128"/>
      </rPr>
      <t>コルナxアンペア数ｘフェーズ数）+VAT、ただし最大1MWh当たり495コルナは含まず。</t>
    </r>
    <phoneticPr fontId="2"/>
  </si>
  <si>
    <t>月額基本料：―
1m3当たり料金：3.87</t>
    <phoneticPr fontId="2"/>
  </si>
  <si>
    <t>月額基本料：―
1m3当たり料金：3.25</t>
    <phoneticPr fontId="2"/>
  </si>
  <si>
    <t>月額基本料：―
1m3当たり料金：85</t>
    <phoneticPr fontId="2"/>
  </si>
  <si>
    <t>出所：プラハ水道局
VATは軽減税率15％適用</t>
    <phoneticPr fontId="2"/>
  </si>
  <si>
    <t>月額基本料：6.24～19
1m3当たり料金：0.59～0.82</t>
    <phoneticPr fontId="2"/>
  </si>
  <si>
    <t>月額基本料：5.25～16
1ｍ3当たり料金：0.50～0.69</t>
    <phoneticPr fontId="2"/>
  </si>
  <si>
    <t>月額基本料：137～428
1m3当たり料金：13～18</t>
    <phoneticPr fontId="2"/>
  </si>
  <si>
    <t>出所：プラハ・ガス
年間消費量が63MWｈ以下の場合
63MWhを超える場合、年額制で1ｍ3当たり14.16コルナ
ガスの使用目的により1MWｈ当たり0～68コルナの環境税が別途加算。
天然ガス</t>
    <phoneticPr fontId="2"/>
  </si>
  <si>
    <t>出所：在チェコ日系ロジスティクス企業
工場立地：プラハ
最寄り港：ハンブルク港（ドイツ）
対日輸出：プラハ→ハンブルク港→横浜港
陸上輸送費含む。
ターミナル料など港湾費用、輸出入諸掛、VAT含まず。
ユーロ建てをコルナ建てに換算</t>
    <phoneticPr fontId="2"/>
  </si>
  <si>
    <t>出所：同上
工場立地：プラハ
最寄り港：ハンブルク港（ドイツ）
第三国仕向け港：ニューヨーク港
第三国輸出：プラハ→ハンブルク港→ニューヨーク港
陸上輸送費含む。
ターミナル料など港湾費用、輸出入諸掛、VAT含まず。
ユーロ建てをコルナ建てに換算</t>
    <phoneticPr fontId="2"/>
  </si>
  <si>
    <t>出所：同上
工場立地：プラハ
最寄り港：ハンブルク港（ドイツ）
対日輸入：横浜港→ハンブルク港→プラハ
陸上輸送費含む。
ターミナル料など港湾費用、輸出入諸掛、VAT含まず。
ユーロ建てをコルナ建てに換算</t>
    <phoneticPr fontId="2"/>
  </si>
  <si>
    <t>出所：ガソリンスタンド「フロレンツ」</t>
  </si>
  <si>
    <t>軽油価格（1リットル当たり）</t>
    <phoneticPr fontId="3"/>
  </si>
  <si>
    <t>出所：同上</t>
  </si>
  <si>
    <t>19％</t>
  </si>
  <si>
    <t>出所：所得税法（法律第586/1992号）現行法
受取配当金税率は15％</t>
  </si>
  <si>
    <t>出所：出所：所得税法（法律第586/1992号）現行法
課税標準は、グロス賃金に法人負担の社会・健康保険料（合わせてグロス賃金の34％）を加算したもの。
年額平均賃金の4倍を超える所得部分に対して、さらに連帯賦課税7％課税。
証券売却による収入は、3年超保有していた場合は非課税。
債券利益・利息、受取利子、受取配当金は、源泉課税15％</t>
  </si>
  <si>
    <t>出所：付加価値税法（法律第235/2004号）現行法
軽減税率：
食品、レストラン、水道料金など：15％
乳幼児用食品、医薬品、書籍、新聞・雑誌など：10％</t>
    <phoneticPr fontId="2"/>
  </si>
  <si>
    <t>一般：15％
親子間：10％</t>
  </si>
  <si>
    <t>出所：日本との租税条約（第10条）
親子間要件：6カ月以上、議決権付株式25％以上</t>
  </si>
  <si>
    <t>出所：日本との租税条約（第12条）
工業的使用料：10％
文化的使用料：0％（免除）</t>
    <rPh sb="19" eb="21">
      <t>コウギョウ</t>
    </rPh>
    <rPh sb="21" eb="22">
      <t>テキ</t>
    </rPh>
    <rPh sb="22" eb="24">
      <t>シヨウ</t>
    </rPh>
    <rPh sb="24" eb="25">
      <t>リョウ</t>
    </rPh>
    <rPh sb="30" eb="33">
      <t>ブンカテキ</t>
    </rPh>
    <rPh sb="33" eb="35">
      <t>シヨウ</t>
    </rPh>
    <rPh sb="35" eb="36">
      <t>リョウ</t>
    </rPh>
    <rPh sb="40" eb="42">
      <t>メンジョ</t>
    </rPh>
    <phoneticPr fontId="2"/>
  </si>
  <si>
    <t>都市名：デュッセルドルフ（ドイツ）</t>
    <rPh sb="2" eb="3">
      <t>メイ</t>
    </rPh>
    <phoneticPr fontId="2"/>
  </si>
  <si>
    <t>換算レート：1米ドル＝0,8411ユーロ（2017年8月31日のインターバンクレート仲値）</t>
  </si>
  <si>
    <t>※特に追記がない場合はVATを含む。</t>
    <phoneticPr fontId="2"/>
  </si>
  <si>
    <t>製造業</t>
    <phoneticPr fontId="3"/>
  </si>
  <si>
    <t xml:space="preserve">出所：ドイツ連邦統計局
2017年度第1四半期実績。西部ドイツの平均賃金。基本給、賞与含む。
</t>
  </si>
  <si>
    <t>エンジニア（中堅技術者）
（月額）</t>
    <phoneticPr fontId="2"/>
  </si>
  <si>
    <t>同上</t>
  </si>
  <si>
    <t>スタッフ（営業職）
（月額）</t>
    <phoneticPr fontId="2"/>
  </si>
  <si>
    <t>店舗スタッフ（飲食）
（月額）</t>
    <phoneticPr fontId="2"/>
  </si>
  <si>
    <t>11/時</t>
    <phoneticPr fontId="2"/>
  </si>
  <si>
    <t>8.84/時</t>
  </si>
  <si>
    <t xml:space="preserve">出所：ドイツ連邦統計局
2015年1月から全業種共通の最低賃金が導入された。業種により共通の最低賃金を上回る、団体協約最低賃金あり。
</t>
  </si>
  <si>
    <t>給与（月額）の20～110％相当</t>
  </si>
  <si>
    <t>出所：ハンス・ベックラー財団経済社会科学研究所
業種、技能レベルなどによって異なる。</t>
    <phoneticPr fontId="2"/>
  </si>
  <si>
    <t>雇用者負担率：20.725％
被雇用者負担率：20.325％
雇用者負担率の内訳：
失業保険：1.5％
医療保険：7.3％
介護保険：1.275％
年金保険：9.35％
労災保険：1.3％（平均）
被雇用者負担率の内訳：
失業保険：1.5％
医療保険：8.2％
介護保険：1.275％
年金保険：9.35％</t>
  </si>
  <si>
    <t>出所：ドイツ商工会議所
労災保険は全額雇用者負担。業務の危険度によって料率が異なる。</t>
    <phoneticPr fontId="2"/>
  </si>
  <si>
    <t>2014年：2.7％
2015年：2.7％
2016年：2.3％</t>
  </si>
  <si>
    <t>出所：ドイツ連邦統計局</t>
  </si>
  <si>
    <t>出所：デュッセルドルフ市
リーレンフェルト地区
最低購入価格
別途、土地取得税6.5％、仲介手数料3～5％（交渉可、VAT含まず）、公証手続き1～1.5％</t>
    <phoneticPr fontId="2"/>
  </si>
  <si>
    <t>2.97～8.32</t>
  </si>
  <si>
    <t>2.50～7.00</t>
  </si>
  <si>
    <t>出所：デュッセルドルフ商工会議所
管理費含まず。
別途、敷金最大6カ月相当、仲介手数料（賃借期間によって異なる）</t>
    <phoneticPr fontId="2"/>
  </si>
  <si>
    <t>8.92～32</t>
    <phoneticPr fontId="2"/>
  </si>
  <si>
    <t>7.50～27</t>
    <phoneticPr fontId="2"/>
  </si>
  <si>
    <t>出所：同上
デュッセルドルフ市内中心部
管理費含まず。
別途、敷金最大6カ月相当、仲介手数料（賃借期間によって異なる）</t>
    <phoneticPr fontId="2"/>
  </si>
  <si>
    <t>143～297</t>
  </si>
  <si>
    <t>120～250</t>
  </si>
  <si>
    <t>出所：同上
デュッセルドルフ市内中心部(ケーニヒスアレー、フリンガ―通り、ミッテル通りなど）
100平方メートル以上
管理費含まず。
別途、敷金2～3カ月相当、仲介手数料（賃借期間によって異なる）</t>
    <rPh sb="35" eb="36">
      <t>ドオ</t>
    </rPh>
    <rPh sb="42" eb="43">
      <t>ドオ</t>
    </rPh>
    <phoneticPr fontId="2"/>
  </si>
  <si>
    <t>駐在員用住宅借上料（月額）</t>
    <phoneticPr fontId="2"/>
  </si>
  <si>
    <t>1.486～1.962</t>
  </si>
  <si>
    <t>1.250～1.650</t>
  </si>
  <si>
    <t>出所：不動産会社「ホーム・カンパニー」
ゴルツハイム、デーレンドルフ、ペンペルフォートの平均的な価格
アパート（60～81m2）、家具付
管理費含む。
別途、敷金2～3カ月相当、仲介手数料（契約期間によって異なる。最大2カ月、発注者負担）</t>
    <phoneticPr fontId="2"/>
  </si>
  <si>
    <t>月額基本料：15
1kWh当たり料金：0,26</t>
  </si>
  <si>
    <t>月額基本料：13
1kWh当たり料金：0.22</t>
  </si>
  <si>
    <t>出所：デュッセルドルフ現業公社</t>
  </si>
  <si>
    <t>月額基本料：6.84
1kWh当たり料金：0.31</t>
  </si>
  <si>
    <t>月額基本料：5.75
1kWh当たり料金：0.26</t>
  </si>
  <si>
    <t>月額基本料：9.55
1m3当たり料金：2.25</t>
  </si>
  <si>
    <t>月額基本料：8.03
1m3当たり料金：1.89</t>
  </si>
  <si>
    <t>出所：同上
年間契約料96.30ユーロを月額換算</t>
    <rPh sb="3" eb="5">
      <t>ドウジョウ</t>
    </rPh>
    <phoneticPr fontId="3"/>
  </si>
  <si>
    <t>月額基本料：8.38
1m3当たり料金：0.59</t>
    <phoneticPr fontId="2"/>
  </si>
  <si>
    <t>月額基本料：7.05
1m3当たり料金：0.50</t>
  </si>
  <si>
    <t>出所：同上
1kWh当たり0.049ユーロを1m3当たりに換算（換算係数10.290）</t>
    <phoneticPr fontId="2"/>
  </si>
  <si>
    <t>出所：日系物流会社
工場立地：デュッセルドルフ
最寄り港：ロッテルダム港（オランダ）
対日輸出：デュッセルドルフ→ロッテルダム港→横浜港
海上輸送費VAT非課税、陸上輸送費VAT含まず。
契約内容によってはVATあり。
コンテナ取扱料金（THC）含む。</t>
    <phoneticPr fontId="3"/>
  </si>
  <si>
    <t>コンテナ輸送（40ftコンテナ）
第三国輸出</t>
    <phoneticPr fontId="3"/>
  </si>
  <si>
    <t>出所：同上
工場立地：デュッセルドルフ
最寄り港：ロッテルダム港（オランダ）
第三国仕向け港：ニューヨーク港
第三国輸出：デュッセルドルフ→ロッテルダム港→ニューヨーク港
海上輸送費VAT非課税、陸上輸送費VAT含まず。
契約内容によってはVATあり。
コンテナ取扱料金（THC）含む。</t>
  </si>
  <si>
    <t>出所：同上
工場立地：デュッセルドルフ
最寄り港：ロッテルダム港（オランダ）
対日輸入：横浜港→ロッテルダム港→デュッセルドルフ
海上輸送費VAT非課税、陸上輸送費VAT含まず。
契約内容によってはVATあり。
コンテナ取扱料金（THC）含む。</t>
    <rPh sb="3" eb="5">
      <t>ドウジョウ</t>
    </rPh>
    <phoneticPr fontId="3"/>
  </si>
  <si>
    <t>出所：spritpreismonitor.de （ディーゼル代・ガソリン代比較サイト）</t>
  </si>
  <si>
    <t>軽油価格（1リットル当たり）</t>
    <phoneticPr fontId="3"/>
  </si>
  <si>
    <t>出所：同上</t>
    <rPh sb="3" eb="5">
      <t>ドウジョウ</t>
    </rPh>
    <phoneticPr fontId="2"/>
  </si>
  <si>
    <t>15％</t>
    <phoneticPr fontId="3"/>
  </si>
  <si>
    <t>出所：ドイツ連邦財務省
国税
法人税+地方税の実効税率は平均29.79％</t>
    <phoneticPr fontId="3"/>
  </si>
  <si>
    <t>45％</t>
    <phoneticPr fontId="3"/>
  </si>
  <si>
    <t>出所：同上
累進課税。キャピタルゲイン、受取配当金、受取利子含む。
年収が8,820ユーロ（配偶者なし）、1万7,640ユーロ(配偶者有りの場合は夫婦合計所得から)までの場合は免除。
最高税率45％は年収25万6,304ユーロ（配偶者なし）以上、51万2,607ユーロ（配偶者有りの場合は夫婦の合計所得から）以上の部分に適用。
別途、所得税額に対し連帯付加税5.5％が加算。</t>
    <rPh sb="87" eb="89">
      <t>バアイ</t>
    </rPh>
    <rPh sb="90" eb="92">
      <t>メンジョ</t>
    </rPh>
    <phoneticPr fontId="2"/>
  </si>
  <si>
    <t>19％</t>
    <phoneticPr fontId="3"/>
  </si>
  <si>
    <t>出所：同上
軽減税率あり。食品、書籍など：7％</t>
    <rPh sb="3" eb="5">
      <t>ドウジョウ</t>
    </rPh>
    <phoneticPr fontId="3"/>
  </si>
  <si>
    <t xml:space="preserve">
出所：日本との租税条約（第11条）
</t>
  </si>
  <si>
    <t>出所：日本との租税条約（第10条）
持株割合25％以上・保有期間18カ月以上の場合は免税、持株割合10％以上・保有期間6カ月以上の場合は5％</t>
  </si>
  <si>
    <t xml:space="preserve">
出所：日本との租税条約（第12条）
</t>
  </si>
  <si>
    <t>都市名：ブダペスト（ハンガリー）</t>
    <rPh sb="2" eb="3">
      <t>メイ</t>
    </rPh>
    <phoneticPr fontId="2"/>
  </si>
  <si>
    <t>換算レート：1米ドル＝257.0107フォリント、1ユーロ=305.5613フォリント（2017年8月31日のインターバンクレート仲値）</t>
  </si>
  <si>
    <t>製造業</t>
    <phoneticPr fontId="3"/>
  </si>
  <si>
    <t>ワーカー（一般工職）
（月額）</t>
    <phoneticPr fontId="2"/>
  </si>
  <si>
    <t>704～1,125</t>
  </si>
  <si>
    <t>592～946</t>
  </si>
  <si>
    <t>181,000～289,083</t>
  </si>
  <si>
    <t>出所：ハンガリードイツ商工会議所賃金調査 2017
平均グロス賃金
基本給、賞与を含む。
社会保障（雇用者負担）含まず。</t>
    <phoneticPr fontId="2"/>
  </si>
  <si>
    <t xml:space="preserve">出所：同上
「Production Engineer」の「Senior Staff」
平均グロス賃金
基本給のみ、社会保障（雇用者負担）含まず。
</t>
    <phoneticPr fontId="3"/>
  </si>
  <si>
    <t>出所：同上
「Head of Production Planning」の「Senior Staff」
平均グロス賃金
基本給のみ、社会保障（雇用者負担）含まず。</t>
    <phoneticPr fontId="3"/>
  </si>
  <si>
    <t>出所：同上
「Field Sales Officer」の「Senior Staff」平均賃金
平均グロス賃金
基本給のみ、社会保障（雇用者負担）含まず。</t>
  </si>
  <si>
    <t>店舗スタッフ（アパレル）
（月額）</t>
    <phoneticPr fontId="2"/>
  </si>
  <si>
    <t>出所：ハンガリー統計局
卸・小売、自動車修理業のマニュアルワーカーの平均グロス賃金（2016年）
基本給のみ、社会保障（雇用者負担）含まず。</t>
    <phoneticPr fontId="2"/>
  </si>
  <si>
    <t>出所：同上
宿泊施設、飲食業のマニュアルワーカーの平均賃金（2015年）
基本給のみ、社会保障（雇用者負担）含まず。</t>
    <phoneticPr fontId="2"/>
  </si>
  <si>
    <t>法定最低賃金</t>
    <phoneticPr fontId="2"/>
  </si>
  <si>
    <t>496/月</t>
  </si>
  <si>
    <t>417/月</t>
  </si>
  <si>
    <t>127,500/月</t>
  </si>
  <si>
    <t>出所：政令430/2016
改定日：2017年1月1日
高校卒業資格者以上は16万1,000フォリント/月</t>
    <phoneticPr fontId="2"/>
  </si>
  <si>
    <t>給与（月額）の1～2カ月相当</t>
  </si>
  <si>
    <t>出所：現地会計事務所
社用車や食事券が支給されるケースもある。</t>
    <rPh sb="3" eb="5">
      <t>ゲンチ</t>
    </rPh>
    <phoneticPr fontId="2"/>
  </si>
  <si>
    <t>社会保険負担率</t>
    <phoneticPr fontId="2"/>
  </si>
  <si>
    <t>雇用者負担率：22％
被雇用者負担率：18.5％
雇用者負担率の内訳：
社会貢献税：22.0％
被雇用者負担率の内訳：
雇用保険：1.5％
医療保険：7.0％
年金：10.0％</t>
  </si>
  <si>
    <t>出所：ハンガリードイツ商工会議所賃金調査 2017
雇用者は職業訓練基金拠出金（1.5％）も負担</t>
  </si>
  <si>
    <t>名目賃金上昇率</t>
    <phoneticPr fontId="2"/>
  </si>
  <si>
    <t>2014年：3.0％
2015年：4.3％
2016年：7.8％</t>
  </si>
  <si>
    <t>出所：ハンガリー統計局</t>
  </si>
  <si>
    <t>出所：ハンガリー投資促進庁（HＩPA）
タタバーニャ工業団地（ブダペスト西方）
ユーロ建てを米ドル建て、フォリント建てに換算</t>
    <phoneticPr fontId="2"/>
  </si>
  <si>
    <t>出所：同上
ソルノク工業団地（ブダペスト南方）</t>
  </si>
  <si>
    <t>出所：現地不動産事業者
アカデーミアビジネスセンター（ブダペスト）
管理費（2,096フォリント/m2/月）別
ユーロ建てを米ドル建て、フォリント建てに換算</t>
    <phoneticPr fontId="2"/>
  </si>
  <si>
    <t>出所：現地不動産事業者
ブダペスト中心地　5区
光熱費含まず</t>
    <phoneticPr fontId="2"/>
  </si>
  <si>
    <t>出所：同上
ブダペスト2区
アパート（100m2）、駐車場、プール、家具なし
共益費、水道光熱費別
VAT非課税
ユーロ建てを米ドル建て、フォリント建てに換算</t>
    <phoneticPr fontId="2"/>
  </si>
  <si>
    <t>月額基本料：n.a.
1kWh当たり料金：0.12</t>
    <phoneticPr fontId="2"/>
  </si>
  <si>
    <t>月額基本料：n.a.
1kWh当たり料金：0.10</t>
    <phoneticPr fontId="2"/>
  </si>
  <si>
    <t>月額基本料：n.a.
1kWh当たり料金：31</t>
    <phoneticPr fontId="3"/>
  </si>
  <si>
    <t>出所：Eurostat
欧州統計局へ年2回義務付けられている平均金額報告の2016年下半期データ
使用量500以上～2,000MWh未満/年</t>
    <phoneticPr fontId="2"/>
  </si>
  <si>
    <t>月額基本料：0.60
1kWh当たり料金：
（1）0.14
（2）0.15</t>
    <phoneticPr fontId="3"/>
  </si>
  <si>
    <t>月額基本料：0.50
1kWh当たり料金：
（1）0.12
（2）0.12</t>
    <phoneticPr fontId="3"/>
  </si>
  <si>
    <t>月額基本料：153
1kWh当たり料金：
（1）36
（2）38</t>
    <phoneticPr fontId="3"/>
  </si>
  <si>
    <t>出所：エルム電力
（1）使用量110kWh以下/月
（2）使用量110kWh超/月</t>
    <phoneticPr fontId="2"/>
  </si>
  <si>
    <t>月額基本料：
（1）6.13
（2）22
（3）37
1m3当たり料金：0.98</t>
    <phoneticPr fontId="3"/>
  </si>
  <si>
    <t>月額基本料：
（1）5.15
（2）19
（3）31
1m3当たり料金：0.83</t>
    <phoneticPr fontId="3"/>
  </si>
  <si>
    <t>月額基本料：
（1）1,575
（2）5,753
（3）9,385
1m3当たり料金：253</t>
    <phoneticPr fontId="3"/>
  </si>
  <si>
    <t>出所：首都水道局
（1）使用量7.5m3以下/日
（2）使用量7.5超～15m3以下/日
（3）使用量15m3超/日</t>
    <phoneticPr fontId="2"/>
  </si>
  <si>
    <t>月額基本料：n.a.
1m3当たり料金：0.40</t>
    <phoneticPr fontId="3"/>
  </si>
  <si>
    <t>月額基本料：n.a.
1m3当たり料金：0.34</t>
    <phoneticPr fontId="2"/>
  </si>
  <si>
    <t>月額基本料：n.a.
1m3当たり料金：104</t>
    <phoneticPr fontId="3"/>
  </si>
  <si>
    <t>出所：ユーロスタット
欧州統計局へ年2回義務付けられている平均金額報告の2016年下半期データ
使用量が1万GJ以上～10万GJ未満/年の場合</t>
    <rPh sb="71" eb="73">
      <t>バアイ</t>
    </rPh>
    <phoneticPr fontId="3"/>
  </si>
  <si>
    <t>一般用ガス料金（単位当たり）</t>
    <phoneticPr fontId="3"/>
  </si>
  <si>
    <t>出所：日系フォワーダー
工場立地：ブダペスト
最寄り港：コペル港（スロベニア）
対日輸出：ブダペスト→コペル港→横浜港
港湾手数料、VATを含まず。
米ドル建てをフォリント建てに換算</t>
    <phoneticPr fontId="3"/>
  </si>
  <si>
    <t>コンテナ輸送（40ftコンテナ）
第三国輸出</t>
    <phoneticPr fontId="3"/>
  </si>
  <si>
    <t>出所：同上
工場立地：ブダペスト
最寄り港：コペル港（スロベニア）
第三国仕向け港：香港港
第三国輸出：ブダペスト→コペル港→香港港
港湾手数料、VATを含まず。
米ドル建てをフォリント建てに換算</t>
    <phoneticPr fontId="3"/>
  </si>
  <si>
    <t>出所：同上
工場立地：ブダペスト
最寄り港：コペル港（スロベニア）
対日輸入：横浜港→コペル港→ブダペスト
港湾手数料、VATを含まず。
米ドル建てをフォリント建てに換算</t>
    <phoneticPr fontId="3"/>
  </si>
  <si>
    <t>出所：石油会社ＭＯＬ</t>
  </si>
  <si>
    <t>国税：9％</t>
  </si>
  <si>
    <t>出所：ハンガリー国家税・関税庁
1996/LXXXI section 19
地方税：
・地方事業税：最大2％（地方自治体の決定による）
・建物税：1m2当たり最大1,852フォリント/年もしくは建物市場価格の最大3.6％
・土地保有税：1m2当たり最大336.7フォリント/年もしくは土地市場価格の最大3％
建物税および土地保有税率改定日：2015年1月1日</t>
    <phoneticPr fontId="2"/>
  </si>
  <si>
    <t>出所：同上
1995/CXVII  Section 8</t>
  </si>
  <si>
    <t>27％</t>
  </si>
  <si>
    <t>出所：同上
付加価値税法(2007/CXXVII号）改正
軽減税率：
牛乳、パン、ホテル宿泊費など：18％
医薬品、教科書、豚,、牛、羊、鳥、卵、など：5％
軽減税率対象改定日：2016年1月1日</t>
    <phoneticPr fontId="3"/>
  </si>
  <si>
    <t>出所：日本との租税条約（第10条）</t>
  </si>
  <si>
    <t>出所：日本との租税条約（第12条）
工業的使用料：10％
文化的使用料：0％（免除）</t>
  </si>
  <si>
    <t>都市名：パリ（フランス）</t>
    <rPh sb="2" eb="3">
      <t>メイ</t>
    </rPh>
    <phoneticPr fontId="2"/>
  </si>
  <si>
    <t>2,189～2,559</t>
    <phoneticPr fontId="3"/>
  </si>
  <si>
    <t>出所：国立統計経済研究所（INSEE)
製造業工場労働者
年額を月額換算
社会保障（従業員負担）、残業、変動賞与など含む。</t>
    <rPh sb="21" eb="24">
      <t>セイゾウギョウ</t>
    </rPh>
    <rPh sb="24" eb="26">
      <t>コウジョウ</t>
    </rPh>
    <rPh sb="26" eb="29">
      <t>ロウドウシャ</t>
    </rPh>
    <rPh sb="33" eb="34">
      <t>ツキ</t>
    </rPh>
    <rPh sb="34" eb="35">
      <t>ガク</t>
    </rPh>
    <rPh sb="35" eb="37">
      <t>カンサン</t>
    </rPh>
    <rPh sb="43" eb="46">
      <t>ジュウギョウイン</t>
    </rPh>
    <rPh sb="59" eb="60">
      <t>フク</t>
    </rPh>
    <phoneticPr fontId="3"/>
  </si>
  <si>
    <t>4,458～5,945</t>
    <phoneticPr fontId="3"/>
  </si>
  <si>
    <t>3,750～5,000</t>
    <phoneticPr fontId="3"/>
  </si>
  <si>
    <t>出所：ヘイズ（人材紹介大手）
研究開発、エンジニアリング、プロジェクト
年額を月額換算
基本給。社会保障（従業員負担）含む。</t>
    <rPh sb="7" eb="9">
      <t>ジンザイ</t>
    </rPh>
    <rPh sb="9" eb="11">
      <t>ショウカイ</t>
    </rPh>
    <rPh sb="11" eb="13">
      <t>オオテ</t>
    </rPh>
    <rPh sb="16" eb="18">
      <t>ケンキュウ</t>
    </rPh>
    <rPh sb="18" eb="20">
      <t>カイハツ</t>
    </rPh>
    <rPh sb="37" eb="39">
      <t>ネンガク</t>
    </rPh>
    <rPh sb="40" eb="42">
      <t>ゲツガク</t>
    </rPh>
    <rPh sb="42" eb="44">
      <t>カンサン</t>
    </rPh>
    <rPh sb="49" eb="51">
      <t>シャカイ</t>
    </rPh>
    <rPh sb="51" eb="53">
      <t>ホショウ</t>
    </rPh>
    <rPh sb="54" eb="57">
      <t>ジュウギョウイン</t>
    </rPh>
    <rPh sb="57" eb="59">
      <t>フタン</t>
    </rPh>
    <rPh sb="60" eb="61">
      <t>フク</t>
    </rPh>
    <phoneticPr fontId="3"/>
  </si>
  <si>
    <t>出所：国立統計経済研究所（INSEE）
製造業管理職全体の数字の平均値
年額を月額換算
社会保障（従業員負担）、残業、変動賞与など含む。</t>
    <rPh sb="21" eb="24">
      <t>セイゾウギョウ</t>
    </rPh>
    <rPh sb="24" eb="26">
      <t>カンリ</t>
    </rPh>
    <rPh sb="26" eb="27">
      <t>ショク</t>
    </rPh>
    <rPh sb="27" eb="29">
      <t>ゼンタイ</t>
    </rPh>
    <rPh sb="30" eb="32">
      <t>スウジ</t>
    </rPh>
    <rPh sb="33" eb="35">
      <t>ヘイキン</t>
    </rPh>
    <rPh sb="35" eb="36">
      <t>チ</t>
    </rPh>
    <rPh sb="40" eb="41">
      <t>ツキ</t>
    </rPh>
    <rPh sb="41" eb="42">
      <t>ガク</t>
    </rPh>
    <rPh sb="42" eb="44">
      <t>カンサン</t>
    </rPh>
    <rPh sb="50" eb="53">
      <t>ジュウギョウイン</t>
    </rPh>
    <rPh sb="66" eb="67">
      <t>フク</t>
    </rPh>
    <phoneticPr fontId="3"/>
  </si>
  <si>
    <t>3,121～4,458</t>
    <phoneticPr fontId="3"/>
  </si>
  <si>
    <t>出所：ヘイズ（人材紹介大手）
営業職
年額を月額換算
基本給。社会保障（従業員負担）含む。</t>
    <rPh sb="7" eb="9">
      <t>ジンザイ</t>
    </rPh>
    <rPh sb="9" eb="11">
      <t>ショウカイ</t>
    </rPh>
    <rPh sb="11" eb="13">
      <t>オオテ</t>
    </rPh>
    <rPh sb="16" eb="18">
      <t>エイギョウ</t>
    </rPh>
    <rPh sb="18" eb="19">
      <t>ショク</t>
    </rPh>
    <rPh sb="20" eb="22">
      <t>ネンガク</t>
    </rPh>
    <rPh sb="23" eb="25">
      <t>ゲツガク</t>
    </rPh>
    <rPh sb="25" eb="27">
      <t>カンサン</t>
    </rPh>
    <rPh sb="32" eb="34">
      <t>シャカイ</t>
    </rPh>
    <rPh sb="34" eb="36">
      <t>ホショウ</t>
    </rPh>
    <rPh sb="37" eb="40">
      <t>ジュウギョウイン</t>
    </rPh>
    <rPh sb="40" eb="42">
      <t>フタン</t>
    </rPh>
    <rPh sb="43" eb="44">
      <t>フク</t>
    </rPh>
    <phoneticPr fontId="3"/>
  </si>
  <si>
    <t>1,852～2,477</t>
    <phoneticPr fontId="3"/>
  </si>
  <si>
    <t>1,558～2,083</t>
    <phoneticPr fontId="3"/>
  </si>
  <si>
    <t>出所：同上
販売員
年額を月額換算
基本給。社会保障（従業員負担）含む。</t>
    <rPh sb="3" eb="5">
      <t>ドウジョウ</t>
    </rPh>
    <rPh sb="7" eb="10">
      <t>ハンバイイン</t>
    </rPh>
    <rPh sb="11" eb="13">
      <t>ネンガク</t>
    </rPh>
    <rPh sb="14" eb="16">
      <t>ゲツガク</t>
    </rPh>
    <rPh sb="16" eb="18">
      <t>カンサン</t>
    </rPh>
    <rPh sb="23" eb="25">
      <t>シャカイ</t>
    </rPh>
    <rPh sb="25" eb="27">
      <t>ホショウ</t>
    </rPh>
    <rPh sb="28" eb="31">
      <t>ジュウギョウイン</t>
    </rPh>
    <rPh sb="31" eb="33">
      <t>フタン</t>
    </rPh>
    <rPh sb="34" eb="35">
      <t>フク</t>
    </rPh>
    <phoneticPr fontId="3"/>
  </si>
  <si>
    <t>1,982～2,179</t>
    <phoneticPr fontId="3"/>
  </si>
  <si>
    <t>1,667～1,833</t>
    <phoneticPr fontId="3"/>
  </si>
  <si>
    <t>出所：同上
給仕人
年額を月額換算
基本給。社会保障（従業員負担）含む。</t>
    <rPh sb="3" eb="5">
      <t>ドウジョウ</t>
    </rPh>
    <rPh sb="7" eb="9">
      <t>キュウジ</t>
    </rPh>
    <rPh sb="9" eb="10">
      <t>ニン</t>
    </rPh>
    <rPh sb="11" eb="13">
      <t>ネンガク</t>
    </rPh>
    <rPh sb="14" eb="16">
      <t>ゲツガク</t>
    </rPh>
    <rPh sb="16" eb="18">
      <t>カンサン</t>
    </rPh>
    <rPh sb="23" eb="25">
      <t>シャカイ</t>
    </rPh>
    <rPh sb="25" eb="27">
      <t>ホショウ</t>
    </rPh>
    <rPh sb="28" eb="31">
      <t>ジュウギョウイン</t>
    </rPh>
    <rPh sb="31" eb="33">
      <t>フタン</t>
    </rPh>
    <rPh sb="34" eb="35">
      <t>フク</t>
    </rPh>
    <phoneticPr fontId="3"/>
  </si>
  <si>
    <t>12/時
1,760/月</t>
    <rPh sb="3" eb="4">
      <t>ジ</t>
    </rPh>
    <rPh sb="11" eb="12">
      <t>ツキ</t>
    </rPh>
    <phoneticPr fontId="3"/>
  </si>
  <si>
    <t>9.76/時
1,480/月</t>
    <rPh sb="5" eb="6">
      <t>ジ</t>
    </rPh>
    <rPh sb="13" eb="14">
      <t>ツキ</t>
    </rPh>
    <phoneticPr fontId="3"/>
  </si>
  <si>
    <t>出所：フランス内閣　法律・行政情報局、レジフランス
改定日：2017年1月1日
社会保障従業員負担含む。</t>
    <rPh sb="26" eb="29">
      <t>カイテイビ</t>
    </rPh>
    <rPh sb="34" eb="35">
      <t>ネン</t>
    </rPh>
    <rPh sb="36" eb="37">
      <t>ガツ</t>
    </rPh>
    <rPh sb="38" eb="39">
      <t>ニチ</t>
    </rPh>
    <rPh sb="41" eb="43">
      <t>シャカイ</t>
    </rPh>
    <rPh sb="43" eb="45">
      <t>ホショウ</t>
    </rPh>
    <rPh sb="45" eb="48">
      <t>ジュウギョウイン</t>
    </rPh>
    <rPh sb="48" eb="50">
      <t>フタン</t>
    </rPh>
    <rPh sb="50" eb="51">
      <t>フク</t>
    </rPh>
    <phoneticPr fontId="3"/>
  </si>
  <si>
    <t>基本給（月額）1カ月相当</t>
    <rPh sb="0" eb="3">
      <t>キホンキュウ</t>
    </rPh>
    <rPh sb="4" eb="6">
      <t>ゲツガク</t>
    </rPh>
    <rPh sb="9" eb="10">
      <t>ゲツ</t>
    </rPh>
    <rPh sb="10" eb="12">
      <t>ソウトウ</t>
    </rPh>
    <phoneticPr fontId="3"/>
  </si>
  <si>
    <t>出所：法令解説書“Memento Pratique Francis Lefebvre/Social 2017”
一般的な支給率</t>
    <rPh sb="0" eb="1">
      <t>デ</t>
    </rPh>
    <rPh sb="1" eb="2">
      <t>ショ</t>
    </rPh>
    <phoneticPr fontId="3"/>
  </si>
  <si>
    <t>雇用者負担率：40.9％
被雇用者負担率：21.64％
雇用者負担率の内訳：
雇用保険：4.00％
医療保険：13.19％
年金：17.42％
その他：6.3％
被雇用者負担率の内訳：
雇用保険：2.40％
医療保険：0.75％
年金：10.63％
その他：7.86％</t>
    <phoneticPr fontId="3"/>
  </si>
  <si>
    <t>出所：同上
月額5,000ユーロ（グロス）、管理職、従業員20人以上の企業の場合
給与額によって係数が異なる。</t>
    <rPh sb="0" eb="1">
      <t>デ</t>
    </rPh>
    <rPh sb="1" eb="2">
      <t>ショ</t>
    </rPh>
    <rPh sb="3" eb="5">
      <t>ドウジョウ</t>
    </rPh>
    <rPh sb="7" eb="9">
      <t>ゲツガク</t>
    </rPh>
    <rPh sb="23" eb="25">
      <t>カンリ</t>
    </rPh>
    <rPh sb="25" eb="26">
      <t>ショク</t>
    </rPh>
    <rPh sb="27" eb="30">
      <t>ジュウギョウイン</t>
    </rPh>
    <rPh sb="32" eb="33">
      <t>ニン</t>
    </rPh>
    <rPh sb="33" eb="35">
      <t>イジョウ</t>
    </rPh>
    <rPh sb="36" eb="38">
      <t>キギョウ</t>
    </rPh>
    <rPh sb="39" eb="41">
      <t>バアイ</t>
    </rPh>
    <rPh sb="42" eb="45">
      <t>キュウヨガク</t>
    </rPh>
    <rPh sb="49" eb="51">
      <t>ケイスウ</t>
    </rPh>
    <rPh sb="52" eb="53">
      <t>コト</t>
    </rPh>
    <phoneticPr fontId="3"/>
  </si>
  <si>
    <t>2014年：1.6％
2015年：1.2％
2016年：1.3％</t>
    <rPh sb="4" eb="5">
      <t>ネン</t>
    </rPh>
    <rPh sb="15" eb="16">
      <t>ネン</t>
    </rPh>
    <rPh sb="26" eb="27">
      <t>ネン</t>
    </rPh>
    <phoneticPr fontId="3"/>
  </si>
  <si>
    <t>出所：企業向け不動産検索サイト
シュマン・ドゥ・パリ工業団地（パリから北東に車で約1時間15分）
諸経費含まず。</t>
    <rPh sb="0" eb="3">
      <t>シュ</t>
    </rPh>
    <rPh sb="27" eb="29">
      <t>コウギョウ</t>
    </rPh>
    <rPh sb="29" eb="31">
      <t>ダンチ</t>
    </rPh>
    <rPh sb="36" eb="37">
      <t>キタ</t>
    </rPh>
    <rPh sb="37" eb="38">
      <t>ヒガシ</t>
    </rPh>
    <rPh sb="39" eb="40">
      <t>クルマ</t>
    </rPh>
    <rPh sb="41" eb="42">
      <t>ヤク</t>
    </rPh>
    <rPh sb="43" eb="45">
      <t>ジカン</t>
    </rPh>
    <rPh sb="47" eb="48">
      <t>フン</t>
    </rPh>
    <rPh sb="51" eb="54">
      <t>ショケイヒ</t>
    </rPh>
    <rPh sb="54" eb="55">
      <t>フク</t>
    </rPh>
    <phoneticPr fontId="3"/>
  </si>
  <si>
    <t>出所：同上
エタンプ
諸経費を含まず。</t>
    <rPh sb="0" eb="3">
      <t>シュ</t>
    </rPh>
    <rPh sb="3" eb="5">
      <t>ドウジョウ</t>
    </rPh>
    <rPh sb="13" eb="16">
      <t>ショケイヒ</t>
    </rPh>
    <rPh sb="17" eb="18">
      <t>フク</t>
    </rPh>
    <phoneticPr fontId="3"/>
  </si>
  <si>
    <t>（1）76
（2）63
（3）50</t>
    <phoneticPr fontId="3"/>
  </si>
  <si>
    <t>出所：CBリチャード・エリス（法人向け大手不動産）
（1）新築、（2）改築、（3）中古
パリ中心、西地区
年額を月額換算
諸経費含まず。</t>
    <rPh sb="15" eb="17">
      <t>ホウジン</t>
    </rPh>
    <rPh sb="30" eb="32">
      <t>シンチク</t>
    </rPh>
    <rPh sb="36" eb="38">
      <t>カイチク</t>
    </rPh>
    <rPh sb="42" eb="44">
      <t>チュウコ</t>
    </rPh>
    <phoneticPr fontId="3"/>
  </si>
  <si>
    <t>出所：CBリチャード・エリス（法人向け大手不動産）
マレ地区
税別、営業権、諸経費含まず。</t>
    <rPh sb="15" eb="17">
      <t>ホウジン</t>
    </rPh>
    <rPh sb="29" eb="31">
      <t>チク</t>
    </rPh>
    <rPh sb="32" eb="33">
      <t>ゼイ</t>
    </rPh>
    <rPh sb="33" eb="34">
      <t>ベツ</t>
    </rPh>
    <phoneticPr fontId="3"/>
  </si>
  <si>
    <t>2,100～2,901</t>
    <phoneticPr fontId="3"/>
  </si>
  <si>
    <t>出所：賃貸物件検索サイト
パリ16区
コンドミニアム、81～107m2
VAT非課税、管理費含む。
別途、不動産手数料1～2カ月、保証金1～2カ月</t>
    <rPh sb="52" eb="54">
      <t>ベット</t>
    </rPh>
    <rPh sb="55" eb="58">
      <t>フドウサン</t>
    </rPh>
    <rPh sb="58" eb="61">
      <t>テスウリョウ</t>
    </rPh>
    <rPh sb="65" eb="66">
      <t>ゲツ</t>
    </rPh>
    <rPh sb="67" eb="70">
      <t>ホショウキン</t>
    </rPh>
    <rPh sb="74" eb="75">
      <t>ゲツ</t>
    </rPh>
    <phoneticPr fontId="3"/>
  </si>
  <si>
    <t xml:space="preserve">出所：フランス電力公社（EDF）
出力：36kVA
月額基本料のみVATは軽減税率5.5％
</t>
    <rPh sb="7" eb="9">
      <t>デンリョク</t>
    </rPh>
    <rPh sb="9" eb="11">
      <t>コウシャ</t>
    </rPh>
    <rPh sb="18" eb="20">
      <t>シュツリョク</t>
    </rPh>
    <rPh sb="27" eb="29">
      <t>ゲツガク</t>
    </rPh>
    <rPh sb="29" eb="32">
      <t>キホンリョウ</t>
    </rPh>
    <rPh sb="38" eb="40">
      <t>ケイゲン</t>
    </rPh>
    <rPh sb="40" eb="42">
      <t>ゼイリツ</t>
    </rPh>
    <phoneticPr fontId="3"/>
  </si>
  <si>
    <t>月額基本料：10
1kWh当たり料金：0.18</t>
    <phoneticPr fontId="3"/>
  </si>
  <si>
    <t>月額基本料：8.4
1kWh当たり料金：0.15</t>
    <rPh sb="0" eb="1">
      <t>ゲツ</t>
    </rPh>
    <phoneticPr fontId="3"/>
  </si>
  <si>
    <t>出所：同上
出力：6kVA
月額基本料のみVATは軽減税率5.5％
年額を月額換算</t>
    <rPh sb="3" eb="5">
      <t>ドウジョウ</t>
    </rPh>
    <rPh sb="7" eb="9">
      <t>シュツリョク</t>
    </rPh>
    <rPh sb="15" eb="17">
      <t>ゲツガク</t>
    </rPh>
    <rPh sb="17" eb="20">
      <t>キホンリョウ</t>
    </rPh>
    <rPh sb="26" eb="28">
      <t>ケイゲン</t>
    </rPh>
    <rPh sb="28" eb="30">
      <t>ゼイリツ</t>
    </rPh>
    <rPh sb="35" eb="37">
      <t>ネンガク</t>
    </rPh>
    <rPh sb="38" eb="40">
      <t>ゲツガク</t>
    </rPh>
    <rPh sb="40" eb="42">
      <t>カンサン</t>
    </rPh>
    <phoneticPr fontId="3"/>
  </si>
  <si>
    <t>月額基本料：1.81
1m3当たり料金：3.42</t>
    <phoneticPr fontId="3"/>
  </si>
  <si>
    <t>出所：パリ水道公社
月額基本料、1m3当たり料金ともにVATは軽減税率5.5％
年額を月額換算</t>
    <rPh sb="5" eb="7">
      <t>スイドウ</t>
    </rPh>
    <rPh sb="7" eb="9">
      <t>コウシャ</t>
    </rPh>
    <rPh sb="11" eb="13">
      <t>ゲツガク</t>
    </rPh>
    <rPh sb="13" eb="16">
      <t>キホンリョウ</t>
    </rPh>
    <rPh sb="20" eb="21">
      <t>ア</t>
    </rPh>
    <rPh sb="23" eb="25">
      <t>リョウキン</t>
    </rPh>
    <rPh sb="32" eb="34">
      <t>ケイゲン</t>
    </rPh>
    <rPh sb="34" eb="36">
      <t>ゼイリツ</t>
    </rPh>
    <rPh sb="41" eb="43">
      <t>ネンガク</t>
    </rPh>
    <rPh sb="44" eb="46">
      <t>ゲツガク</t>
    </rPh>
    <rPh sb="46" eb="48">
      <t>カンサン</t>
    </rPh>
    <phoneticPr fontId="3"/>
  </si>
  <si>
    <t>月額基本料：37
1m3当たり料金：0.68</t>
    <phoneticPr fontId="3"/>
  </si>
  <si>
    <t>出所：フランス電力公社（EDF）
年間消費量3万～30万kWh
年間消費量に応じ、基本料金・消費電力単価が異なる。
月額基本料のみVATは軽減税率5.5％
天然ガス</t>
    <rPh sb="0" eb="3">
      <t>シュ</t>
    </rPh>
    <rPh sb="33" eb="35">
      <t>ネンカン</t>
    </rPh>
    <rPh sb="35" eb="38">
      <t>ショウヒリョウ</t>
    </rPh>
    <rPh sb="39" eb="40">
      <t>オウ</t>
    </rPh>
    <rPh sb="42" eb="44">
      <t>キホン</t>
    </rPh>
    <rPh sb="44" eb="46">
      <t>リョウキン</t>
    </rPh>
    <rPh sb="47" eb="49">
      <t>ショウヒ</t>
    </rPh>
    <rPh sb="49" eb="51">
      <t>デンリョク</t>
    </rPh>
    <rPh sb="51" eb="53">
      <t>タンカ</t>
    </rPh>
    <rPh sb="54" eb="55">
      <t>コト</t>
    </rPh>
    <rPh sb="80" eb="82">
      <t>テンネン</t>
    </rPh>
    <phoneticPr fontId="3"/>
  </si>
  <si>
    <t>出所：日系フォワーダー
工場立地：パリ近郊
最寄り港：ルアーブル港
対日輸出：パリ近郊→ルアーブル港→横浜港
海上輸送費1,900ドル
陸送費630ユーロ含む。
OTHC、BAF、CAF、サーチャージ含む、その他手数料含まず。
海上輸送費VAT非課税、陸上輸送費VAT（20％）含まず。
契約内容によってはVATあり。</t>
    <rPh sb="3" eb="5">
      <t>ニッケイ</t>
    </rPh>
    <rPh sb="20" eb="22">
      <t>キンコウ</t>
    </rPh>
    <rPh sb="43" eb="45">
      <t>キンコウ</t>
    </rPh>
    <rPh sb="103" eb="104">
      <t>フク</t>
    </rPh>
    <rPh sb="108" eb="109">
      <t>タ</t>
    </rPh>
    <rPh sb="109" eb="112">
      <t>テスウリョウ</t>
    </rPh>
    <rPh sb="112" eb="113">
      <t>フク</t>
    </rPh>
    <rPh sb="118" eb="120">
      <t>カイジョウ</t>
    </rPh>
    <rPh sb="120" eb="122">
      <t>ユソウ</t>
    </rPh>
    <rPh sb="122" eb="123">
      <t>ヒ</t>
    </rPh>
    <rPh sb="126" eb="129">
      <t>ヒカゼイ</t>
    </rPh>
    <rPh sb="130" eb="132">
      <t>リクジョウ</t>
    </rPh>
    <rPh sb="132" eb="135">
      <t>ユソウヒ</t>
    </rPh>
    <rPh sb="143" eb="144">
      <t>フク</t>
    </rPh>
    <rPh sb="148" eb="150">
      <t>ケイヤク</t>
    </rPh>
    <rPh sb="150" eb="152">
      <t>ナイヨウ</t>
    </rPh>
    <phoneticPr fontId="3"/>
  </si>
  <si>
    <t>出所：同上
工場立地：パリ近郊
最寄り港：ルアーブル港
第三国仕向け港：ニューヨーク港
第三国輸出：パリ近郊→ルアーブル港→ニューヨーク港
海上輸送費1,500ドル
陸送費630ユーロ含む。
OTHC、BAF、CAF等、サーチャージ含む、その他手数料含まず。
海上輸送費VAT非課税、陸上輸送費VAT（20％）含まず。
契約内容によってはVATあり。</t>
    <rPh sb="3" eb="5">
      <t>ドウジョウ</t>
    </rPh>
    <rPh sb="14" eb="16">
      <t>キンコウ</t>
    </rPh>
    <rPh sb="30" eb="31">
      <t>サン</t>
    </rPh>
    <rPh sb="47" eb="48">
      <t>サン</t>
    </rPh>
    <rPh sb="54" eb="56">
      <t>キンコウ</t>
    </rPh>
    <rPh sb="95" eb="96">
      <t>フク</t>
    </rPh>
    <rPh sb="111" eb="112">
      <t>トウ</t>
    </rPh>
    <rPh sb="119" eb="120">
      <t>フク</t>
    </rPh>
    <rPh sb="124" eb="125">
      <t>タ</t>
    </rPh>
    <phoneticPr fontId="3"/>
  </si>
  <si>
    <t>出所：同上
工場立地：パリ近郊
最寄り港：ルアーブル港
対日輸入：横浜港→ルアーブル港→パリ近郊
海上輸送費1,920ドル
陸送費630ユーロ含む。
BAF、CAF等、サーチャージ含む、THCその他手数料含まず。
VAT（20％）含まず。</t>
    <rPh sb="3" eb="5">
      <t>ドウジョウ</t>
    </rPh>
    <rPh sb="14" eb="16">
      <t>キンコウ</t>
    </rPh>
    <rPh sb="74" eb="75">
      <t>フク</t>
    </rPh>
    <phoneticPr fontId="3"/>
  </si>
  <si>
    <t>1.71～2.25</t>
    <phoneticPr fontId="3"/>
  </si>
  <si>
    <t>1.44～1.89</t>
    <phoneticPr fontId="3"/>
  </si>
  <si>
    <t>出所：政府の燃料価格に関するオープンデータ
価格：パリ</t>
    <rPh sb="0" eb="2">
      <t>シュッショ</t>
    </rPh>
    <rPh sb="3" eb="5">
      <t>セイフ</t>
    </rPh>
    <rPh sb="6" eb="8">
      <t>ネンリョウ</t>
    </rPh>
    <rPh sb="8" eb="10">
      <t>カカク</t>
    </rPh>
    <rPh sb="11" eb="12">
      <t>カン</t>
    </rPh>
    <rPh sb="22" eb="24">
      <t>カカク</t>
    </rPh>
    <phoneticPr fontId="3"/>
  </si>
  <si>
    <t>33.3％／28％
2020年までに28％に漸減
2017年：売上5,000万ユーロ未満の企業は課税対象利益の7万5,000ユーロまで28％
2018年：課税対象利益の50万ユーロまで28％
2019年：基本税率28％、年間売上10億ユーロを超える企業は、50万ユーロを超える課税対象利益に33.3％の課税
2020年：28％</t>
    <rPh sb="15" eb="16">
      <t>ネン</t>
    </rPh>
    <rPh sb="23" eb="25">
      <t>ゼンゲン</t>
    </rPh>
    <rPh sb="31" eb="32">
      <t>ネン</t>
    </rPh>
    <rPh sb="33" eb="35">
      <t>ウリアゲ</t>
    </rPh>
    <rPh sb="40" eb="41">
      <t>マン</t>
    </rPh>
    <rPh sb="44" eb="46">
      <t>ミマン</t>
    </rPh>
    <rPh sb="47" eb="49">
      <t>キギョウ</t>
    </rPh>
    <rPh sb="50" eb="52">
      <t>カゼイ</t>
    </rPh>
    <rPh sb="52" eb="54">
      <t>タイショウ</t>
    </rPh>
    <rPh sb="54" eb="56">
      <t>リエキ</t>
    </rPh>
    <rPh sb="58" eb="59">
      <t>マン</t>
    </rPh>
    <rPh sb="77" eb="78">
      <t>ネン</t>
    </rPh>
    <rPh sb="79" eb="81">
      <t>カゼイ</t>
    </rPh>
    <rPh sb="81" eb="83">
      <t>タイショウ</t>
    </rPh>
    <rPh sb="83" eb="85">
      <t>リエキ</t>
    </rPh>
    <rPh sb="88" eb="89">
      <t>マン</t>
    </rPh>
    <rPh sb="102" eb="103">
      <t>ネン</t>
    </rPh>
    <rPh sb="104" eb="106">
      <t>キホン</t>
    </rPh>
    <rPh sb="106" eb="108">
      <t>ゼイリツ</t>
    </rPh>
    <rPh sb="112" eb="114">
      <t>ネンカン</t>
    </rPh>
    <rPh sb="114" eb="116">
      <t>ウリアゲ</t>
    </rPh>
    <rPh sb="118" eb="119">
      <t>オク</t>
    </rPh>
    <rPh sb="123" eb="124">
      <t>コ</t>
    </rPh>
    <rPh sb="126" eb="128">
      <t>キギョウ</t>
    </rPh>
    <rPh sb="132" eb="133">
      <t>マン</t>
    </rPh>
    <rPh sb="137" eb="138">
      <t>コ</t>
    </rPh>
    <rPh sb="140" eb="142">
      <t>カゼイ</t>
    </rPh>
    <rPh sb="142" eb="144">
      <t>タイショウ</t>
    </rPh>
    <rPh sb="144" eb="146">
      <t>リエキ</t>
    </rPh>
    <rPh sb="153" eb="155">
      <t>カゼイ</t>
    </rPh>
    <rPh sb="160" eb="161">
      <t>ネン</t>
    </rPh>
    <phoneticPr fontId="3"/>
  </si>
  <si>
    <t>出所：一般税法典（219条）
売上高が763万ユーロ未満（2019年から5,000万未満）の中小企業には3万8,120ユーロを上限に15％の優遇税率を適用。キャピタルゲイン含む。</t>
    <rPh sb="27" eb="29">
      <t>ミマン</t>
    </rPh>
    <rPh sb="34" eb="35">
      <t>ネン</t>
    </rPh>
    <rPh sb="42" eb="43">
      <t>マン</t>
    </rPh>
    <rPh sb="43" eb="45">
      <t>ミマン</t>
    </rPh>
    <phoneticPr fontId="3"/>
  </si>
  <si>
    <t>出所：一般税法典（278条～281 nonies条）
軽減税率：
レストラン等一部のサービスなど：10％
食品、身体障害者用機器、本など：5.5％
一部の医薬品、血液製剤など：2.1％</t>
    <rPh sb="39" eb="40">
      <t>トウ</t>
    </rPh>
    <rPh sb="66" eb="67">
      <t>ホン</t>
    </rPh>
    <phoneticPr fontId="3"/>
  </si>
  <si>
    <t>10％</t>
    <phoneticPr fontId="2"/>
  </si>
  <si>
    <t>出所：日本との租税条約（第11条）</t>
    <phoneticPr fontId="3"/>
  </si>
  <si>
    <t>都市名：ソフィア（ブルガリア）</t>
    <rPh sb="2" eb="3">
      <t>メイ</t>
    </rPh>
    <phoneticPr fontId="2"/>
  </si>
  <si>
    <t>調査実施時期：2017年7月～9月</t>
    <phoneticPr fontId="2"/>
  </si>
  <si>
    <t>換算レート：1米ドル＝1.6453レバ、1ユーロ=1.9561レバ（2017年8月31日のインターバンクレート仲値）</t>
    <phoneticPr fontId="2"/>
  </si>
  <si>
    <t>米ドル</t>
    <phoneticPr fontId="3"/>
  </si>
  <si>
    <t>製造業</t>
    <phoneticPr fontId="3"/>
  </si>
  <si>
    <t>出所：ブルガリア統計局
2017年１Qの製造業全体の平均賃金1,214レバに一般ワーカーの給与係数（0.74）と社会保障負担率（17.96％）を加え算出</t>
    <rPh sb="17" eb="18">
      <t>ネン</t>
    </rPh>
    <rPh sb="21" eb="24">
      <t>セイゾウギョウ</t>
    </rPh>
    <rPh sb="24" eb="26">
      <t>ゼンタイ</t>
    </rPh>
    <rPh sb="27" eb="29">
      <t>ヘイキン</t>
    </rPh>
    <rPh sb="29" eb="31">
      <t>チンギン</t>
    </rPh>
    <rPh sb="39" eb="41">
      <t>イッパン</t>
    </rPh>
    <rPh sb="46" eb="48">
      <t>キュウヨ</t>
    </rPh>
    <rPh sb="48" eb="50">
      <t>ケイスウ</t>
    </rPh>
    <rPh sb="57" eb="59">
      <t>シャカイ</t>
    </rPh>
    <rPh sb="59" eb="61">
      <t>ホショウ</t>
    </rPh>
    <rPh sb="61" eb="63">
      <t>フタン</t>
    </rPh>
    <rPh sb="63" eb="64">
      <t>リツ</t>
    </rPh>
    <rPh sb="73" eb="74">
      <t>クワ</t>
    </rPh>
    <rPh sb="75" eb="77">
      <t>サンシュツ</t>
    </rPh>
    <phoneticPr fontId="3"/>
  </si>
  <si>
    <t>出所：同上
2017年1Qの製造業全体の平均賃金1,214レバにエンジニアの給与係数（1.11）と社会保障負担率（17.96％）を加え算出</t>
    <rPh sb="3" eb="5">
      <t>ドウジョウ</t>
    </rPh>
    <rPh sb="11" eb="12">
      <t>ネン</t>
    </rPh>
    <rPh sb="15" eb="18">
      <t>セイゾウギョウ</t>
    </rPh>
    <rPh sb="18" eb="20">
      <t>ゼンタイ</t>
    </rPh>
    <rPh sb="21" eb="23">
      <t>ヘイキン</t>
    </rPh>
    <rPh sb="23" eb="25">
      <t>チンギン</t>
    </rPh>
    <rPh sb="39" eb="41">
      <t>キュウヨ</t>
    </rPh>
    <rPh sb="41" eb="43">
      <t>ケイスウ</t>
    </rPh>
    <rPh sb="50" eb="52">
      <t>シャカイ</t>
    </rPh>
    <rPh sb="52" eb="54">
      <t>ホショウ</t>
    </rPh>
    <rPh sb="54" eb="56">
      <t>フタン</t>
    </rPh>
    <rPh sb="56" eb="57">
      <t>リツ</t>
    </rPh>
    <rPh sb="66" eb="67">
      <t>クワ</t>
    </rPh>
    <rPh sb="68" eb="70">
      <t>サンシュツ</t>
    </rPh>
    <phoneticPr fontId="3"/>
  </si>
  <si>
    <t>出所：同上
2017年1Qの製造業全体の平均賃金1,214レバにマネージャーの給与係数（1.68）と社会保障負担率（17.96％）を加え算出</t>
    <rPh sb="3" eb="5">
      <t>ドウジョウ</t>
    </rPh>
    <rPh sb="11" eb="12">
      <t>ネン</t>
    </rPh>
    <rPh sb="15" eb="18">
      <t>セイゾウギョウ</t>
    </rPh>
    <rPh sb="18" eb="20">
      <t>ゼンタイ</t>
    </rPh>
    <rPh sb="21" eb="23">
      <t>ヘイキン</t>
    </rPh>
    <rPh sb="23" eb="25">
      <t>チンギン</t>
    </rPh>
    <rPh sb="40" eb="42">
      <t>キュウヨ</t>
    </rPh>
    <rPh sb="42" eb="44">
      <t>ケイスウ</t>
    </rPh>
    <rPh sb="51" eb="53">
      <t>シャカイ</t>
    </rPh>
    <rPh sb="53" eb="55">
      <t>ホショウ</t>
    </rPh>
    <rPh sb="55" eb="57">
      <t>フタン</t>
    </rPh>
    <rPh sb="57" eb="58">
      <t>リツ</t>
    </rPh>
    <rPh sb="67" eb="68">
      <t>クワ</t>
    </rPh>
    <rPh sb="69" eb="71">
      <t>サンシュツ</t>
    </rPh>
    <phoneticPr fontId="3"/>
  </si>
  <si>
    <t>非製造業</t>
    <phoneticPr fontId="3"/>
  </si>
  <si>
    <t>スタッフ（営業職）
（月額）</t>
    <phoneticPr fontId="2"/>
  </si>
  <si>
    <t>n.a.</t>
    <phoneticPr fontId="3"/>
  </si>
  <si>
    <t>n.a</t>
    <phoneticPr fontId="3"/>
  </si>
  <si>
    <t>店舗スタッフ（アパレル）
（月額）</t>
    <phoneticPr fontId="2"/>
  </si>
  <si>
    <t>出所：ブルガリア統計局
2017年1Qのサービススタッフ、販売員などのグロス賃金</t>
    <phoneticPr fontId="3"/>
  </si>
  <si>
    <t>出所：ブルガリア統計局
2017年1Qの飲食・ホテル業のグロス賃金</t>
    <rPh sb="21" eb="23">
      <t>インショク</t>
    </rPh>
    <rPh sb="27" eb="28">
      <t>ギョウ</t>
    </rPh>
    <phoneticPr fontId="3"/>
  </si>
  <si>
    <t>280/月</t>
    <rPh sb="4" eb="5">
      <t>ゲツ</t>
    </rPh>
    <phoneticPr fontId="2"/>
  </si>
  <si>
    <t>460/月</t>
    <rPh sb="4" eb="5">
      <t>ゲツ</t>
    </rPh>
    <phoneticPr fontId="2"/>
  </si>
  <si>
    <t>出所：2017年1月26日付・布告22号
改定日：2017年1月1日</t>
    <rPh sb="0" eb="2">
      <t>シュッショ</t>
    </rPh>
    <rPh sb="21" eb="24">
      <t>カイテイビ</t>
    </rPh>
    <rPh sb="29" eb="30">
      <t>ネン</t>
    </rPh>
    <rPh sb="31" eb="32">
      <t>ガツ</t>
    </rPh>
    <rPh sb="33" eb="34">
      <t>ニチ</t>
    </rPh>
    <phoneticPr fontId="3"/>
  </si>
  <si>
    <t>―</t>
    <phoneticPr fontId="3"/>
  </si>
  <si>
    <t>法的支給義務はないが、企業業績や従業員の成果に応じてクリスマス前に支払われることが多い
2016年の民間部門のボーナス平均は48レバ（出所：ブルガリア統計局）</t>
    <phoneticPr fontId="3"/>
  </si>
  <si>
    <t>雇用者負担率：
17.96％+労災保険（職種によるが0.4～1.1％、平均0.7％）
被雇用者負担率：13.34％
■雇用者負担率の内訳：
医療保険：4.8％
年金：10.36％（1960年1月1日以降に生まれた被雇用者に対して）
追加社会保険：2.8％（1960年1月1日以降に生まれた被雇用者に対して）
■被雇用者負担率の内訳：
医療保険：3.2％
年金：7.94％（1960年1月1日以降生まれの被雇用者に対して）
追加社会保険：2.2％（1960年1月1日以降生まれの被雇用者に対して）</t>
    <phoneticPr fontId="3"/>
  </si>
  <si>
    <t>出所：社会保険法（2016年12月30日改定）
雇用者、被雇用者ともに年金には失業保険1.0％と疾病・妊娠保険3.5％が含まれる。
※1959年12月31日以前に生まれた被雇用者に対して
■雇用者負担
一体型社会保険料率13.16％（年金、疾病・妊娠保険、雇用保険、追加社会保険含む）、健康保険4.8％
■被雇用者負担
一体型社会保険料率10.14％（年金、疾病・妊娠保険、雇用保険、追加社会保険含む）、健康保険3.2％</t>
    <rPh sb="13" eb="14">
      <t>ネン</t>
    </rPh>
    <rPh sb="16" eb="17">
      <t>ガツ</t>
    </rPh>
    <rPh sb="19" eb="20">
      <t>ニチ</t>
    </rPh>
    <rPh sb="20" eb="22">
      <t>カイテイ</t>
    </rPh>
    <rPh sb="40" eb="42">
      <t>シツギョウ</t>
    </rPh>
    <rPh sb="97" eb="100">
      <t>コヨウシャ</t>
    </rPh>
    <rPh sb="100" eb="102">
      <t>フタン</t>
    </rPh>
    <rPh sb="155" eb="159">
      <t>ヒコヨウシャ</t>
    </rPh>
    <rPh sb="159" eb="161">
      <t>フタン</t>
    </rPh>
    <phoneticPr fontId="3"/>
  </si>
  <si>
    <t>2014年：6.0％
2015年：6.8％
2016年：9.5％</t>
    <rPh sb="4" eb="5">
      <t>ネン</t>
    </rPh>
    <rPh sb="15" eb="16">
      <t>ネン</t>
    </rPh>
    <rPh sb="26" eb="27">
      <t>ネン</t>
    </rPh>
    <phoneticPr fontId="3"/>
  </si>
  <si>
    <t>出所：ブルガリア統計局</t>
    <phoneticPr fontId="3"/>
  </si>
  <si>
    <t>出所：現地不動産会社
ソフィア周辺
9,140m2
税金、関連経費を含まず</t>
    <phoneticPr fontId="3"/>
  </si>
  <si>
    <t>出所：同上
ソフィア周辺
仲介手数料含まず</t>
    <phoneticPr fontId="3"/>
  </si>
  <si>
    <t>出所：同上
ソフィア周辺、120m2
VAT、仲介手数料含まず
敷金1カ月</t>
    <phoneticPr fontId="3"/>
  </si>
  <si>
    <t>出所：同上
ソフィア市内Lozenets 地区
204m2
VAT含まず
敷金1カ月
手数料は物件の3％（最低800ユーロ）</t>
    <rPh sb="3" eb="5">
      <t>ドウジョウ</t>
    </rPh>
    <rPh sb="11" eb="13">
      <t>シナイ</t>
    </rPh>
    <rPh sb="22" eb="24">
      <t>チク</t>
    </rPh>
    <rPh sb="35" eb="36">
      <t>フク</t>
    </rPh>
    <rPh sb="39" eb="41">
      <t>シキキン</t>
    </rPh>
    <rPh sb="43" eb="44">
      <t>ゲツ</t>
    </rPh>
    <rPh sb="45" eb="48">
      <t>テスウリョウ</t>
    </rPh>
    <rPh sb="49" eb="51">
      <t>ブッケン</t>
    </rPh>
    <rPh sb="55" eb="57">
      <t>サイテイ</t>
    </rPh>
    <phoneticPr fontId="3"/>
  </si>
  <si>
    <t>出所：同上
ソフィア中心地
アパート（2部屋）、100m2
諸経費（管理費、警備費）込み
VAT含まず
敷金1カ月</t>
    <rPh sb="3" eb="5">
      <t>ドウジョウ</t>
    </rPh>
    <rPh sb="13" eb="14">
      <t>チ</t>
    </rPh>
    <phoneticPr fontId="3"/>
  </si>
  <si>
    <t>業務用電気料金（1kWh当たり）</t>
    <phoneticPr fontId="3"/>
  </si>
  <si>
    <t>月額基本料：―
1kWh当たり料金：0.11</t>
    <phoneticPr fontId="3"/>
  </si>
  <si>
    <t>月額基本料：―
1kWh当たり料金：0.09</t>
    <phoneticPr fontId="3"/>
  </si>
  <si>
    <t>月額基本料：―
1kWh当たり料金：0.18</t>
    <phoneticPr fontId="3"/>
  </si>
  <si>
    <t>出所：CEZ Elektro Bulgaria （ブルガリア電力事業者）
昼間料金、配電料、ネットワーク接続料など含む
低電圧契約の料金</t>
    <phoneticPr fontId="3"/>
  </si>
  <si>
    <t>一般用電気料金（1kWh当たり）</t>
    <phoneticPr fontId="3"/>
  </si>
  <si>
    <t>月額基本料：―
1kWh当たり料金：0.13</t>
    <phoneticPr fontId="3"/>
  </si>
  <si>
    <t>月額基本料：―
1kWh当たり料金：0.11</t>
    <phoneticPr fontId="3"/>
  </si>
  <si>
    <t>月額基本料：―
1kWh当たり料金：0.21</t>
    <phoneticPr fontId="3"/>
  </si>
  <si>
    <t>月額基本料：―
1m3当たり料金：1.34～1.63</t>
    <phoneticPr fontId="3"/>
  </si>
  <si>
    <t>月額基本料：―
1m3当たり料金：1.13～1.37</t>
    <phoneticPr fontId="3"/>
  </si>
  <si>
    <t>月額基本料：―
1m3当たり料金：2.21～2.68</t>
    <phoneticPr fontId="3"/>
  </si>
  <si>
    <t>出所：ソフィア水道公社
料金の幅は汚染物質の含有量によって生じる下水処理料金の相違</t>
    <phoneticPr fontId="3"/>
  </si>
  <si>
    <t>業務用ガス料金（単位当たり）</t>
    <phoneticPr fontId="3"/>
  </si>
  <si>
    <t>月額基本料：―
1m3当たり料金：0.31</t>
    <phoneticPr fontId="3"/>
  </si>
  <si>
    <t>月額基本料：
1m3当たり料金：0.26</t>
    <phoneticPr fontId="3"/>
  </si>
  <si>
    <t>月額基本料：―
1m3当たり料金：0.51</t>
    <phoneticPr fontId="3"/>
  </si>
  <si>
    <t>出所：オーバーガス （地場ガス事業者）
定期供給で年間契約料5万m3以下の場合
天然ガス
ヒーティング税0.6％含まず</t>
    <phoneticPr fontId="3"/>
  </si>
  <si>
    <t>出所：現地フォワーダー
工場立地：ソフィア
最寄り港：ヴァルナ港
対日輸出：ソフィア→ヴァルナ港→横浜港
海上輸送：VAT非課税、陸上輸送：VAT含まず。
THC等を含む。
契約内容によってはVATが掛かる項目あり。</t>
    <phoneticPr fontId="3"/>
  </si>
  <si>
    <t>出所：同上
工場立地：ソフィア
最寄り港：ヴァルナ港
第三国仕向け港：ニューヨーク港
第三国輸出：ソフィア→ヴァルナ港→ニューヨーク港
海上輸送：VAT非課税、陸上輸送：VAT含まず。
THC等を含む。
契約内容によってはVATが掛かる項目あり。</t>
    <phoneticPr fontId="3"/>
  </si>
  <si>
    <t>コンテナ輸送（40ftコンテナ）
対日輸入</t>
    <phoneticPr fontId="3"/>
  </si>
  <si>
    <t>出所：同上
工場立地：ソフィア
最寄り港：ヴァルナ港
対日輸入：横浜港→ヴァルナ港→ソフィア
海上輸送：VAT非課税、陸上輸送：VAT含まず。
THC等を含む。
契約内容によってはVATが掛かる項目あり。</t>
    <phoneticPr fontId="3"/>
  </si>
  <si>
    <t>レギュラーガソリン価格（1リットル当たり）</t>
    <phoneticPr fontId="3"/>
  </si>
  <si>
    <t>出所：グローバル・ペトロ・プライス・コム</t>
    <rPh sb="0" eb="2">
      <t>シュッショ</t>
    </rPh>
    <phoneticPr fontId="3"/>
  </si>
  <si>
    <t>出所：法人税法（第20条）</t>
  </si>
  <si>
    <t>10％</t>
    <phoneticPr fontId="2"/>
  </si>
  <si>
    <t>出所：個人所得税法
一律10％のフラットタックス</t>
    <phoneticPr fontId="2"/>
  </si>
  <si>
    <t>出所：付加価値税法（第66条）
軽減税率：宿泊費に対しては9％</t>
    <phoneticPr fontId="2"/>
  </si>
  <si>
    <t>10％</t>
    <phoneticPr fontId="2"/>
  </si>
  <si>
    <t>5％</t>
    <phoneticPr fontId="2"/>
  </si>
  <si>
    <t>出所：法人税法（第194条、200条）</t>
  </si>
  <si>
    <t>都市名：ブリュッセル（ベルギー）</t>
    <rPh sb="2" eb="3">
      <t>メイ</t>
    </rPh>
    <phoneticPr fontId="2"/>
  </si>
  <si>
    <t>調査実施時期：2017年8月～10月</t>
  </si>
  <si>
    <t>出所：ベルギー連邦経済省「Salaires mensuels bruts moyens 1999 - 2015」（2017年9月）
元データ（2015年数値）に2016～2017年の年間名目賃金上昇率を乗じて算定。
組立工、賞与・社会保障（雇用者負担）含まず。</t>
  </si>
  <si>
    <r>
      <t>出所：同上
元データ（2015年数値）に2016～2017年の年間名目賃金上昇率を乗じて算定。
電気工学エンジニア、賞与・社会保障含まず</t>
    </r>
    <r>
      <rPr>
        <sz val="10"/>
        <rFont val="ＭＳ Ｐゴシック"/>
        <family val="3"/>
        <charset val="128"/>
      </rPr>
      <t>。</t>
    </r>
  </si>
  <si>
    <t>中間管理職（課長クラス）
（月額）</t>
    <phoneticPr fontId="2"/>
  </si>
  <si>
    <r>
      <t>出所：同上
元データ（2015年数値）に2016～2017年の年間名目賃金上昇率を乗じて算定。
マネージャー、賞与・社会保障（雇用者負担）含まず</t>
    </r>
    <r>
      <rPr>
        <sz val="10"/>
        <rFont val="ＭＳ Ｐゴシック"/>
        <family val="3"/>
        <charset val="128"/>
      </rPr>
      <t>。</t>
    </r>
  </si>
  <si>
    <t>非製造業</t>
    <phoneticPr fontId="3"/>
  </si>
  <si>
    <t>スタッフ（営業職）
（月額）</t>
    <phoneticPr fontId="2"/>
  </si>
  <si>
    <r>
      <t>出所：同上
元データ（2015年数値）に2016～2017年の年間名目賃金上昇率を乗じて算定。
実演販売員、訪問販売員、電話・インターネットを使った販売員、賞与・社会保障（雇用者負担）含まず</t>
    </r>
    <r>
      <rPr>
        <sz val="10"/>
        <rFont val="ＭＳ Ｐゴシック"/>
        <family val="3"/>
        <charset val="128"/>
      </rPr>
      <t>。</t>
    </r>
  </si>
  <si>
    <t>出所：同上
元データ（2015年数値）に2016～2017年の年間名目賃金上昇率を乗じて算定。
店舗販売員、賞与・（雇用者負担）社会保障含まず。</t>
    <phoneticPr fontId="2"/>
  </si>
  <si>
    <t>出所：同上
元データ（2015年数値）に2016～2017年の年間名目賃金上昇率を乗じて算定。
飲食店スタッフ、賞与・（雇用者負担）社会保障含まず。</t>
    <phoneticPr fontId="2"/>
  </si>
  <si>
    <t>1,858/月</t>
  </si>
  <si>
    <t>1,563/月</t>
  </si>
  <si>
    <t>出所：ベルギー連邦雇用省
改定日：2017年6月1日
18歳以上の被雇用者に対して適用。</t>
  </si>
  <si>
    <t>賞与支給額
（固定賞与+変動賞与）</t>
    <phoneticPr fontId="2"/>
  </si>
  <si>
    <t>（1）給与（月額）の92％
（2）給与（月額）の1カ月相当</t>
  </si>
  <si>
    <t>出所：社会保障サイト
（1）二重休暇手当：主要なバカンス期に支給。左記はホワイトカラー。
（2）年末手当（13カ月目、クリスマス手当）：産業別の労働協約または個別の労働契約に従って通常12月末までに支給。左記は一般的な最大値。</t>
  </si>
  <si>
    <t>社会保険負担率</t>
  </si>
  <si>
    <t>雇用者負担率：30.45～32.18％
被雇用者負担率：13.07％
雇用者負担率の内訳：
年金保険：8.86％
医療保険：6.15％
雇用保険：1.46％
その他：13.98％～15.71％
被雇用者負担率の内訳：
年金保険：7.50％
医療保険：4.70％
雇用保険：0.87％</t>
    <rPh sb="49" eb="51">
      <t>ホケン</t>
    </rPh>
    <rPh sb="113" eb="115">
      <t>ホケン</t>
    </rPh>
    <phoneticPr fontId="3"/>
  </si>
  <si>
    <t>出所：ベルギー企業連盟（FEB）サイト
2017年第3四半期の数値
雇用者負担率は従業員数に応じて異なる。
その他の最小値は従業員数10人未満、最大値は従業員数20人以上</t>
  </si>
  <si>
    <t>名目賃金上昇率</t>
  </si>
  <si>
    <t>2014年：1.1％
2015年：0.0％
2016年：△0.4％</t>
    <phoneticPr fontId="3"/>
  </si>
  <si>
    <t>出所：ベルギー国立銀行</t>
  </si>
  <si>
    <t>331～901</t>
  </si>
  <si>
    <t>278～758</t>
  </si>
  <si>
    <t>出所：ブリュッセル首都圏開発公社（SDRB）
ブリュッセル首都圏（1,001～4,000m2）
諸経費・諸税含まず（VAT非課税）。</t>
  </si>
  <si>
    <t>2.34～7.82</t>
  </si>
  <si>
    <t>1.97～6.58</t>
  </si>
  <si>
    <t>出所：同上
ブリュッセル首都圏（1,001～2,000m2）
諸経費・諸税含まず（VAT非課税）。</t>
    <phoneticPr fontId="2"/>
  </si>
  <si>
    <t>7.93～19</t>
    <phoneticPr fontId="3"/>
  </si>
  <si>
    <t>6.67～16</t>
    <phoneticPr fontId="3"/>
  </si>
  <si>
    <t>出所：同上
ブリュッセル中心地（500～1,000m2）
諸経費・諸税含まず（VAT非課税）。</t>
    <phoneticPr fontId="2"/>
  </si>
  <si>
    <t>9.92～61</t>
    <phoneticPr fontId="3"/>
  </si>
  <si>
    <t>8.34～51</t>
    <phoneticPr fontId="3"/>
  </si>
  <si>
    <t>出所：同上
ブリュッセル中心地（150～2,500m2）
ジャルダン・ボタニーク通り、レオン・ルパ―ジュ通り、アドルフ・マックス通りなど
諸経費・諸税含まず（VAT非課税）。</t>
    <rPh sb="41" eb="42">
      <t>ドオ</t>
    </rPh>
    <rPh sb="53" eb="54">
      <t>ドオ</t>
    </rPh>
    <rPh sb="65" eb="66">
      <t>ドオ</t>
    </rPh>
    <phoneticPr fontId="3"/>
  </si>
  <si>
    <t>832～3,388</t>
  </si>
  <si>
    <t>700～2,850</t>
  </si>
  <si>
    <t>出所：イモウェブ（Immoweb）
ウォルウェ・サン・ピエール地区
アパートメント、2寝室（70～250m2)
VAT非課税
管理費等諸経費含まず。
毎年、物価上昇率を踏まえたインデクゼーションによる家賃値上げが一般的。
3年未満の契約解除には、入居年数に応じて家賃1～3カ月分の違約金が発生する可能性あり。</t>
    <phoneticPr fontId="2"/>
  </si>
  <si>
    <t>月額基本料：4.79～20
1kWh当たり料金：0.23</t>
    <phoneticPr fontId="3"/>
  </si>
  <si>
    <t>月額基本料：4.03～17                  1kWh当たり料金：0.19</t>
    <phoneticPr fontId="3"/>
  </si>
  <si>
    <t>出所：エンジー・エレクトラベル（ベルギー電力・ガス会社）
ブリュッセル首都圏のイージー・プロ（固定料金、1年契約）プラン（2017年8月時点）
月額基本料：年額を月額換算、消費量によって変動。</t>
  </si>
  <si>
    <t>月額基本料：4.79～20
1kWh当たり料金：0.21</t>
    <phoneticPr fontId="3"/>
  </si>
  <si>
    <t>月額基本料：4.03～17
1kWh当たり料金：0.18</t>
    <phoneticPr fontId="3"/>
  </si>
  <si>
    <t>出所：同上
ブリュッセル首都圏のイージー（固定料金、3年契約）プラン（2017年8月時点）
月額基本料：年額を月額換算、消費量によって変動。</t>
    <phoneticPr fontId="2"/>
  </si>
  <si>
    <t>月額基本料：2.50
1m3当たり料金：4.01～4.68</t>
  </si>
  <si>
    <t>月額基本料：2.10
1m3当たり料金：3.37～3.94</t>
  </si>
  <si>
    <t>出所：ブリュッセル水道局（HYDROBRU）
月額基本料：年額を月額換算</t>
  </si>
  <si>
    <t>業務用ガス料金（単位当たり）</t>
    <phoneticPr fontId="3"/>
  </si>
  <si>
    <t>月額基本料：4.96～108
1m3当たり料金：0.56～0.81</t>
    <phoneticPr fontId="3"/>
  </si>
  <si>
    <t>月額基本料：4.17～91
1m3当たり料金：0.47～0.68</t>
    <phoneticPr fontId="3"/>
  </si>
  <si>
    <t>出所：エンジー・エレクトラベル（ベルギー電力・ガス会社）
ブリュッセル首都圏のイージー・プロ（固定料金、1年契約）プラン（2017年8月時点）
月額基本料：年額を月額換算（配送料、検針料含む）、消費量によって変動。
天然ガス</t>
    <phoneticPr fontId="3"/>
  </si>
  <si>
    <t>出所：在ベルギー運送会社
工場立地：ザベンテム
最寄り港：アントワープ港
対日輸出：ザベンテム→アントワープ港→横浜港
海上運賃VAT非課税、陸上輸送VAT含まず。
契約内容によってはVATあり。</t>
    <phoneticPr fontId="3"/>
  </si>
  <si>
    <t>出所：同上
工場立地：ザベンテム
最寄り港：アントワープ港
第三国仕向け港：ニューヨーク港
第三国輸出：ザベンテム→アントワープ港→ニューヨーク港
海上運賃VAT非課税、陸上輸送VAT含まず。
契約内容によってはVATあり。</t>
  </si>
  <si>
    <t>出所：同上
工場立地：ザベンテム
最寄り港：アントワープ港
対日輸入：横浜港→アントワープ港→ザベンテム
海上運賃VAT非課税、陸上輸送VAT含まず。
契約内容によってはVATあり。</t>
    <phoneticPr fontId="3"/>
  </si>
  <si>
    <t>1.604～1.693</t>
    <phoneticPr fontId="3"/>
  </si>
  <si>
    <t>1.349～1.424</t>
    <phoneticPr fontId="3"/>
  </si>
  <si>
    <t>出所：燃料価格比較サイト
ブリュッセル中心地（2017年10月3日時点）、セルフサービスのみ。税込。</t>
    <rPh sb="48" eb="50">
      <t>ゼイコミ</t>
    </rPh>
    <phoneticPr fontId="3"/>
  </si>
  <si>
    <t>1.450～1.619</t>
    <phoneticPr fontId="3"/>
  </si>
  <si>
    <t>1.220～1.362</t>
    <phoneticPr fontId="3"/>
  </si>
  <si>
    <t>同上</t>
    <phoneticPr fontId="3"/>
  </si>
  <si>
    <t>33.99％</t>
  </si>
  <si>
    <t>出所：ベルギー連邦財務省
基本税率は33％
課税所得が32万2,500ユーロ以下は軽減税率が適用。
24.25％（0～2万5,000ユーロ）
31％（2万5,000超～9万ユーロ）
34.50％（9万超～32万2,500ユーロ）
33％（32万2,500ユーロ超）
法人所得税に加え、危機加算（Crisis contribution）3％あり。
みなし利息控除制度などあり。</t>
  </si>
  <si>
    <t>50％</t>
  </si>
  <si>
    <t>出所：同上
25～50％の5段階
課税所得が1万860ユーロ以下：25％
1万860超～1万2,470ユーロ：30％
1万2,470超～2万780ユーロ：40％
2万780超～3万8,080ユーロ：45％
3万8,080ユーロ超：50％
その他、各種控除制度などあり。</t>
  </si>
  <si>
    <t>出所：同上
国税
軽減税率：
食料、新聞・書籍、水道料金など：6％
レストランサービス、マーガリン、特定固定燃料など：12％</t>
  </si>
  <si>
    <t>出所：日本との租税条約（第11条）、同改定議定書（第2条）
ベルギー法の定める要件を満たせば源泉税免除。
2016年10月12日に新日・ベルギー租税条約が締結され、改正予定。発効日は未定。</t>
    <phoneticPr fontId="3"/>
  </si>
  <si>
    <t>親子間：5％
その他：15％</t>
  </si>
  <si>
    <t>出所：日本との租税条約（第10条）、同改定議定書（第1条）
親子間要件：持株比率25％以上、6カ月以上保有していること。
ベルギー法により一定要件を満たせば源泉税免除。
2016年10月12日に新日・ベルギー租税条約が締結され、改正予定。発効日は未定。</t>
    <phoneticPr fontId="3"/>
  </si>
  <si>
    <t>出所：日本との租税条約（第12条）
2016年10月12日に新日・ベルギー租税条約が締結され、改正予定。発効日は未定。</t>
    <phoneticPr fontId="3"/>
  </si>
  <si>
    <t>都市名：ワルシャワ（ポーランド）</t>
    <rPh sb="2" eb="3">
      <t>メイ</t>
    </rPh>
    <phoneticPr fontId="2"/>
  </si>
  <si>
    <t>調査実施時期：2017年9月～11月</t>
    <phoneticPr fontId="2"/>
  </si>
  <si>
    <t>換算レート：1米ドル＝3.5734ズロチ、1ユーロ=4.2484ズロチ（2017年8月31日のインターバンクレート仲値）</t>
    <rPh sb="42" eb="43">
      <t>ガツ</t>
    </rPh>
    <phoneticPr fontId="2"/>
  </si>
  <si>
    <t>※特に追記がない場合はVATを含む。</t>
    <phoneticPr fontId="2"/>
  </si>
  <si>
    <t>米ドル</t>
    <phoneticPr fontId="3"/>
  </si>
  <si>
    <t>ユーロ</t>
    <phoneticPr fontId="3"/>
  </si>
  <si>
    <t>製造業</t>
    <phoneticPr fontId="3"/>
  </si>
  <si>
    <t>962～1,127</t>
  </si>
  <si>
    <t>809～948</t>
  </si>
  <si>
    <t>3,436～4,027</t>
  </si>
  <si>
    <t>出所：労務コンサルティング企業「AGテスト」
（2017年春季全国調査に基づく）
職種：「Fitter」、「Production　Operator」
最少額は下位25％、最大額は上位25％の金額
基本給、残業代、賞与含む、社会保障（雇用者負担分）含む</t>
    <phoneticPr fontId="2"/>
  </si>
  <si>
    <t>1,159～1,921</t>
  </si>
  <si>
    <t>975～1,615</t>
  </si>
  <si>
    <t>4,143～6,863</t>
  </si>
  <si>
    <t>出所：同上
職種：「Process　Engineering　Specialist/製造技術」
最少額は下位25％、最大額は上位25％の金額
基本給、残業代、賞与含む、社会保障（雇用者負担分）含む</t>
    <rPh sb="3" eb="5">
      <t>ドウジョウ</t>
    </rPh>
    <phoneticPr fontId="2"/>
  </si>
  <si>
    <t>1,957～3,088</t>
  </si>
  <si>
    <t>1,646～2,597</t>
  </si>
  <si>
    <t>6,992～11,034</t>
  </si>
  <si>
    <t>出所：同上
職種：「Production　Manager」
最少額は下位25％、最大額は上位25％の金額
基本給、残業代、賞与含む、社会保障（雇用者負担分）含む</t>
    <rPh sb="3" eb="5">
      <t>ドウジョウ</t>
    </rPh>
    <phoneticPr fontId="2"/>
  </si>
  <si>
    <t>スタッフ（一般職）
（月額）</t>
    <phoneticPr fontId="2"/>
  </si>
  <si>
    <t>スタッフ（営業職）
（月額）</t>
    <phoneticPr fontId="2"/>
  </si>
  <si>
    <t>1,254～1,833</t>
  </si>
  <si>
    <t>1,055～1,542</t>
  </si>
  <si>
    <t>4,480～6,551</t>
  </si>
  <si>
    <t>出所：同上
職種：「Sales Representative」
最少額は下位25％、最大額は上位25％の金額
基本給、残業代、賞与含む、社会保障（雇用者負担分）含む</t>
    <rPh sb="3" eb="5">
      <t>ドウジョウ</t>
    </rPh>
    <phoneticPr fontId="2"/>
  </si>
  <si>
    <t>616～1,002</t>
    <phoneticPr fontId="3"/>
  </si>
  <si>
    <t>518～842</t>
  </si>
  <si>
    <t>2,200～3,579</t>
  </si>
  <si>
    <t>出所：同上
職種：「Shop　Assistant」（アパレル以外も含む）
最少額は下位25％、最大額は上位25％の金額
基本給、残業代、賞与含む、社会保障（雇用者負担分）含む</t>
    <rPh sb="3" eb="5">
      <t>ドウジョウ</t>
    </rPh>
    <phoneticPr fontId="2"/>
  </si>
  <si>
    <t>店舗スタッフ（飲食）
（月額）</t>
    <phoneticPr fontId="2"/>
  </si>
  <si>
    <t>616～1,002</t>
  </si>
  <si>
    <t>出所：同上
職種：「Shop　Assistant」(飲食以外も含む）
最少額は下位25％、最大額は上位25％の金額
基本給、残業代、賞与含む、社会保障（雇用者負担分）含む</t>
    <rPh sb="3" eb="5">
      <t>ドウジョウ</t>
    </rPh>
    <phoneticPr fontId="2"/>
  </si>
  <si>
    <t>588/月</t>
    <rPh sb="4" eb="5">
      <t>ゲツ</t>
    </rPh>
    <phoneticPr fontId="2"/>
  </si>
  <si>
    <t>494/月</t>
    <phoneticPr fontId="2"/>
  </si>
  <si>
    <t>2,100/月</t>
    <phoneticPr fontId="2"/>
  </si>
  <si>
    <t>出所：「最低賃金に関する政令」（2017年9月15日）
改定日：2018年1月1日
時給の最低賃金は13.7ズロチ。</t>
    <rPh sb="43" eb="45">
      <t>ジキュウ</t>
    </rPh>
    <rPh sb="46" eb="48">
      <t>サイテイ</t>
    </rPh>
    <rPh sb="48" eb="50">
      <t>チンギン</t>
    </rPh>
    <phoneticPr fontId="3"/>
  </si>
  <si>
    <t>賞与支給額
（固定賞与+変動賞与）</t>
    <phoneticPr fontId="2"/>
  </si>
  <si>
    <t>給与（月額）１カ月相当（年1回支給）</t>
    <phoneticPr fontId="2"/>
  </si>
  <si>
    <t>一般的事例：給与以外に「乗用車」「携帯電話」などを支給している企業もある。</t>
    <phoneticPr fontId="3"/>
  </si>
  <si>
    <t>社会保険負担率</t>
    <phoneticPr fontId="2"/>
  </si>
  <si>
    <t>雇用者負担率：19.21～22.41％
被雇用者負担率：13.71％+健康保険料
雇用者負担率の内訳：
年金保険：9.76％
生活保護保険：6.50％ *1
傷害保険：0.40～3.60％（業種によって異なる）*2
失業保険（労働基金）（a)：0.10％
失業保険（ｂ）：2.45％
被雇用者負担率の内訳：
年金保険：9.76％
生活保護保険：1.50％
疾病保険：2.45％
健康保険：*3</t>
    <phoneticPr fontId="3"/>
  </si>
  <si>
    <t>出所：ポーランド社会保険庁
（a)再就職のための職業訓練支援保険
（b）企業倒産の場合の給付保険
*1改定日：2012年2月1日
*2改定日：2015年4月1日
*3（個人所得税額x7.75％）+（グロス給与－社会保険料）ｘ1.25％</t>
    <phoneticPr fontId="2"/>
  </si>
  <si>
    <t>名目賃金上昇率</t>
    <phoneticPr fontId="2"/>
  </si>
  <si>
    <t>2014年：3.2％
2015年：3.5％
2016年：3.6％</t>
    <phoneticPr fontId="2"/>
  </si>
  <si>
    <t>出所：ポーランド中央統計局（ＧＵＳ）　</t>
  </si>
  <si>
    <t>18～52</t>
  </si>
  <si>
    <t>16～44</t>
  </si>
  <si>
    <t>66～185</t>
  </si>
  <si>
    <t>出所：マゾビェツキ発展庁（ＡＲＭＳＡ）
グルイェッツ（ワルシャワから南に45km）：66ズロチ/m2
ブオゥニエ（ワルシャワから西に16km）：185ズロチ/m2
共益費を含まず（個別に契約時に交渉）。</t>
    <phoneticPr fontId="3"/>
  </si>
  <si>
    <t>4.76～7.28</t>
    <phoneticPr fontId="3"/>
  </si>
  <si>
    <t>4.00～6.12</t>
    <phoneticPr fontId="3"/>
  </si>
  <si>
    <t>17～26</t>
    <phoneticPr fontId="3"/>
  </si>
  <si>
    <t>出所：現地不動産事業者
スティリクフ（ワルシャワから西に120km）：17ズロチ/m2
クラクフ：26ズロチ/m2
１EURのサービス料を含む　(除雪や敷地内維持など）
共益費を含まず（個別に契約時に交渉）。
ユーロ建てを米ドル建て、ズロチ建てに換算。</t>
    <rPh sb="3" eb="5">
      <t>ゲンチ</t>
    </rPh>
    <rPh sb="5" eb="8">
      <t>フドウサン</t>
    </rPh>
    <rPh sb="8" eb="10">
      <t>ジギョウ</t>
    </rPh>
    <rPh sb="10" eb="11">
      <t>シャ</t>
    </rPh>
    <phoneticPr fontId="3"/>
  </si>
  <si>
    <t>18～32</t>
  </si>
  <si>
    <t>15～27</t>
  </si>
  <si>
    <t>64～115</t>
  </si>
  <si>
    <t>出所：同上
ワルシャワ市内
共益費を含まず（個別に契約時に交渉）。
ユーロ建てを米ドル建て、ズロチ建てに換算。</t>
    <phoneticPr fontId="3"/>
  </si>
  <si>
    <t>40～72</t>
    <phoneticPr fontId="3"/>
  </si>
  <si>
    <t>34～61</t>
  </si>
  <si>
    <t>144～259</t>
  </si>
  <si>
    <t>出所：同上
ワルシャワ市中心部
Rondo ONZ通りRondo ONZビル：59EUR/m2 
Marszalkowska通りWolfビル：1階61EUR/m2・2階34EUR /m2
Krucza通りRenaissancefビル：46EUR /m2
個別に契約時に交渉。
光熱費を含まず。
ユーロ建てを米ドル建て、ズロチ建てに換算。</t>
    <phoneticPr fontId="3"/>
  </si>
  <si>
    <t>1,203～3,013</t>
    <phoneticPr fontId="3"/>
  </si>
  <si>
    <t>1,012～2,535</t>
    <phoneticPr fontId="3"/>
  </si>
  <si>
    <t>4,300～10,768</t>
    <phoneticPr fontId="3"/>
  </si>
  <si>
    <t>出所：同上
ワルシャワ市中心部のアパート、約100m2
共益費、光熱費、整備費、ゴミ処理費用などの経費負担は価格交渉時に決定。</t>
    <rPh sb="3" eb="5">
      <t>ドウジョウ</t>
    </rPh>
    <rPh sb="22" eb="23">
      <t>ヤク</t>
    </rPh>
    <rPh sb="35" eb="36">
      <t>ヒ</t>
    </rPh>
    <rPh sb="39" eb="40">
      <t>ヒ</t>
    </rPh>
    <rPh sb="45" eb="47">
      <t>ヒヨウ</t>
    </rPh>
    <phoneticPr fontId="3"/>
  </si>
  <si>
    <t>月額基本料：11
1kWh当たり料金：0.20</t>
    <phoneticPr fontId="3"/>
  </si>
  <si>
    <t>月額基本料：9
1kWh当たり料金：0.17</t>
    <phoneticPr fontId="3"/>
  </si>
  <si>
    <t>月額基本料：40
1kWh当たり料金：0.72</t>
    <phoneticPr fontId="3"/>
  </si>
  <si>
    <t>出所：RWE(ドイツエネルギー大手子会社）
昼夜共通料金（C11)
契約によって料金体系が異なる。</t>
    <phoneticPr fontId="3"/>
  </si>
  <si>
    <t>一般用電気料金（1kWh当たり）</t>
    <phoneticPr fontId="3"/>
  </si>
  <si>
    <t>月額基本料：2.80
1kWh当たり料金：0.15</t>
    <phoneticPr fontId="3"/>
  </si>
  <si>
    <t>月額基本料：2.35
1kWh当たり料金：0.12</t>
    <phoneticPr fontId="3"/>
  </si>
  <si>
    <t>月額基本料：10
1kWh当たり料金：0.52</t>
    <phoneticPr fontId="3"/>
  </si>
  <si>
    <t>出所：同上
昼夜共通料金（G11)、年間500ｋWhまで、12カ月契約                                        
契約によって料金体系が異なる。</t>
    <rPh sb="3" eb="5">
      <t>ドウジョウ</t>
    </rPh>
    <phoneticPr fontId="2"/>
  </si>
  <si>
    <t>月額基本料：2.26
1m3当たり料金：1.27</t>
  </si>
  <si>
    <t>月額基本料：1.90
1m3当たり料金：1.07</t>
    <phoneticPr fontId="2"/>
  </si>
  <si>
    <t>月額基本料：8.07
1m3当たり料金：4.54</t>
  </si>
  <si>
    <t>出所：ワルシャワ市水道公社（MPWiK）
VATは軽減税率（8％）</t>
    <phoneticPr fontId="2"/>
  </si>
  <si>
    <t>月額基本料：41
1m3当たり料金：0.45
1時間当たり料金：契約使用量（1時間当たり）x0.02</t>
    <phoneticPr fontId="3"/>
  </si>
  <si>
    <t>月額基本料：35
1m3当たり料金：0.38
1時間当たり料金：契約使用量（1時間当たり）x 0.02</t>
    <phoneticPr fontId="3"/>
  </si>
  <si>
    <t>月額基本料：148
1m3当たり料金：1.62
1時間当たり料金：契約使用量（1時間当たり）x0.08</t>
    <phoneticPr fontId="3"/>
  </si>
  <si>
    <t>出所：ポーランド石油·ガス会社（PGNiG)、ポーランドガス会社（PSG)
1時間当たり使用量：10m3超65m3以下（W-5）
天然ガス
契約によって料金体系が異なる。</t>
    <phoneticPr fontId="3"/>
  </si>
  <si>
    <t>出所：日系フォワーダー
工場名（都市名）：ワルシャワ
最寄り港：グディニヤ港
対日輸出：ワルシャワ→グディニヤ港→横浜港
海上運賃：1,800ドル
内陸輸送：1,900ズロチ
海上運賃には港湾での諸費用を含まず。ポーランド側での一般的な諸経費は、THC１コンテナ当たり120ユーロ、B/L発行手数料40ユーロ、ISPSチャージ1コンテナ当たり15ユーロなど。
海上運賃VAT非課税、陸上輸送VAT含まず。</t>
    <rPh sb="3" eb="5">
      <t>ニッケイ</t>
    </rPh>
    <rPh sb="13" eb="15">
      <t>コウジョウ</t>
    </rPh>
    <rPh sb="15" eb="16">
      <t>メイ</t>
    </rPh>
    <rPh sb="17" eb="20">
      <t>トシメイ</t>
    </rPh>
    <rPh sb="41" eb="43">
      <t>タイニチ</t>
    </rPh>
    <rPh sb="43" eb="45">
      <t>ユシュツ</t>
    </rPh>
    <rPh sb="57" eb="58">
      <t>ミナト</t>
    </rPh>
    <rPh sb="59" eb="61">
      <t>ヨコハマ</t>
    </rPh>
    <rPh sb="61" eb="62">
      <t>コウ</t>
    </rPh>
    <phoneticPr fontId="3"/>
  </si>
  <si>
    <t xml:space="preserve">
        9,405       </t>
    <phoneticPr fontId="3"/>
  </si>
  <si>
    <t>出所：同上
工場名（都市名）：ワルシャワ
最寄り港：グディニヤ港
第三国仕向け港：ニューヨーク港
第三国輸出：ワルシャワ→グディニヤ港→ニューヨーク港
海上運賃：2,100ドル
内陸輸送：1,900ズロチ
海上運賃には港湾での諸費用を含まず。ポーランド側での一般的な諸経費は、THC１コンテナ当たり120ユーロ、B/L発行手数料40ユーロ、ISPSチャージ1コンテナ当たり15ユーロなど。
海上運賃VAT非課税、陸上輸送VAT含まず。</t>
    <rPh sb="3" eb="5">
      <t>ドウジョウ</t>
    </rPh>
    <rPh sb="7" eb="9">
      <t>コウジョウ</t>
    </rPh>
    <rPh sb="9" eb="10">
      <t>メイ</t>
    </rPh>
    <rPh sb="11" eb="14">
      <t>トシメイ</t>
    </rPh>
    <rPh sb="35" eb="36">
      <t>サン</t>
    </rPh>
    <rPh sb="52" eb="53">
      <t>サン</t>
    </rPh>
    <phoneticPr fontId="3"/>
  </si>
  <si>
    <t>出所：同上
工場名（都市名）：ワルシャワ
最寄り港：グディニヤ港
対日輸入：横浜港→グディニヤ港→ワルシャワ
海上運賃：2,250ドル
内陸輸送：2,000ズロチ
海上運賃には港湾での諸費用を含まず。ポーランド側での一般的な諸経費は、THC１コンテナ当たり120ユーロ、B/L発行手数料40ユーロ、ISPSチャージ1コンテナ当たり15ユーロなど。
海上運賃VAT非課税、陸上輸送VAT含まず。</t>
    <rPh sb="3" eb="5">
      <t>ドウジョウ</t>
    </rPh>
    <rPh sb="7" eb="9">
      <t>コウジョウ</t>
    </rPh>
    <rPh sb="9" eb="10">
      <t>メイ</t>
    </rPh>
    <rPh sb="11" eb="13">
      <t>トシ</t>
    </rPh>
    <phoneticPr fontId="3"/>
  </si>
  <si>
    <t>出所：ポーランド液体燃料商工会議所（PIPP)
2017年11月10日付中値</t>
    <rPh sb="0" eb="2">
      <t>シュッショ</t>
    </rPh>
    <rPh sb="8" eb="10">
      <t>エキタイ</t>
    </rPh>
    <rPh sb="10" eb="12">
      <t>ネンリョウ</t>
    </rPh>
    <rPh sb="12" eb="14">
      <t>ショウコウ</t>
    </rPh>
    <rPh sb="14" eb="17">
      <t>カイギショ</t>
    </rPh>
    <phoneticPr fontId="3"/>
  </si>
  <si>
    <t>　19％</t>
    <phoneticPr fontId="3"/>
  </si>
  <si>
    <t>出所：法人所得税法（19条）
前年度の販売額が120万PLN未満の企業、または開業したばかりの企業に対して開業年度を通じて15％の税率を適用</t>
    <phoneticPr fontId="3"/>
  </si>
  <si>
    <t>32％</t>
    <phoneticPr fontId="2"/>
  </si>
  <si>
    <t>出所：個人所得税法（27条）
（a）年間課税所得8万5,528ズロチ以下の場合：18％　（556.02ズロチまで控除）
（b）同8万5,528ズロチ超の場合：基本税額1万5,395.04ズロチ+8万5,528ズロチ超分の所得x32％</t>
    <phoneticPr fontId="2"/>
  </si>
  <si>
    <t>23％</t>
    <phoneticPr fontId="2"/>
  </si>
  <si>
    <t>出所：物品·サービス税法
標準税率：23％（146a条)（2019年1月1日から22％となる予定）
軽減税率：一部の食品、医薬商品など：8％（146a条）（2019年1月1日から7％となる予定）
一部の食品、書籍など：5％（41条）</t>
    <phoneticPr fontId="3"/>
  </si>
  <si>
    <t>出所：日本との租税条約（第12条）
工業的使用料は10％、文化的使用料は免税。</t>
    <phoneticPr fontId="2"/>
  </si>
  <si>
    <t>都市名：ブカレスト（ルーマニア）</t>
    <rPh sb="2" eb="3">
      <t>メイ</t>
    </rPh>
    <phoneticPr fontId="2"/>
  </si>
  <si>
    <t>調査実施時期：2017年9月</t>
  </si>
  <si>
    <t>換算レート：1米ドル＝3.8615レイ、1ユーロ=4.5910レイ（2017年8月31日のインターバンクレート仲値）</t>
    <phoneticPr fontId="2"/>
  </si>
  <si>
    <t>※特に追記がない場合はVATを含む。</t>
    <phoneticPr fontId="2"/>
  </si>
  <si>
    <t>米ドル</t>
    <phoneticPr fontId="3"/>
  </si>
  <si>
    <t>現地通貨</t>
  </si>
  <si>
    <t>571～696</t>
  </si>
  <si>
    <t>480～586</t>
    <phoneticPr fontId="3"/>
  </si>
  <si>
    <t>2,204～2,689</t>
    <phoneticPr fontId="3"/>
  </si>
  <si>
    <t xml:space="preserve">出所：在ルーマニア日系企業（2017年9月調査：一部の平均値）
</t>
    <phoneticPr fontId="3"/>
  </si>
  <si>
    <t>973～1,693</t>
  </si>
  <si>
    <t>819～1,424</t>
    <phoneticPr fontId="3"/>
  </si>
  <si>
    <t>3,758～6,537</t>
    <phoneticPr fontId="3"/>
  </si>
  <si>
    <t xml:space="preserve">出所：同上
</t>
    <rPh sb="3" eb="5">
      <t>ドウジョウ</t>
    </rPh>
    <phoneticPr fontId="3"/>
  </si>
  <si>
    <t>2,275～3,333</t>
  </si>
  <si>
    <t>1,914～2,804</t>
    <phoneticPr fontId="3"/>
  </si>
  <si>
    <t>8,786～12,872</t>
    <phoneticPr fontId="3"/>
  </si>
  <si>
    <t>非製造業</t>
    <phoneticPr fontId="3"/>
  </si>
  <si>
    <t>スタッフ（営業職）
（月額）</t>
    <phoneticPr fontId="2"/>
  </si>
  <si>
    <t>n.a.</t>
    <phoneticPr fontId="3"/>
  </si>
  <si>
    <t>n.a.</t>
    <phoneticPr fontId="3"/>
  </si>
  <si>
    <t>n.a.</t>
    <phoneticPr fontId="3"/>
  </si>
  <si>
    <t>マネージャー（課長クラス）
（月額）</t>
    <phoneticPr fontId="2"/>
  </si>
  <si>
    <t>n.a.</t>
    <phoneticPr fontId="3"/>
  </si>
  <si>
    <t>出所：ルーマニア国家統計局（INS）
ホテル・レストラン業の平均グロス賃金（2017年7月）</t>
    <phoneticPr fontId="3"/>
  </si>
  <si>
    <t>376/月</t>
    <phoneticPr fontId="3"/>
  </si>
  <si>
    <t>316/月</t>
  </si>
  <si>
    <t>1,450/月</t>
  </si>
  <si>
    <t>出所：ANAF（政令2017年1号）
改定日：2017年1月6日
発効日：2017年2月1日</t>
    <phoneticPr fontId="3"/>
  </si>
  <si>
    <t>賞与支給額
（固定賞与+変動賞与）</t>
    <phoneticPr fontId="2"/>
  </si>
  <si>
    <t>給与（月額）の1～1.5カ月相当</t>
  </si>
  <si>
    <t>出所：慣習のため、一般的な支給額
「13カ月目の給与」という呼称で支給、業績に応じて支給など、企業によって異なる。</t>
    <phoneticPr fontId="2"/>
  </si>
  <si>
    <t>社会保険負担率</t>
    <phoneticPr fontId="2"/>
  </si>
  <si>
    <t>雇用者負担率：22.75～33.45％
被雇用者負担率：16.5％
雇用者負担率の内訳：
雇用保険：0.5％
医療保険：5.2％
年金：15.8％、20.8％、25.8％
傷害保険：0.15～0.85％
所得補償保険：0.25％
療養補償保険：0.85％
被雇用者負担率の内訳：
雇用保険：0.5％
医療保険：5.5％
年金：10.5％</t>
    <phoneticPr fontId="3"/>
  </si>
  <si>
    <t>出所： 財務省（法令2015年227号）
年金と傷害保険の料率は職種で異なる。
※2018年より以下のとおり税制改定予定
■雇用者負担率：2.25％
（雇用保険、傷害保険、所得補償保険、療養補償保険をカバーする労働保険が新設される）
■被雇用者負担率：35％
被雇用者負担率の内訳：
医療保険：10％
年金：25％（職種により4％もしくは8％が加算される）</t>
    <rPh sb="4" eb="7">
      <t>ザイムショウ</t>
    </rPh>
    <rPh sb="47" eb="48">
      <t>ネン</t>
    </rPh>
    <rPh sb="50" eb="52">
      <t>イカ</t>
    </rPh>
    <rPh sb="56" eb="58">
      <t>ゼイセイ</t>
    </rPh>
    <rPh sb="58" eb="60">
      <t>カイテイ</t>
    </rPh>
    <rPh sb="60" eb="62">
      <t>ヨテイ</t>
    </rPh>
    <rPh sb="78" eb="80">
      <t>コヨウ</t>
    </rPh>
    <rPh sb="80" eb="82">
      <t>ホケン</t>
    </rPh>
    <rPh sb="83" eb="85">
      <t>ショウガイ</t>
    </rPh>
    <rPh sb="85" eb="87">
      <t>ホケン</t>
    </rPh>
    <rPh sb="88" eb="90">
      <t>ショトク</t>
    </rPh>
    <rPh sb="90" eb="92">
      <t>ホショウ</t>
    </rPh>
    <rPh sb="92" eb="94">
      <t>ホケン</t>
    </rPh>
    <rPh sb="95" eb="97">
      <t>リョウヨウ</t>
    </rPh>
    <rPh sb="97" eb="99">
      <t>ホショウ</t>
    </rPh>
    <rPh sb="99" eb="101">
      <t>ホケン</t>
    </rPh>
    <rPh sb="107" eb="109">
      <t>ロウドウ</t>
    </rPh>
    <rPh sb="109" eb="111">
      <t>ホケン</t>
    </rPh>
    <rPh sb="112" eb="114">
      <t>シンセツ</t>
    </rPh>
    <rPh sb="160" eb="162">
      <t>ショクシュ</t>
    </rPh>
    <rPh sb="174" eb="176">
      <t>カサン</t>
    </rPh>
    <phoneticPr fontId="3"/>
  </si>
  <si>
    <t>2014年：7.6％
2015年：9.8％
2016年：9.9％</t>
    <phoneticPr fontId="3"/>
  </si>
  <si>
    <t>出所：ルーマニア国家統計局（INS）</t>
  </si>
  <si>
    <t>出所：イモビリアレ（不動産ポータルサイト）
プロイエシュティ工業団地
VAT・管理費別、ユーロ建てをレイ建て、米ドル建てに換算</t>
    <phoneticPr fontId="3"/>
  </si>
  <si>
    <t>出所：スパツィー・コメルチアレ（不動産ポータルサイト）
プロイエシュティ工業団地
VAT・管理費別、ユーロ建てをレイ建て、米ドル建てに換算</t>
    <rPh sb="46" eb="49">
      <t>カンリヒ</t>
    </rPh>
    <phoneticPr fontId="3"/>
  </si>
  <si>
    <r>
      <t xml:space="preserve">出所：現地不動産会社（エソップ）
</t>
    </r>
    <r>
      <rPr>
        <sz val="10"/>
        <rFont val="ＭＳ Ｐゴシック"/>
        <family val="2"/>
      </rPr>
      <t>ウニヴェルシタテ（ブカレスト市内中心部）
150～190m2
VAT・管理費別、ユーロ建てをレイ建て、米ドル建てに換算</t>
    </r>
    <rPh sb="3" eb="5">
      <t>ゲンチ</t>
    </rPh>
    <rPh sb="54" eb="57">
      <t>カンリヒ</t>
    </rPh>
    <rPh sb="57" eb="58">
      <t>ベツ</t>
    </rPh>
    <phoneticPr fontId="3"/>
  </si>
  <si>
    <t>出所：現地不動産会社（ホワイトマウンテン）
ウニリ（ブカレスト市内中心部）、ナツィウニレ・ウニテ通り
VAT・管理費別、ユーロ建てをレイ建て、米ドル建てに換算</t>
    <rPh sb="3" eb="5">
      <t>ゲンチ</t>
    </rPh>
    <rPh sb="57" eb="60">
      <t>カンリヒ</t>
    </rPh>
    <rPh sb="60" eb="61">
      <t>ベツ</t>
    </rPh>
    <phoneticPr fontId="3"/>
  </si>
  <si>
    <t>駐在員用住宅借上料（月額）</t>
    <phoneticPr fontId="2"/>
  </si>
  <si>
    <t>出所：不動産ポータルサイト（ノルディス）
キセレフ（ブカレスト市内）
アパート（3部屋、家具付）、144m2
VAT・管理費別、ユーロ建てをレイ建て、米ドル建てに換算</t>
    <rPh sb="61" eb="64">
      <t>カンリヒ</t>
    </rPh>
    <rPh sb="64" eb="65">
      <t>ベツ</t>
    </rPh>
    <phoneticPr fontId="3"/>
  </si>
  <si>
    <t>月額基本料：―
1kWh当たり料金：0.10</t>
    <phoneticPr fontId="3"/>
  </si>
  <si>
    <t>月額基本料：―
1kWh当たり料金：0.40　</t>
    <phoneticPr fontId="3"/>
  </si>
  <si>
    <t>出所：エネル（ルーマニア電気事業者）
エネルの場合、エネルギー規制局（ANRE）が規定した市場競争用標準価格（CPC価格）の7.5％増し。
VAT含む。
別途、物品税（2.37レイ/MWh）、コジェネレーション税（0.0123レイ/kWh）、グリーン電力証書税（0.0476レイ/kWh）要</t>
    <rPh sb="74" eb="75">
      <t>フク</t>
    </rPh>
    <phoneticPr fontId="3"/>
  </si>
  <si>
    <t>一般用電気料金（1kWh当たり）</t>
    <phoneticPr fontId="3"/>
  </si>
  <si>
    <t>月額基本料：1.21
1kWh当たり料金：0.08</t>
    <phoneticPr fontId="3"/>
  </si>
  <si>
    <t>月額基本料：1.02
1kWh当たり料金：0.07</t>
    <phoneticPr fontId="3"/>
  </si>
  <si>
    <t>月額基本料：4.67
1kWh当たり料金：0.31</t>
    <phoneticPr fontId="3"/>
  </si>
  <si>
    <t>出所：エネル（ルーマニア電気事業者）、エネルギー規制局（ANRE）
1kWha当たり価格の80％は競争市場要素（CPC)をもとに各社が決定した価格（市場価格）が、20％はANREによる規制価格が適用される。（2018年以降は100％市場価格となる予定）
VAT含む。
別途、物品税（4.74レイ/MWh）、コジェネレーション税（0.0123レイ/kWh）、グリーン電力証書税（0.0476レイ/kWh）要</t>
    <rPh sb="40" eb="41">
      <t>ア</t>
    </rPh>
    <rPh sb="43" eb="45">
      <t>カカク</t>
    </rPh>
    <rPh sb="50" eb="52">
      <t>キョウソウ</t>
    </rPh>
    <rPh sb="52" eb="54">
      <t>シジョウ</t>
    </rPh>
    <rPh sb="54" eb="56">
      <t>ヨウソ</t>
    </rPh>
    <rPh sb="75" eb="77">
      <t>シジョウ</t>
    </rPh>
    <rPh sb="77" eb="79">
      <t>カカク</t>
    </rPh>
    <rPh sb="109" eb="110">
      <t>ネン</t>
    </rPh>
    <rPh sb="110" eb="112">
      <t>イコウ</t>
    </rPh>
    <rPh sb="117" eb="119">
      <t>シジョウ</t>
    </rPh>
    <rPh sb="119" eb="121">
      <t>カカク</t>
    </rPh>
    <rPh sb="124" eb="126">
      <t>ヨテイ</t>
    </rPh>
    <rPh sb="132" eb="133">
      <t>フク</t>
    </rPh>
    <phoneticPr fontId="3"/>
  </si>
  <si>
    <t>月額基本料：―
1m3当たり料金：
（1）0.23
（2）0.05</t>
    <phoneticPr fontId="3"/>
  </si>
  <si>
    <t>月額基本料：―
1m3当たり料金：
（1）0.19
（2）0.05</t>
    <phoneticPr fontId="3"/>
  </si>
  <si>
    <t>月額基本料：―
1m3当たり料金：
（1）0.89
（2）0.21</t>
    <phoneticPr fontId="3"/>
  </si>
  <si>
    <t>出所：水道会社アパ・ノヴァ・ブカレスト（ブカレスト水道事業者）
（1）チェルニカ川からの取水の場合
（2）アルジェシュ川からの取水の場合
VAT含む</t>
    <rPh sb="73" eb="74">
      <t>フク</t>
    </rPh>
    <phoneticPr fontId="3"/>
  </si>
  <si>
    <t>業務用ガス料金（単位当たり）</t>
    <phoneticPr fontId="3"/>
  </si>
  <si>
    <t>月額基本料：―
1m3当たり料金：
（1）0.52
（2）0.53</t>
    <phoneticPr fontId="3"/>
  </si>
  <si>
    <t>月額基本料：―
1m3当たり料金：
（1）0.44
（2）0.45</t>
    <phoneticPr fontId="3"/>
  </si>
  <si>
    <t>月額基本料：―
1m3当たり料金：
（1）2.01
（2）2.05</t>
    <phoneticPr fontId="3"/>
  </si>
  <si>
    <t>出所：アクスポ・エナジー・ルーマニア
1m3当たり料金：
（1）使用量1,162.79MWh以上11,627.78MWh以下
（2）同23.25MWh以下
VAT含む。
別途、物品税（0.81レイ/GJ）要
天然ガス</t>
    <rPh sb="82" eb="83">
      <t>フク</t>
    </rPh>
    <phoneticPr fontId="3"/>
  </si>
  <si>
    <t>一般用ガス料金（単位当たり）</t>
    <phoneticPr fontId="3"/>
  </si>
  <si>
    <t>コンテナ輸送（40ftコンテナ）
対日輸出</t>
    <phoneticPr fontId="3"/>
  </si>
  <si>
    <t>出所：日系フォワーダー（陸上輸送費は現地物流会社）
工場立地：ブカレスト
最寄り港：コンスタンツァ港
対日輸出：ブカレスト→コンスタンツァ港→横浜港
海上運賃+港湾料金+内陸輸送費
各手数料含まず。海上輸送費VAT非課税、陸上輸送費VAT含まず。契約内容によってはVATあり。</t>
    <rPh sb="3" eb="5">
      <t>ニッケイ</t>
    </rPh>
    <rPh sb="12" eb="14">
      <t>リクジョウ</t>
    </rPh>
    <rPh sb="14" eb="17">
      <t>ユソウヒ</t>
    </rPh>
    <rPh sb="18" eb="20">
      <t>ゲンチ</t>
    </rPh>
    <rPh sb="20" eb="22">
      <t>ブツリュウ</t>
    </rPh>
    <rPh sb="22" eb="24">
      <t>カイシャ</t>
    </rPh>
    <rPh sb="78" eb="80">
      <t>カイジョウ</t>
    </rPh>
    <rPh sb="80" eb="82">
      <t>ウンチン</t>
    </rPh>
    <rPh sb="83" eb="85">
      <t>コウワン</t>
    </rPh>
    <rPh sb="85" eb="87">
      <t>リョウキン</t>
    </rPh>
    <rPh sb="88" eb="90">
      <t>ナイリク</t>
    </rPh>
    <rPh sb="90" eb="93">
      <t>ユソウヒ</t>
    </rPh>
    <phoneticPr fontId="3"/>
  </si>
  <si>
    <t>コンテナ輸送（40ftコンテナ）
第三国輸出</t>
    <phoneticPr fontId="3"/>
  </si>
  <si>
    <t>出所：同上
工場立地：ブカレスト
最寄り港：コンスタンツァ港
第三国仕向け港：ニューヨーク港
第三国輸出：ブカレスト→コンスタンツァ港→ニューヨーク港
海上運賃+港湾料金+内陸輸送費
各手数料含まず。海上輸送費VAT非課税、陸上輸送費VAT含まず。契約内容によってはVATあり。</t>
    <rPh sb="3" eb="5">
      <t>ドウジョウ</t>
    </rPh>
    <rPh sb="50" eb="51">
      <t>サン</t>
    </rPh>
    <phoneticPr fontId="3"/>
  </si>
  <si>
    <t>出所：同上
工場立地：ブカレスト
最寄り港：コンスタンツァ港
対日輸入：横浜港→コンスタンツァ港→ブカレスト
海上運賃+港湾料金+内陸輸送費
各手数料含まず。海上輸送費VAT非課税、陸上輸送費VAT含まず。契約内容によってはVATあり。</t>
    <rPh sb="3" eb="5">
      <t>ドウジョウ</t>
    </rPh>
    <phoneticPr fontId="3"/>
  </si>
  <si>
    <t>出所：Petrom（ガソリンスタンド）</t>
  </si>
  <si>
    <t>16％</t>
  </si>
  <si>
    <t>出所：ルーマニア税管理庁（ANAF）
法令2015年227号17条</t>
  </si>
  <si>
    <t>出所：同上
法令2015年227号64条
※2018年より税制改定により10％に引き下げ予定（緊急命令79/2017）。</t>
    <rPh sb="30" eb="32">
      <t>ゼイセイ</t>
    </rPh>
    <rPh sb="32" eb="34">
      <t>カイテイ</t>
    </rPh>
    <rPh sb="41" eb="42">
      <t>ヒ</t>
    </rPh>
    <rPh sb="43" eb="44">
      <t>サ</t>
    </rPh>
    <rPh sb="45" eb="47">
      <t>ヨテイ</t>
    </rPh>
    <phoneticPr fontId="3"/>
  </si>
  <si>
    <t>出所：同上
法令2015年227号291条、緊急命令2013年16号（パン・小麦粉に対する軽減税率）、緊急命令2015年6号（食品・飲料品、レストラン等に対する軽減税率）
軽減税率：
医薬品、飲料水、農業用水、食品・飲料品（レストラン、ケータリングも対象。アルコールは含まず）：9％
書籍、博物館・映画館・スポーツ試合・見本市入場料、養護施設向け供給品など：5％</t>
    <phoneticPr fontId="3"/>
  </si>
  <si>
    <t>出所：日本との租税条約（1976年213号）（第11条）</t>
  </si>
  <si>
    <t>出所：日本との租税条約（1976年213号）（第10条）</t>
  </si>
  <si>
    <t>工業的使用料：15％
文化的使用料：10％</t>
  </si>
  <si>
    <t>出所：日本との租税条約（1976年213号）（第12条）</t>
  </si>
  <si>
    <t>都市名：ロンドン（英国）</t>
    <rPh sb="2" eb="3">
      <t>メイ</t>
    </rPh>
    <rPh sb="9" eb="11">
      <t>エイコク</t>
    </rPh>
    <phoneticPr fontId="2"/>
  </si>
  <si>
    <t>調査実施時期：2017年8月～10月</t>
    <phoneticPr fontId="2"/>
  </si>
  <si>
    <t>換算レート：1米ドル＝0.7761ポンド、1ユーロ=0.9227ポンド（2017年8月31日のインターバンクレート仲値）</t>
    <phoneticPr fontId="2"/>
  </si>
  <si>
    <t>出所：英国国民統計局「2016 Annual Survey of Hours and Earnings Provisional Results （ASHE）」
年額を月額換算
基本給、残業代、賞与、各種手当含む</t>
    <phoneticPr fontId="2"/>
  </si>
  <si>
    <t>中間管理職（課長クラス）
（月額）</t>
    <phoneticPr fontId="2"/>
  </si>
  <si>
    <t>スタッフ（一般職）
（月額）</t>
    <phoneticPr fontId="2"/>
  </si>
  <si>
    <t>スタッフ（営業職）
（月額）</t>
    <phoneticPr fontId="2"/>
  </si>
  <si>
    <t>マネージャー（課長クラス）
（月額）</t>
    <phoneticPr fontId="2"/>
  </si>
  <si>
    <t>（1）5.22/時（907/月）
（2）7.22/時（1,505/月）
（3）9.08/時（1,894/月）
（4）9.66/時（2,015/月）</t>
    <rPh sb="8" eb="9">
      <t>ジ</t>
    </rPh>
    <rPh sb="14" eb="15">
      <t>ツキ</t>
    </rPh>
    <rPh sb="25" eb="26">
      <t>ジ</t>
    </rPh>
    <rPh sb="33" eb="34">
      <t>ツキ</t>
    </rPh>
    <rPh sb="44" eb="45">
      <t>ジ</t>
    </rPh>
    <rPh sb="52" eb="53">
      <t>ツキ</t>
    </rPh>
    <rPh sb="63" eb="64">
      <t>ジ</t>
    </rPh>
    <phoneticPr fontId="5"/>
  </si>
  <si>
    <t>（1）4.39/時（763/月）
（2）6.07/時（1,266/月）
（3）7.64/時（1,593/月）　　
（4）8.13/時（1,695/月）</t>
    <rPh sb="8" eb="9">
      <t>ジ</t>
    </rPh>
    <rPh sb="14" eb="15">
      <t>ツキ</t>
    </rPh>
    <rPh sb="25" eb="26">
      <t>ジ</t>
    </rPh>
    <rPh sb="33" eb="34">
      <t>ツキ</t>
    </rPh>
    <rPh sb="44" eb="45">
      <t>ジ</t>
    </rPh>
    <rPh sb="52" eb="53">
      <t>ツキ</t>
    </rPh>
    <rPh sb="65" eb="66">
      <t>ジ</t>
    </rPh>
    <phoneticPr fontId="5"/>
  </si>
  <si>
    <t>（1）4.05/時（704/月）
（2）5.60/時（1,168/月）
（3）7.05/時（1,470/月）
（4）7.50/時（1,564/月）</t>
    <rPh sb="8" eb="9">
      <t>ジ</t>
    </rPh>
    <rPh sb="14" eb="15">
      <t>ツキ</t>
    </rPh>
    <rPh sb="25" eb="26">
      <t>ジ</t>
    </rPh>
    <rPh sb="33" eb="34">
      <t>ツキ</t>
    </rPh>
    <rPh sb="44" eb="45">
      <t>ジ</t>
    </rPh>
    <rPh sb="52" eb="53">
      <t>ツキ</t>
    </rPh>
    <rPh sb="63" eb="64">
      <t>ジ</t>
    </rPh>
    <phoneticPr fontId="5"/>
  </si>
  <si>
    <t>出所：英国政府「National Minimum Wage and National Living Wage rates」
改定日：2017年4月1日
時給：（1）18歳未満、（2）18～20歳、（3）21～24歳、（4）25歳以上
月額：（1）18歳未満、（2）18～20歳、（4）21～24歳、（4）25歳以上
年齢別時給を月額換算[法定週上限労働時間48時間（18歳未満は40時間）×4.35週（365日/7日/12カ月）]</t>
    <rPh sb="3" eb="5">
      <t>エイコク</t>
    </rPh>
    <rPh sb="5" eb="7">
      <t>セイフ</t>
    </rPh>
    <rPh sb="86" eb="88">
      <t>ミマン</t>
    </rPh>
    <rPh sb="114" eb="115">
      <t>サイ</t>
    </rPh>
    <rPh sb="115" eb="117">
      <t>イジョウ</t>
    </rPh>
    <rPh sb="127" eb="129">
      <t>ミマン</t>
    </rPh>
    <rPh sb="187" eb="189">
      <t>ミマン</t>
    </rPh>
    <rPh sb="205" eb="206">
      <t>ニチ</t>
    </rPh>
    <rPh sb="208" eb="209">
      <t>ニチ</t>
    </rPh>
    <phoneticPr fontId="5"/>
  </si>
  <si>
    <t>年収の5.7％相当（平均）</t>
    <phoneticPr fontId="3"/>
  </si>
  <si>
    <t>出所： 英国国民統計局「2016 Annual Survey of Hours and Earnings Provisional Results (ASHE)」
調査対象全従業員の平均年収と平均賞与から算出</t>
    <phoneticPr fontId="2"/>
  </si>
  <si>
    <t>雇用者負担率：13.8％
被雇用者負担率：12.0％
雇用者負担率および被雇用者負担率の内訳：失業保険、医療保険、年金などを一括した社会保障制度となっており、負担率の詳細内訳は非公表</t>
    <phoneticPr fontId="3"/>
  </si>
  <si>
    <t>出所：英国歳入関税庁
・雇用者負担率について：
「第1種保険料　Secondary（Employers' secondary Class 1）」：週157ポンド以上の収入があり年金受給年齢以下の人に対して13.8％負担
「第1種A保険料（Class 1A）」：雇用者が提供する一定の現物給付（例、社用車、医療保険）に対して13.8％負担
・被雇用者負担率について：
「第1種保険料　Primary（Employees' primary Class 1）」：年金受給年齢以下の人を対象に、週157～866ポンドまでの賃金に対して12％負担、週866ポンドを超える部分の賃金に対しては2％負担
2013年4月から、雇用者は給与支払いの時に、源泉徴収の詳細を英国歳入関税庁に通知することが義務付けられている</t>
    <phoneticPr fontId="3"/>
  </si>
  <si>
    <t>2014年：1.14％
2015年：2.53％  
2016年：2.47％</t>
    <phoneticPr fontId="3"/>
  </si>
  <si>
    <t>出所：英国国民統計局
「Seasonally Adjusted Average Weekly Earnings」</t>
  </si>
  <si>
    <t>129～193</t>
    <phoneticPr fontId="3"/>
  </si>
  <si>
    <t>108～163</t>
    <phoneticPr fontId="3"/>
  </si>
  <si>
    <t>100～150</t>
    <phoneticPr fontId="3"/>
  </si>
  <si>
    <t>出所：Invest Milton Keynes（インベストミルトンキーンズ）
ミルトン・キーンズ
諸経費・VAT含まず</t>
    <rPh sb="0" eb="3">
      <t>シュ</t>
    </rPh>
    <rPh sb="50" eb="53">
      <t>ショケイヒ</t>
    </rPh>
    <rPh sb="57" eb="58">
      <t>フク</t>
    </rPh>
    <phoneticPr fontId="3"/>
  </si>
  <si>
    <t>4.63～14</t>
    <phoneticPr fontId="3"/>
  </si>
  <si>
    <t>3.89～12</t>
    <phoneticPr fontId="3"/>
  </si>
  <si>
    <t>3.59～11</t>
    <phoneticPr fontId="3"/>
  </si>
  <si>
    <t>出所：同上
ミルトン・キーンズ
年額を月額換算
諸経費・VAT含まず</t>
    <rPh sb="0" eb="3">
      <t>シュ</t>
    </rPh>
    <rPh sb="3" eb="5">
      <t>ドウジョウ</t>
    </rPh>
    <rPh sb="17" eb="19">
      <t>ネンガク</t>
    </rPh>
    <rPh sb="20" eb="22">
      <t>ゲツガク</t>
    </rPh>
    <rPh sb="22" eb="24">
      <t>カンサン</t>
    </rPh>
    <rPh sb="25" eb="26">
      <t>ショ</t>
    </rPh>
    <rPh sb="26" eb="28">
      <t>ケイヒ</t>
    </rPh>
    <rPh sb="32" eb="33">
      <t>フク</t>
    </rPh>
    <phoneticPr fontId="3"/>
  </si>
  <si>
    <t>出所：CBRE「June 2017 Global Prime Office Occupancy Costs」
ロンドン（シティ）
年額を月額換算
税、管理費含む</t>
    <phoneticPr fontId="3"/>
  </si>
  <si>
    <r>
      <t>出所：BNP Paribas Real Estate「Central London Retail Report」 
オックスフォードストリート
年額を月額換算</t>
    </r>
    <r>
      <rPr>
        <sz val="10"/>
        <color rgb="FFFF0000"/>
        <rFont val="ＭＳ Ｐゴシック"/>
        <family val="3"/>
        <charset val="128"/>
      </rPr>
      <t xml:space="preserve">
</t>
    </r>
    <r>
      <rPr>
        <sz val="10"/>
        <rFont val="ＭＳ Ｐゴシック"/>
        <family val="3"/>
        <charset val="128"/>
      </rPr>
      <t>固定資産税（ビジネスレート）含まず</t>
    </r>
    <rPh sb="81" eb="83">
      <t>コテイ</t>
    </rPh>
    <rPh sb="83" eb="86">
      <t>シサンゼイ</t>
    </rPh>
    <rPh sb="95" eb="96">
      <t>フク</t>
    </rPh>
    <phoneticPr fontId="3"/>
  </si>
  <si>
    <t>出所：JACストラットンズ
アクトン
ハウスタイプ（3ベッドルーム）
100m2
家賃2,550ポンド/月+固定資産税（カウンシルタックス）189ポンド/月
諸経費（契約手数料、敷金等）含まず</t>
    <rPh sb="42" eb="44">
      <t>ヤチン</t>
    </rPh>
    <rPh sb="53" eb="54">
      <t>ツキ</t>
    </rPh>
    <rPh sb="55" eb="57">
      <t>コテイ</t>
    </rPh>
    <rPh sb="57" eb="59">
      <t>シサン</t>
    </rPh>
    <rPh sb="59" eb="60">
      <t>ゼイ</t>
    </rPh>
    <rPh sb="78" eb="79">
      <t>ツキ</t>
    </rPh>
    <rPh sb="81" eb="84">
      <t>ショケイヒ</t>
    </rPh>
    <rPh sb="85" eb="87">
      <t>ケイヤク</t>
    </rPh>
    <rPh sb="87" eb="90">
      <t>テスウリョウ</t>
    </rPh>
    <rPh sb="91" eb="93">
      <t>シキキン</t>
    </rPh>
    <rPh sb="93" eb="94">
      <t>トウ</t>
    </rPh>
    <rPh sb="95" eb="96">
      <t>フク</t>
    </rPh>
    <phoneticPr fontId="3"/>
  </si>
  <si>
    <t>業務用電気料金（1kWh当たり）</t>
    <phoneticPr fontId="3"/>
  </si>
  <si>
    <t>月額基本料：-
1kWh当たり料金：0.10</t>
    <phoneticPr fontId="3"/>
  </si>
  <si>
    <t>月額基本料：-
1kWh当たり料金：0.09</t>
    <phoneticPr fontId="3"/>
  </si>
  <si>
    <t>月額基本料：-
1kWh当たり料金：0.08</t>
  </si>
  <si>
    <t>出所：ビジネス・エネルギー・産業戦略省（BEIS）
製造業600社における2017年第1四半期の平均
気候変動税、VAT含まず</t>
    <rPh sb="14" eb="16">
      <t>サンギョウ</t>
    </rPh>
    <rPh sb="16" eb="18">
      <t>センリャク</t>
    </rPh>
    <rPh sb="18" eb="19">
      <t>ショウ</t>
    </rPh>
    <phoneticPr fontId="5"/>
  </si>
  <si>
    <t>月額基本料：8.74
1kWh当たり料金：0.15</t>
    <phoneticPr fontId="3"/>
  </si>
  <si>
    <t xml:space="preserve">月額基本料：8.06
1kWh当たり料金：0.14 </t>
    <phoneticPr fontId="3"/>
  </si>
  <si>
    <t>出所：ブリティッシュガス
ロンドン中心部における価格
日額基本料0.2601ポンド×31（日）
1kWh当たり料金0.1444ポンド
支払方法：引き落とし
VAT含む</t>
    <rPh sb="83" eb="84">
      <t>フク</t>
    </rPh>
    <phoneticPr fontId="3"/>
  </si>
  <si>
    <t>月額基本料：9.26
1m3当たり料金：2.90</t>
    <phoneticPr fontId="3"/>
  </si>
  <si>
    <t>月額基本料：7.79
1m3当たり料金：2.44</t>
    <phoneticPr fontId="3"/>
  </si>
  <si>
    <t>月額基本料：7.19
1m3当たり料金：2.25</t>
    <phoneticPr fontId="2"/>
  </si>
  <si>
    <t>出所：キャッスルウォーター(テムズウォーターエリア）
年間使用量が上下水道ともに500m3以下、下水道パイプ径が15mm以下の料金で、年額を月額換算
VAT含まず[上水道はVAT課税（20％、業種によって非課税）、下水道はVAT非課税]
基本料金内訳は上水道1.73ポンド/月、下水道が5.46ポンド/月、1m3当たりの料金内訳は上水道が1.361ポンド、下水道が0.8915ポンド</t>
    <phoneticPr fontId="3"/>
  </si>
  <si>
    <t>非公表</t>
    <rPh sb="0" eb="1">
      <t>ヒ</t>
    </rPh>
    <rPh sb="1" eb="3">
      <t>コウヒョウ</t>
    </rPh>
    <phoneticPr fontId="5"/>
  </si>
  <si>
    <t>一般用ガス料金（単位当たり）</t>
    <phoneticPr fontId="3"/>
  </si>
  <si>
    <t>コンテナ輸送（40ftコンテナ）
対日輸出</t>
    <phoneticPr fontId="3"/>
  </si>
  <si>
    <t>2,156～2,355</t>
    <phoneticPr fontId="3"/>
  </si>
  <si>
    <t>1,813～1,981</t>
    <phoneticPr fontId="3"/>
  </si>
  <si>
    <t>1,673～1,828</t>
    <phoneticPr fontId="3"/>
  </si>
  <si>
    <t>出所：日系運送会社
工場名（都市名）：ミルトン・キーンズ
最寄り港：サザンプトン港
対日輸出：ミルトン・キーンズ→サザンプトン港→横浜港
海上保険料、通関諸費用含まず</t>
    <rPh sb="3" eb="5">
      <t>ニッケイ</t>
    </rPh>
    <rPh sb="5" eb="7">
      <t>ウンソウ</t>
    </rPh>
    <rPh sb="7" eb="9">
      <t>カイシャ</t>
    </rPh>
    <rPh sb="11" eb="13">
      <t>コウジョウ</t>
    </rPh>
    <rPh sb="13" eb="14">
      <t>メイ</t>
    </rPh>
    <rPh sb="15" eb="18">
      <t>トシメイ</t>
    </rPh>
    <rPh sb="72" eb="74">
      <t>カイジョウ</t>
    </rPh>
    <rPh sb="74" eb="76">
      <t>ホケン</t>
    </rPh>
    <rPh sb="76" eb="77">
      <t>リョウ</t>
    </rPh>
    <rPh sb="78" eb="80">
      <t>ツウカン</t>
    </rPh>
    <phoneticPr fontId="3"/>
  </si>
  <si>
    <t>1,733～1,934</t>
    <phoneticPr fontId="3"/>
  </si>
  <si>
    <t>1,458～1,627</t>
    <phoneticPr fontId="3"/>
  </si>
  <si>
    <t>1,345～1,501</t>
    <phoneticPr fontId="3"/>
  </si>
  <si>
    <t>出所：同上
工場名（都市名）：ミルトン・キーンズ
最寄り港：サザンプトン港
第三国仕向け港：ニューヨーク港
第三国輸出：ミルトン・キーンズ→サザンプトン港→ニューヨーク港
海上保険料、通関諸費用含まず</t>
    <rPh sb="7" eb="9">
      <t>コウジョウ</t>
    </rPh>
    <rPh sb="9" eb="10">
      <t>メイ</t>
    </rPh>
    <rPh sb="11" eb="14">
      <t>トシメイ</t>
    </rPh>
    <rPh sb="40" eb="41">
      <t>サン</t>
    </rPh>
    <rPh sb="57" eb="58">
      <t>サン</t>
    </rPh>
    <phoneticPr fontId="3"/>
  </si>
  <si>
    <t>2,105～2,305</t>
    <phoneticPr fontId="3"/>
  </si>
  <si>
    <t>1,771～1,939</t>
    <phoneticPr fontId="3"/>
  </si>
  <si>
    <t>1,634～1,789</t>
    <phoneticPr fontId="3"/>
  </si>
  <si>
    <t>出所：同上
工場名（都市名）：ミルトン・キーンズ
最寄り港：サザンプトン港
対日輸入：横浜港→サザンプトン港→ミルトン・キーンズ
海上保険料、通関諸費用含まず</t>
    <rPh sb="3" eb="5">
      <t>ドウジョウ</t>
    </rPh>
    <rPh sb="7" eb="9">
      <t>コウジョウ</t>
    </rPh>
    <rPh sb="9" eb="10">
      <t>メイ</t>
    </rPh>
    <rPh sb="11" eb="14">
      <t>トシメイ</t>
    </rPh>
    <phoneticPr fontId="3"/>
  </si>
  <si>
    <t>出所：自動車協会「Fuel price report」</t>
    <rPh sb="0" eb="2">
      <t>シュッショ</t>
    </rPh>
    <rPh sb="3" eb="6">
      <t>ジドウシャ</t>
    </rPh>
    <rPh sb="6" eb="8">
      <t>キョウカイ</t>
    </rPh>
    <phoneticPr fontId="3"/>
  </si>
  <si>
    <t>19％</t>
    <phoneticPr fontId="2"/>
  </si>
  <si>
    <t>出所：英国歳入関税庁
更新日：2017年4月1日</t>
    <rPh sb="11" eb="13">
      <t>コウシン</t>
    </rPh>
    <phoneticPr fontId="5"/>
  </si>
  <si>
    <t>45％</t>
    <phoneticPr fontId="2"/>
  </si>
  <si>
    <t>出所：英国歳入関税庁
所得の性質により税率は異なる
・給与所得：0～45％
・利子所得：0～45％
・配当所得：0～38.1％</t>
    <rPh sb="0" eb="2">
      <t>シュッショ</t>
    </rPh>
    <rPh sb="12" eb="14">
      <t>ショトク</t>
    </rPh>
    <rPh sb="15" eb="17">
      <t>セイシツ</t>
    </rPh>
    <rPh sb="28" eb="30">
      <t>キュウヨ</t>
    </rPh>
    <rPh sb="30" eb="32">
      <t>ショトク</t>
    </rPh>
    <phoneticPr fontId="5"/>
  </si>
  <si>
    <t>20％</t>
    <phoneticPr fontId="2"/>
  </si>
  <si>
    <t>出所：英国歳入関税庁 
施行日：2011年1月4日
軽減税率：
5％チャイルドシート、家庭用エネルギーなど
0％：食料品、子供用衣服など
VAT非課税：教育、金融、保険、医療など</t>
    <rPh sb="44" eb="47">
      <t>カテイヨウ</t>
    </rPh>
    <rPh sb="64" eb="65">
      <t>ヨウ</t>
    </rPh>
    <phoneticPr fontId="3"/>
  </si>
  <si>
    <t>出所：日英租税条約改正議定書</t>
    <phoneticPr fontId="3"/>
  </si>
  <si>
    <t>出所：日英租税条約改正議定書
親子会社間配当（持株割合10％以上）：免除</t>
    <rPh sb="3" eb="5">
      <t>ニチエイ</t>
    </rPh>
    <rPh sb="5" eb="7">
      <t>ソゼイ</t>
    </rPh>
    <rPh sb="7" eb="9">
      <t>ジョウヤク</t>
    </rPh>
    <rPh sb="9" eb="11">
      <t>カイセイ</t>
    </rPh>
    <rPh sb="11" eb="14">
      <t>ギテイショ</t>
    </rPh>
    <rPh sb="24" eb="26">
      <t>モチカブ</t>
    </rPh>
    <rPh sb="26" eb="28">
      <t>ワリアイ</t>
    </rPh>
    <rPh sb="31" eb="33">
      <t>イジョウ</t>
    </rPh>
    <phoneticPr fontId="5"/>
  </si>
  <si>
    <t>出所：日英租税条約</t>
    <phoneticPr fontId="3"/>
  </si>
  <si>
    <t>都市名：タシケント（ウズベキスタン）</t>
    <rPh sb="2" eb="3">
      <t>メイ</t>
    </rPh>
    <phoneticPr fontId="2"/>
  </si>
  <si>
    <t>調査実施時期：2017年9月</t>
    <phoneticPr fontId="2"/>
  </si>
  <si>
    <t>換算レート：1米ドル＝4,210.3500スム、1ユーロ=5,005.7090スム（2017年8月31日のインターバンクレート仲値）</t>
    <phoneticPr fontId="2"/>
  </si>
  <si>
    <t>※特に追記がない場合はVATを含む。</t>
    <phoneticPr fontId="2"/>
  </si>
  <si>
    <t>米ドル</t>
    <phoneticPr fontId="3"/>
  </si>
  <si>
    <t>出所：関係する日系企業の進出はほとんどないため、外国との合弁化学プラントにおける実勢支払いベースをヒアリング
別途交通費を支給。ドル建て基準額を支払日の公定レート換算でスム建て支払い。</t>
    <rPh sb="3" eb="5">
      <t>カンケイ</t>
    </rPh>
    <rPh sb="7" eb="9">
      <t>ニッケイ</t>
    </rPh>
    <rPh sb="9" eb="11">
      <t>キギョウ</t>
    </rPh>
    <rPh sb="12" eb="14">
      <t>シンシュツ</t>
    </rPh>
    <rPh sb="24" eb="26">
      <t>ガイコク</t>
    </rPh>
    <rPh sb="28" eb="30">
      <t>ゴウベン</t>
    </rPh>
    <rPh sb="30" eb="32">
      <t>カガク</t>
    </rPh>
    <rPh sb="40" eb="42">
      <t>ジッセイ</t>
    </rPh>
    <rPh sb="42" eb="44">
      <t>シハラ</t>
    </rPh>
    <rPh sb="56" eb="58">
      <t>ベット</t>
    </rPh>
    <rPh sb="58" eb="61">
      <t>コウツウヒ</t>
    </rPh>
    <rPh sb="62" eb="64">
      <t>シキュウ</t>
    </rPh>
    <rPh sb="67" eb="68">
      <t>ダ</t>
    </rPh>
    <rPh sb="69" eb="71">
      <t>キジュン</t>
    </rPh>
    <rPh sb="71" eb="72">
      <t>ガク</t>
    </rPh>
    <rPh sb="73" eb="76">
      <t>シハライビ</t>
    </rPh>
    <rPh sb="77" eb="79">
      <t>コウテイ</t>
    </rPh>
    <rPh sb="82" eb="84">
      <t>カンサン</t>
    </rPh>
    <rPh sb="87" eb="88">
      <t>ダ</t>
    </rPh>
    <rPh sb="89" eb="91">
      <t>シハラ</t>
    </rPh>
    <phoneticPr fontId="2"/>
  </si>
  <si>
    <t>1,000～1,300</t>
  </si>
  <si>
    <t>841.11～1,093.44</t>
    <phoneticPr fontId="2"/>
  </si>
  <si>
    <t>4,210,350～5,473,455</t>
  </si>
  <si>
    <t>2,000～2,200</t>
  </si>
  <si>
    <t>1,682.22～1,850.44</t>
    <phoneticPr fontId="2"/>
  </si>
  <si>
    <t>8,420,700～9,262,770</t>
  </si>
  <si>
    <t>非製造業</t>
    <phoneticPr fontId="3"/>
  </si>
  <si>
    <t>スタッフ（一般職）
（月額）</t>
    <phoneticPr fontId="2"/>
  </si>
  <si>
    <t>n.a.</t>
    <phoneticPr fontId="2"/>
  </si>
  <si>
    <t>n.a</t>
    <phoneticPr fontId="2"/>
  </si>
  <si>
    <t>285.01～356.26</t>
  </si>
  <si>
    <t>239.73～299.66</t>
    <phoneticPr fontId="2"/>
  </si>
  <si>
    <t>1,200,000～1,500,000</t>
  </si>
  <si>
    <t>出所：地場資本の高級ショップの店員に対しヒアリング</t>
    <rPh sb="3" eb="5">
      <t>ジバ</t>
    </rPh>
    <rPh sb="5" eb="7">
      <t>シホン</t>
    </rPh>
    <rPh sb="8" eb="10">
      <t>コウキュウ</t>
    </rPh>
    <rPh sb="15" eb="17">
      <t>テンイン</t>
    </rPh>
    <rPh sb="18" eb="19">
      <t>タイ</t>
    </rPh>
    <phoneticPr fontId="2"/>
  </si>
  <si>
    <t>店舗スタッフ（飲食）
（月額）</t>
    <phoneticPr fontId="2"/>
  </si>
  <si>
    <t>285.01～475.02</t>
  </si>
  <si>
    <t>239.73～399.54</t>
    <phoneticPr fontId="2"/>
  </si>
  <si>
    <t>1,200,000～2,000,000</t>
  </si>
  <si>
    <t>出所：地場資本の中級ショップの店員に対しヒアリング</t>
    <rPh sb="8" eb="10">
      <t>チュウキュウ</t>
    </rPh>
    <phoneticPr fontId="2"/>
  </si>
  <si>
    <t>35.57/月</t>
    <rPh sb="6" eb="7">
      <t>ゲツ</t>
    </rPh>
    <phoneticPr fontId="2"/>
  </si>
  <si>
    <t>29.92/月</t>
    <rPh sb="6" eb="7">
      <t>ゲツ</t>
    </rPh>
    <phoneticPr fontId="2"/>
  </si>
  <si>
    <t>149,775/月</t>
    <rPh sb="8" eb="9">
      <t>ゲツ</t>
    </rPh>
    <phoneticPr fontId="2"/>
  </si>
  <si>
    <t>大統領令第UP-4822号、2016年8月22日付
改定日：2016年10月1日</t>
    <phoneticPr fontId="3"/>
  </si>
  <si>
    <t>n.a.</t>
    <phoneticPr fontId="2"/>
  </si>
  <si>
    <t>出所：ボーナス支給に関する定めを記述した条文は設定されていない。</t>
  </si>
  <si>
    <t>雇用者負担率：25％
被雇用者負担率：9.0％
雇用者負担率の内訳：
統一社会保険料：25％
（内訳）
・予算外年金基金：24.8％
・就業支援国家基金：0.1％
・労働組合協議会：0.1％
被雇用者負担率の内訳：
年金基金（保険部分）8％
年金基金（積立部分）：1％
その他：
予算外企業年金：総売上高の1.6％
予算外道路基金：総売上高の1.4％
予算外学校教育基金：総売上高の0.5％</t>
    <rPh sb="49" eb="51">
      <t>ウチワケ</t>
    </rPh>
    <phoneticPr fontId="2"/>
  </si>
  <si>
    <t>出所：大統領決定第PP-2699号（2016年12月27日付）
財務省・国家税務委員会・中央銀行幹部会決定第76号、第2005-47号、第267-B号（2005年8月29日付）</t>
    <rPh sb="32" eb="35">
      <t>ザイムショウ</t>
    </rPh>
    <phoneticPr fontId="2"/>
  </si>
  <si>
    <t>2014年：23.2％
2015年：10.0％
2016年：15.0％</t>
    <rPh sb="4" eb="5">
      <t>ネン</t>
    </rPh>
    <rPh sb="16" eb="17">
      <t>ネン</t>
    </rPh>
    <rPh sb="28" eb="29">
      <t>ネン</t>
    </rPh>
    <phoneticPr fontId="3"/>
  </si>
  <si>
    <t>出所：
大統領令第UP-4582号（2013年12月2日付）
大統領令第UP-4751号（2015年8月26日付）
大統領令第UP-4822号（2016年8月22日付）
当該データは未公表
左記は全国の公務員給与および法定最低賃金の上昇率を記載。</t>
    <rPh sb="31" eb="35">
      <t>ダイトウリョウレイ</t>
    </rPh>
    <rPh sb="35" eb="36">
      <t>ダイ</t>
    </rPh>
    <rPh sb="43" eb="44">
      <t>ゴウ</t>
    </rPh>
    <rPh sb="49" eb="50">
      <t>ネン</t>
    </rPh>
    <rPh sb="51" eb="52">
      <t>ガツ</t>
    </rPh>
    <rPh sb="54" eb="55">
      <t>ニチ</t>
    </rPh>
    <rPh sb="55" eb="56">
      <t>ツキ</t>
    </rPh>
    <rPh sb="58" eb="62">
      <t>ダイトウリョウレイ</t>
    </rPh>
    <rPh sb="62" eb="63">
      <t>ダイ</t>
    </rPh>
    <rPh sb="70" eb="71">
      <t>ゴウ</t>
    </rPh>
    <rPh sb="76" eb="77">
      <t>ネン</t>
    </rPh>
    <rPh sb="78" eb="79">
      <t>ガツ</t>
    </rPh>
    <rPh sb="81" eb="82">
      <t>ニチ</t>
    </rPh>
    <rPh sb="82" eb="83">
      <t>ツキ</t>
    </rPh>
    <phoneticPr fontId="2"/>
  </si>
  <si>
    <t>―</t>
    <phoneticPr fontId="2"/>
  </si>
  <si>
    <t>土地は国有であり、売買は法令で定められる場合を除き認められない。
外国企業等は、土地法によって規定される土地使用および契約による賃借が認められる土地使用の場合、土地税（タシケント市最高区画で年間1億1,406万5,625スム/ha）の支払いが必要。登録料は不要。
なお、ウズベキスタンの法人に対して土地の私有化が認められる決定がなされたが、細則が公布されていないため、私有化措置は導入されていない。
共和国法第598-1号「土地基本法」（1998年4月30日付）
閣僚会議決定第186号「評価台帳作成に係る国家行政サービスの価格決定に際しての個別手法の改正について」（2014年7月10日付）
大統領決定第PP-2699号「2017年の主要マクロ経済指標の予測およびウズベキスタン共和国国家予算のパラメーターについて」（2016年12月27日）に対する付属書第20号
大統領令UP-3789号「土地区画および法人・国民の建物・構造物の私有化について」（2006年7月24日付）</t>
    <rPh sb="235" eb="237">
      <t>カクリョウ</t>
    </rPh>
    <rPh sb="237" eb="239">
      <t>カイギ</t>
    </rPh>
    <rPh sb="239" eb="241">
      <t>ケッテイ</t>
    </rPh>
    <rPh sb="241" eb="242">
      <t>ダイ</t>
    </rPh>
    <rPh sb="245" eb="246">
      <t>ゴウ</t>
    </rPh>
    <rPh sb="247" eb="249">
      <t>ヒョウカ</t>
    </rPh>
    <rPh sb="249" eb="251">
      <t>ダイチョウ</t>
    </rPh>
    <rPh sb="251" eb="253">
      <t>サクセイ</t>
    </rPh>
    <rPh sb="254" eb="255">
      <t>カカワ</t>
    </rPh>
    <rPh sb="256" eb="258">
      <t>コッカ</t>
    </rPh>
    <rPh sb="258" eb="260">
      <t>ギョウセイ</t>
    </rPh>
    <rPh sb="265" eb="267">
      <t>カカク</t>
    </rPh>
    <rPh sb="267" eb="269">
      <t>ケッテイ</t>
    </rPh>
    <rPh sb="270" eb="271">
      <t>サイ</t>
    </rPh>
    <rPh sb="274" eb="276">
      <t>コベツ</t>
    </rPh>
    <rPh sb="276" eb="278">
      <t>シュホウ</t>
    </rPh>
    <rPh sb="279" eb="281">
      <t>カイセイ</t>
    </rPh>
    <rPh sb="291" eb="292">
      <t>ネン</t>
    </rPh>
    <rPh sb="293" eb="294">
      <t>ガツ</t>
    </rPh>
    <rPh sb="296" eb="297">
      <t>ニチ</t>
    </rPh>
    <rPh sb="297" eb="298">
      <t>ツキ</t>
    </rPh>
    <rPh sb="379" eb="382">
      <t>フゾクショ</t>
    </rPh>
    <rPh sb="387" eb="391">
      <t>ダイトウリョウレイ</t>
    </rPh>
    <rPh sb="398" eb="399">
      <t>ゴウ</t>
    </rPh>
    <rPh sb="400" eb="402">
      <t>トチ</t>
    </rPh>
    <rPh sb="402" eb="404">
      <t>クカク</t>
    </rPh>
    <rPh sb="407" eb="409">
      <t>ホウジン</t>
    </rPh>
    <rPh sb="410" eb="412">
      <t>コクミン</t>
    </rPh>
    <rPh sb="413" eb="415">
      <t>タテモノ</t>
    </rPh>
    <rPh sb="416" eb="419">
      <t>コウゾウブツ</t>
    </rPh>
    <rPh sb="420" eb="423">
      <t>シユウカ</t>
    </rPh>
    <rPh sb="433" eb="434">
      <t>ネン</t>
    </rPh>
    <rPh sb="435" eb="436">
      <t>ガツ</t>
    </rPh>
    <rPh sb="438" eb="439">
      <t>ニチ</t>
    </rPh>
    <rPh sb="439" eb="440">
      <t>ツキ</t>
    </rPh>
    <phoneticPr fontId="2"/>
  </si>
  <si>
    <t>出所：OLX.uz
タシケント市ハムザ区、7,000m2
土地税込</t>
    <rPh sb="0" eb="3">
      <t>シュ</t>
    </rPh>
    <rPh sb="16" eb="17">
      <t>シ</t>
    </rPh>
    <rPh sb="20" eb="21">
      <t>ク</t>
    </rPh>
    <rPh sb="30" eb="32">
      <t>トチ</t>
    </rPh>
    <rPh sb="32" eb="33">
      <t>ゼイ</t>
    </rPh>
    <rPh sb="33" eb="34">
      <t>コミ</t>
    </rPh>
    <phoneticPr fontId="3"/>
  </si>
  <si>
    <t>出所：ポイタフトビジネスマジュムアシ
タシケント市、100m2
土地税込</t>
    <rPh sb="25" eb="26">
      <t>シ</t>
    </rPh>
    <rPh sb="33" eb="35">
      <t>トチ</t>
    </rPh>
    <rPh sb="35" eb="36">
      <t>ゼイ</t>
    </rPh>
    <rPh sb="36" eb="37">
      <t>コミ</t>
    </rPh>
    <phoneticPr fontId="3"/>
  </si>
  <si>
    <t>出所：OLX.uz
タシケント市アミールチムール通り沿い、200m2
土地税込</t>
    <rPh sb="25" eb="26">
      <t>ドオ</t>
    </rPh>
    <rPh sb="27" eb="28">
      <t>ゾ</t>
    </rPh>
    <phoneticPr fontId="3"/>
  </si>
  <si>
    <t>3,000～4,000</t>
  </si>
  <si>
    <t>2,523～3,364</t>
    <phoneticPr fontId="2"/>
  </si>
  <si>
    <t>出所：地元不動産業者
タシケント市内中心部の戸建て400～600ｍ2、5～7部屋
ドル建て支払い、電気代と国際電話使用料以外は大家負担が多い。通常3～6カ月分の前払い。</t>
    <rPh sb="3" eb="5">
      <t>ジモト</t>
    </rPh>
    <rPh sb="5" eb="8">
      <t>フドウサン</t>
    </rPh>
    <rPh sb="8" eb="10">
      <t>ギョウシャ</t>
    </rPh>
    <rPh sb="45" eb="46">
      <t>ダ</t>
    </rPh>
    <rPh sb="47" eb="49">
      <t>シハラ</t>
    </rPh>
    <phoneticPr fontId="2"/>
  </si>
  <si>
    <t>月額基本料：―
1kWh当たり料金：0.05</t>
    <phoneticPr fontId="3"/>
  </si>
  <si>
    <t>月額基本料：―
1kWh当たり料金：0.04</t>
    <phoneticPr fontId="3"/>
  </si>
  <si>
    <t>月額基本料：―
1kWh当たり料金：0.04</t>
    <phoneticPr fontId="3"/>
  </si>
  <si>
    <t>月額基本料：―
1kWh当たり料金：204.30</t>
    <phoneticPr fontId="3"/>
  </si>
  <si>
    <t>出所：ウズベクエネルゴ
750kVA以下の場合</t>
    <phoneticPr fontId="2"/>
  </si>
  <si>
    <t>一般用電気料金（1kWh当たり）</t>
    <phoneticPr fontId="3"/>
  </si>
  <si>
    <t>出所：同上
電気コンロ常設の家庭は1kWh当たり102.15スム</t>
    <phoneticPr fontId="2"/>
  </si>
  <si>
    <t>月額基本料：―
1m3当たり料金：0.20</t>
    <phoneticPr fontId="3"/>
  </si>
  <si>
    <t>月額基本料：―
1m3当たり料金：0.17</t>
    <phoneticPr fontId="3"/>
  </si>
  <si>
    <t>月額基本料：―
1m3当たり料金：834</t>
    <phoneticPr fontId="3"/>
  </si>
  <si>
    <t>出所：スヴソス
上水・下水道料金の合計額</t>
    <phoneticPr fontId="2"/>
  </si>
  <si>
    <t>月額基本料：―
1m3当たり料金：0.06</t>
    <phoneticPr fontId="2"/>
  </si>
  <si>
    <t>月額基本料：―
1㎥当たり料金：0.05</t>
    <phoneticPr fontId="2"/>
  </si>
  <si>
    <t>月額基本料：―
1m3当たり料金：263.4</t>
    <phoneticPr fontId="3"/>
  </si>
  <si>
    <t>出所：ウズトランスガス
天然ガス</t>
    <rPh sb="0" eb="3">
      <t>シュ</t>
    </rPh>
    <rPh sb="13" eb="15">
      <t>テンネン</t>
    </rPh>
    <phoneticPr fontId="3"/>
  </si>
  <si>
    <t>―</t>
    <phoneticPr fontId="2"/>
  </si>
  <si>
    <t>出所：ITS Nippon
工場立地：タシケント
最寄り港：バンダルアバス（イラン）
外貨建て支払い、通関手数料等含まず。</t>
    <rPh sb="53" eb="55">
      <t>ツウカン</t>
    </rPh>
    <rPh sb="55" eb="58">
      <t>テスウリョウ</t>
    </rPh>
    <rPh sb="58" eb="59">
      <t>ナド</t>
    </rPh>
    <rPh sb="59" eb="60">
      <t>フク</t>
    </rPh>
    <phoneticPr fontId="3"/>
  </si>
  <si>
    <t>―</t>
    <phoneticPr fontId="2"/>
  </si>
  <si>
    <t>出所：Militzer&amp;Munch
工場立地：タシケント
最寄り港：バンダルアバス（イラン）
第三国仕向け港：アントワープ（ベルギー）
第三国輸出：タシケント→バンダルアバス港→アントワープ港
外貨建て支払い、通関手数料等含まず。</t>
    <rPh sb="108" eb="110">
      <t>ツウカン</t>
    </rPh>
    <rPh sb="110" eb="113">
      <t>テスウリョウ</t>
    </rPh>
    <rPh sb="113" eb="114">
      <t>ナド</t>
    </rPh>
    <rPh sb="114" eb="115">
      <t>フク</t>
    </rPh>
    <phoneticPr fontId="3"/>
  </si>
  <si>
    <t>レギュラーガソリン価格（1リットル当たり）</t>
    <phoneticPr fontId="3"/>
  </si>
  <si>
    <t>出所：ウズベクネフテガス
オクタン価80</t>
    <rPh sb="0" eb="2">
      <t>シュッショ</t>
    </rPh>
    <rPh sb="17" eb="18">
      <t>カ</t>
    </rPh>
    <phoneticPr fontId="3"/>
  </si>
  <si>
    <t>出所：ウズベクネフテガス</t>
    <phoneticPr fontId="3"/>
  </si>
  <si>
    <t>7.5％</t>
    <phoneticPr fontId="2"/>
  </si>
  <si>
    <t>出所：大統領決定第PP-2699号（2016年12月27日付）
商業銀行や興行など特定業種を除く。</t>
    <phoneticPr fontId="2"/>
  </si>
  <si>
    <t>23％</t>
    <phoneticPr fontId="2"/>
  </si>
  <si>
    <t>出所：同上
法定最低賃金以下の場合：0％
法定最低賃金の5倍以下：7.5％
同5倍超～10倍以下：7.5％（5倍以下の部分）+17％（5倍超の部分）
同10倍超：7.5％（5倍以下の部分）+17％（10倍以下の部分）+23％（10倍超の部分）
なお、当該税率には個人負担の社会保険の一部（年金積立基金分の1％）が含まれる。</t>
    <rPh sb="7" eb="9">
      <t>ホウテイ</t>
    </rPh>
    <rPh sb="9" eb="11">
      <t>サイテイ</t>
    </rPh>
    <rPh sb="11" eb="13">
      <t>チンギン</t>
    </rPh>
    <rPh sb="13" eb="15">
      <t>イカ</t>
    </rPh>
    <rPh sb="16" eb="18">
      <t>バアイ</t>
    </rPh>
    <phoneticPr fontId="2"/>
  </si>
  <si>
    <t>10％</t>
    <phoneticPr fontId="2"/>
  </si>
  <si>
    <t>出所：所得に対する租税に関する二重課税の回避のための日本国政府とソヴィエト社会主義共和国連邦政府との間の条約（第8条）
日ソ租税条約を承継</t>
    <phoneticPr fontId="2"/>
  </si>
  <si>
    <t>15％</t>
    <phoneticPr fontId="2"/>
  </si>
  <si>
    <t>出所：同上（第7条）
日ソ租税条約を承継</t>
  </si>
  <si>
    <t>出所：同上（第9条）
日ソ租税条約を承継</t>
  </si>
  <si>
    <t>都市名：ウラジオストク（ロシア）</t>
    <rPh sb="2" eb="3">
      <t>メイ</t>
    </rPh>
    <phoneticPr fontId="2"/>
  </si>
  <si>
    <t>調査実施時期：2017年8月</t>
    <phoneticPr fontId="2"/>
  </si>
  <si>
    <t>換算レート（2017年8月31日のインターバンクレート）：（1米ドル＝58.0750ルーブル）</t>
  </si>
  <si>
    <t>米ドル</t>
    <phoneticPr fontId="3"/>
  </si>
  <si>
    <t xml:space="preserve">409  ～ 1,088  </t>
  </si>
  <si>
    <t>23,810 ～ 63,220</t>
  </si>
  <si>
    <t>出所：株式会社エイジェック</t>
    <phoneticPr fontId="2"/>
  </si>
  <si>
    <t>668 ～ 1,586</t>
  </si>
  <si>
    <t>46,130 ～ 92,130</t>
  </si>
  <si>
    <t>中間管理職（課長クラス）
（月額）</t>
    <phoneticPr fontId="2"/>
  </si>
  <si>
    <t>920 ～ 2,560</t>
  </si>
  <si>
    <t>53,440 ～ 148,660</t>
  </si>
  <si>
    <t>スタッフ（一般職）
（月額）</t>
    <phoneticPr fontId="2"/>
  </si>
  <si>
    <t>496 ～ 780</t>
  </si>
  <si>
    <t xml:space="preserve">31,170 ～ 90,260 </t>
  </si>
  <si>
    <t>317 ～ 965</t>
  </si>
  <si>
    <t>18,390 ～ 56,070</t>
  </si>
  <si>
    <t>323 ～1,100</t>
    <phoneticPr fontId="2"/>
  </si>
  <si>
    <t>18,780 ～ 58,150</t>
  </si>
  <si>
    <t>134/月</t>
    <rPh sb="4" eb="5">
      <t>ゲツ</t>
    </rPh>
    <phoneticPr fontId="2"/>
  </si>
  <si>
    <t>7,800/月</t>
    <rPh sb="6" eb="7">
      <t>ゲツ</t>
    </rPh>
    <phoneticPr fontId="2"/>
  </si>
  <si>
    <t xml:space="preserve">出所：2016年12月19日付連邦法第460-FZ号
改定日： 2016年7月1日
沿海地方
</t>
    <phoneticPr fontId="22"/>
  </si>
  <si>
    <t>n.a.</t>
    <phoneticPr fontId="2"/>
  </si>
  <si>
    <t>社会保険負担率</t>
    <phoneticPr fontId="2"/>
  </si>
  <si>
    <t>雇用者負担率：30.2～38.5％
被雇用者負担率：なし
雇用者負担率の内訳：
雇用保険：2.9％
強制医療保険：5.1％
年金：22.0％
労災保険：0.2～8.5％</t>
    <phoneticPr fontId="3"/>
  </si>
  <si>
    <t>出所：2009年7月24日付連邦法第212－FZ号「年金基金、社会保険基金、強制医療保険における保険料率について」、2005年12月22日付連邦法第179-FZ号
（年金）
87万6,000ルーブルまで：合計22％
87万6,000ルーブルを超えた部分：当該部分の10％
（雇用保険）
75万5,000ルーブルまで：合計2.9％
75万5,000ルーブルを超えた部分は対象外
（労災保険）
業種の危険度によって異なる</t>
    <rPh sb="84" eb="86">
      <t>ネンキン</t>
    </rPh>
    <rPh sb="138" eb="140">
      <t>コヨウ</t>
    </rPh>
    <rPh sb="140" eb="142">
      <t>ホケン</t>
    </rPh>
    <phoneticPr fontId="3"/>
  </si>
  <si>
    <t>2014年：7.8％
2015年：20.7％
2016年：7.2％</t>
    <phoneticPr fontId="3"/>
  </si>
  <si>
    <t>出所： 連邦国家統計局沿海地方支部</t>
    <rPh sb="4" eb="6">
      <t>レンポウ</t>
    </rPh>
    <rPh sb="6" eb="8">
      <t>コッカ</t>
    </rPh>
    <rPh sb="8" eb="10">
      <t>トウケイ</t>
    </rPh>
    <rPh sb="10" eb="11">
      <t>キョク</t>
    </rPh>
    <rPh sb="11" eb="13">
      <t>エンカイ</t>
    </rPh>
    <rPh sb="13" eb="15">
      <t>チホウ</t>
    </rPh>
    <rPh sb="15" eb="17">
      <t>シブ</t>
    </rPh>
    <phoneticPr fontId="3"/>
  </si>
  <si>
    <t>出所：売買掲示板サイト「Farpost」
ウラジオストク市内
連邦道路「デフリズ」沿い
VAT含まず
税・諸経費については契約条件によって異なる</t>
    <rPh sb="29" eb="31">
      <t>シナイ</t>
    </rPh>
    <rPh sb="32" eb="34">
      <t>レンポウ</t>
    </rPh>
    <rPh sb="34" eb="36">
      <t>ドウロ</t>
    </rPh>
    <rPh sb="42" eb="43">
      <t>ゾ</t>
    </rPh>
    <phoneticPr fontId="22"/>
  </si>
  <si>
    <t>出所：売買掲示板サイト「ZDANIE.INFO」
ウラジオストク市
VAT含まず
税・諸経費については契約条件によって異なる</t>
    <phoneticPr fontId="22"/>
  </si>
  <si>
    <t>出所：売買掲示板サイト「ZDANIE.INFO」掲載のINDUSTRIA-R社の調査に基づく
VAT含まず
税・諸経費については契約条件によって異なる</t>
    <phoneticPr fontId="22"/>
  </si>
  <si>
    <t>出所：売買掲示板サイト「Farpost」
市内中心部（スベトランスカヤ通り61）
VAT含まず
税・諸経費については契約条件によって異なる</t>
    <rPh sb="22" eb="24">
      <t>シナイ</t>
    </rPh>
    <rPh sb="24" eb="27">
      <t>チュウシンブ</t>
    </rPh>
    <rPh sb="36" eb="37">
      <t>ドオ</t>
    </rPh>
    <phoneticPr fontId="22"/>
  </si>
  <si>
    <t>603～2,238</t>
    <phoneticPr fontId="22"/>
  </si>
  <si>
    <r>
      <t>3</t>
    </r>
    <r>
      <rPr>
        <sz val="10"/>
        <rFont val="MS PGothic"/>
        <family val="3"/>
        <charset val="128"/>
      </rPr>
      <t>5,000～130,000</t>
    </r>
    <phoneticPr fontId="22"/>
  </si>
  <si>
    <t>出所：不動産仲介会社「KVARTIRANT」
中心部
1～3部屋、家具付き。
税・諸経費については契約条件によって異なる</t>
    <phoneticPr fontId="22"/>
  </si>
  <si>
    <t>月額基本料：―
1kWh当たり料金：0.02～0.08</t>
    <phoneticPr fontId="2"/>
  </si>
  <si>
    <t>月額基本料：―
1kWh当たり料金：1.43～4.60</t>
    <phoneticPr fontId="2"/>
  </si>
  <si>
    <t>出所： 沿海地方公共料金局
1ｋWh当たり料金は電圧や時間帯によって異なる。</t>
    <phoneticPr fontId="22"/>
  </si>
  <si>
    <t>月額基本料：―
1kWh当たり料金：0.02～0.06</t>
    <phoneticPr fontId="2"/>
  </si>
  <si>
    <t>月額基本料：―
1kWh当たり料金：1.14～3.68</t>
    <phoneticPr fontId="2"/>
  </si>
  <si>
    <t>月額基本料：―
1m3当たり料金：0.72</t>
    <phoneticPr fontId="22"/>
  </si>
  <si>
    <r>
      <t>月額基本料：―
1m3当たり料金：</t>
    </r>
    <r>
      <rPr>
        <sz val="10"/>
        <rFont val="MS PGothic"/>
        <family val="3"/>
        <charset val="128"/>
      </rPr>
      <t>41,82</t>
    </r>
    <phoneticPr fontId="22"/>
  </si>
  <si>
    <t>出所：プリモルスキー・ヴォドカナル
上下水道込み</t>
    <phoneticPr fontId="22"/>
  </si>
  <si>
    <t>月額基本料：―
1m3当たり料金：1.72</t>
    <phoneticPr fontId="22"/>
  </si>
  <si>
    <t>月額基本料：―
1m3当たり料金：99.98</t>
    <phoneticPr fontId="22"/>
  </si>
  <si>
    <t>出所：プリモルスキー・ガス</t>
    <rPh sb="0" eb="3">
      <t>シュ</t>
    </rPh>
    <phoneticPr fontId="3"/>
  </si>
  <si>
    <t>コンテナ輸送（40ftコンテナ）
対日輸出</t>
    <phoneticPr fontId="3"/>
  </si>
  <si>
    <t>出所：日系物流会社
工場立地：ウラジオストク
最寄り港：ウラジオストク港
対日輸出：ウラジオストク港→横浜港
米ドル建てをユーロ建て、ルーブル建てに換算</t>
    <rPh sb="39" eb="41">
      <t>タイニチ</t>
    </rPh>
    <rPh sb="41" eb="43">
      <t>ユシュツ</t>
    </rPh>
    <rPh sb="51" eb="52">
      <t>ミナト</t>
    </rPh>
    <rPh sb="53" eb="55">
      <t>ヨコハマ</t>
    </rPh>
    <rPh sb="55" eb="56">
      <t>ミナト</t>
    </rPh>
    <phoneticPr fontId="3"/>
  </si>
  <si>
    <t>出所：同上
工場立地：ウラジオストク
最寄り港：ウラジオストク港
第三国仕向け港：上海港（中国）
第三国輸出：ウラジオストク港→上海港（中国）
米ドル建てをユーロ建て、ルーブル建てに換算</t>
    <rPh sb="3" eb="5">
      <t>ドウジョウ</t>
    </rPh>
    <rPh sb="35" eb="36">
      <t>３</t>
    </rPh>
    <rPh sb="51" eb="53">
      <t>ダイサン</t>
    </rPh>
    <rPh sb="53" eb="54">
      <t>コク</t>
    </rPh>
    <rPh sb="54" eb="56">
      <t>ユシュツ</t>
    </rPh>
    <rPh sb="66" eb="68">
      <t>シャンハイ</t>
    </rPh>
    <rPh sb="68" eb="69">
      <t>ミナト</t>
    </rPh>
    <rPh sb="70" eb="72">
      <t>チュウゴク</t>
    </rPh>
    <phoneticPr fontId="3"/>
  </si>
  <si>
    <t>出所：同上
工場立地：ウラジオストク
最寄り港：ウラジオストク港
対日輸入：横浜港→ウラジオストク港</t>
    <rPh sb="3" eb="5">
      <t>ドウジョウ</t>
    </rPh>
    <rPh sb="35" eb="37">
      <t>タイニチ</t>
    </rPh>
    <rPh sb="37" eb="39">
      <t>ユニュウ</t>
    </rPh>
    <rPh sb="51" eb="52">
      <t>ミナト</t>
    </rPh>
    <phoneticPr fontId="3"/>
  </si>
  <si>
    <t>レギュラーガソリン価格（1リットル当たり）</t>
    <phoneticPr fontId="3"/>
  </si>
  <si>
    <t>出所：連邦国家統計局</t>
    <rPh sb="0" eb="2">
      <t>シュッショ</t>
    </rPh>
    <phoneticPr fontId="3"/>
  </si>
  <si>
    <t>地方税：17％
連邦税：3％</t>
    <rPh sb="0" eb="3">
      <t>チホウゼイ</t>
    </rPh>
    <rPh sb="8" eb="10">
      <t>レンポウ</t>
    </rPh>
    <rPh sb="10" eb="11">
      <t>ゼイ</t>
    </rPh>
    <phoneticPr fontId="3"/>
  </si>
  <si>
    <t>出所： 国税基本法（第284条）</t>
    <rPh sb="0" eb="2">
      <t>シュッショ</t>
    </rPh>
    <phoneticPr fontId="2"/>
  </si>
  <si>
    <t>13％</t>
    <phoneticPr fontId="2"/>
  </si>
  <si>
    <t>出所： 国税基本法（第224条）
キャピタルゲイン、受取配当金、受取利子は35％</t>
    <phoneticPr fontId="22"/>
  </si>
  <si>
    <t>18％</t>
    <phoneticPr fontId="2"/>
  </si>
  <si>
    <t xml:space="preserve">出所： 国税基本法（第164条）
軽減税率：食品、子供用品、定期刊行物、医薬品等は10％ </t>
    <rPh sb="40" eb="41">
      <t>ラ</t>
    </rPh>
    <phoneticPr fontId="22"/>
  </si>
  <si>
    <t xml:space="preserve">
10％（その他）</t>
    <phoneticPr fontId="22"/>
  </si>
  <si>
    <t>出所： 所得に対する租税に関する二重課税の回避のための日本国政府とソヴィエト社会主義共和国連邦政府との間の条約（第7条）
なお、2017年9月7日に日・露租税条約が署名された。日露双方での批准手続を経て発効すると免税になる。</t>
    <rPh sb="100" eb="101">
      <t>ヘ</t>
    </rPh>
    <phoneticPr fontId="22"/>
  </si>
  <si>
    <t>15％</t>
    <phoneticPr fontId="2"/>
  </si>
  <si>
    <t>出所：同上
なお、2017年9月7日に日・露租税条約が署名された。日露双方での批准手続を経て発効すると以下の通りになる。
改正後
免税（年金基金受取）
5％（議決権保有割合15％以上・保有期間365日以上）
15％（不動産化体株式）
10％（その他）</t>
    <rPh sb="3" eb="5">
      <t>ドウジョウ</t>
    </rPh>
    <rPh sb="52" eb="54">
      <t>イカ</t>
    </rPh>
    <rPh sb="55" eb="56">
      <t>トオ</t>
    </rPh>
    <phoneticPr fontId="22"/>
  </si>
  <si>
    <t xml:space="preserve"> 
10％</t>
    <phoneticPr fontId="22"/>
  </si>
  <si>
    <t>出所： 同上
なお、2017年9月7日に日・露租税条約が署名された。日露双方での批准手続を経て発効すると免税になる。</t>
    <rPh sb="4" eb="6">
      <t>ドウジョウ</t>
    </rPh>
    <rPh sb="46" eb="47">
      <t>ヘ</t>
    </rPh>
    <phoneticPr fontId="22"/>
  </si>
  <si>
    <t>都市名：サンクトペテルブルク（ロシア）</t>
    <rPh sb="2" eb="3">
      <t>メイ</t>
    </rPh>
    <phoneticPr fontId="2"/>
  </si>
  <si>
    <t>換算レート：1米ドル＝58.0750ルーブル、1ユーロ=69.0457ルーブル（2017年8月31日のインターバンクレート仲値）</t>
  </si>
  <si>
    <t>製造業</t>
    <phoneticPr fontId="3"/>
  </si>
  <si>
    <t>627～1,157</t>
    <phoneticPr fontId="2"/>
  </si>
  <si>
    <t>36,440～67,180</t>
  </si>
  <si>
    <t>出所：HR Solutions「Salary, Compensation and Benefits Survey on Companies in Saint-Petersburg」（2017年9月時点）
製造ライン作業員
基本給、賞与含む。</t>
    <phoneticPr fontId="2"/>
  </si>
  <si>
    <t>エンジニア（中堅技術者）
（月額）</t>
    <phoneticPr fontId="2"/>
  </si>
  <si>
    <t>726～1,280</t>
    <phoneticPr fontId="2"/>
  </si>
  <si>
    <t>42,172～74,326</t>
  </si>
  <si>
    <t>出所：同上
熟練工
基本給、賞与含む。</t>
    <rPh sb="7" eb="9">
      <t>ジュクレン</t>
    </rPh>
    <rPh sb="9" eb="10">
      <t>コウ</t>
    </rPh>
    <phoneticPr fontId="2"/>
  </si>
  <si>
    <t>1,117～4,606</t>
    <phoneticPr fontId="2"/>
  </si>
  <si>
    <t>64,887～267,495</t>
  </si>
  <si>
    <t>出所：同上
工場ショップ長
基本給、賞与含む。</t>
    <phoneticPr fontId="2"/>
  </si>
  <si>
    <t>スタッフ（営業職）
（月額）</t>
    <phoneticPr fontId="2"/>
  </si>
  <si>
    <t>981～2,158</t>
    <phoneticPr fontId="2"/>
  </si>
  <si>
    <t>56,983～125,330</t>
  </si>
  <si>
    <t>出所：同上
エリア販売マネージャー
基本給、賞与含む。</t>
    <phoneticPr fontId="2"/>
  </si>
  <si>
    <t>445～616</t>
  </si>
  <si>
    <t>25,839～35,798</t>
  </si>
  <si>
    <t>出所：同上
ショップアシスタント
基本給、賞与含む。</t>
    <phoneticPr fontId="2"/>
  </si>
  <si>
    <t>445～616</t>
    <phoneticPr fontId="2"/>
  </si>
  <si>
    <t>25,839～35,798</t>
    <phoneticPr fontId="2"/>
  </si>
  <si>
    <t>（1）276/月
（2）187/月</t>
  </si>
  <si>
    <t>（1）16,000/月
（2）10,850/月</t>
  </si>
  <si>
    <t>出所：
 （1）2016年9月12日付地域合意書第310/16-S号「サンクトペテルブルク市の2017年の最低賃金について」
（2）2016年12月26日付地域合意書第20/S-16号「レニングラード州の2017年の最低賃金について」
改定日：
（1）2017年1月1日（サンクトペテルブルク市）
（2）2017年1月1日（レニングラード州）</t>
    <phoneticPr fontId="2"/>
  </si>
  <si>
    <t>（1）19,602～63,558ルーブル（338～1,094ドル）
（2）33,209～73,031ルーブル（572～1,258ドル）
（3）56,466～230,657ルーブル（972～3,972ドル）
（4）15,000～115,000ルーブル（258～1,980ドル）
（5）n.a.</t>
    <phoneticPr fontId="2"/>
  </si>
  <si>
    <t>出所：HR Solutions「Salary, Compensation and Benefits Survey on Companies in Saint-Petersburg」（2017年9月時点）
（1）製造ライン作業員
（2）熟練工
（3）工場ショップ長
（4）エリア販売マネージャー
（5）ショップアシスタント</t>
    <rPh sb="118" eb="121">
      <t>ジュクレンコウ</t>
    </rPh>
    <phoneticPr fontId="2"/>
  </si>
  <si>
    <t>社会保険負担率</t>
    <phoneticPr fontId="2"/>
  </si>
  <si>
    <t>雇用者負担率：30.2～38.5％
被雇用者負担：なし
雇用者負担率の内訳：
雇用保険：2.9％
医療保険：5.1％
年金：22.0％
労災保険：0.2～8.5％</t>
  </si>
  <si>
    <t>2014年：10.4％
2015年：7.9％
2016年：10.5％</t>
    <phoneticPr fontId="2"/>
  </si>
  <si>
    <t>出所：サンクトペテルブルク市・レニングラード州国家統計局</t>
  </si>
  <si>
    <t>(1）60～70
（2）15～30</t>
  </si>
  <si>
    <t>(1）3,485～4,065
（2）871～1,742</t>
    <phoneticPr fontId="2"/>
  </si>
  <si>
    <t>出所：不動産会社「JLL」
サンクトペテルブルク市南東、南郊外
（1）ユーティリティ接続された団地
（2）ユーティリティ接続されていない団地
VAT含む。
米ドル建てをルーブル建てに換算。</t>
    <phoneticPr fontId="2"/>
  </si>
  <si>
    <t>3.44～8.61</t>
  </si>
  <si>
    <t>200～500</t>
  </si>
  <si>
    <t>出所：不動産会社「JLL」
サンクトペテルブルグ市南
VAT含む。1m2当たりの借料は借地面積により変わる。</t>
    <phoneticPr fontId="2"/>
  </si>
  <si>
    <t>（1）29
（2）20</t>
  </si>
  <si>
    <t>（1）1,661
（2）1,163</t>
    <phoneticPr fontId="2"/>
  </si>
  <si>
    <t>出所：不動産会社「コリエルス・インターナショナル」
（1）クラスA、（2）クラスB
管理費含む。</t>
    <phoneticPr fontId="2"/>
  </si>
  <si>
    <t>(1) 102～254
(2) 41～102
(3) 41～122</t>
  </si>
  <si>
    <t>(1) 5.900～14.750
(2) 2.360～5.900
(3) 2.360～7.080</t>
  </si>
  <si>
    <t>出所：不動産会社「コリエルス・インターナショナル」
(1) 市内中心部・ネフスキー大通り
(2) 市内中心部・リテイニイ大通り
(3) 市内中心部・ウラジーミルスキ大通り</t>
    <phoneticPr fontId="2"/>
  </si>
  <si>
    <t>1,007～1.980</t>
  </si>
  <si>
    <t>58,500～115,000</t>
  </si>
  <si>
    <t>出所：不動産会社ツィアン
中央地区
市中心部のアパート、53～120m2
管理費含む。
別途、前払家賃1カ月分、敷金1カ月分、不動産仲介手数料1カ月分必要
（敷金、手数料の額は物件によって異なる。）</t>
    <rPh sb="49" eb="51">
      <t>マエバラ</t>
    </rPh>
    <rPh sb="51" eb="53">
      <t>ヤチン</t>
    </rPh>
    <rPh sb="55" eb="56">
      <t>ゲツ</t>
    </rPh>
    <rPh sb="56" eb="57">
      <t>ブン</t>
    </rPh>
    <rPh sb="58" eb="60">
      <t>シキキン</t>
    </rPh>
    <rPh sb="77" eb="79">
      <t>ヒツヨウ</t>
    </rPh>
    <rPh sb="81" eb="83">
      <t>シキキン</t>
    </rPh>
    <rPh sb="84" eb="87">
      <t>テスウリョウ</t>
    </rPh>
    <rPh sb="88" eb="89">
      <t>ガク</t>
    </rPh>
    <rPh sb="90" eb="92">
      <t>ブッケン</t>
    </rPh>
    <rPh sb="96" eb="97">
      <t>コト</t>
    </rPh>
    <phoneticPr fontId="2"/>
  </si>
  <si>
    <t>月額基本料：―
1kWh当たり料金：
（1）0.074～0.1192
（2）0.0735～0.1188</t>
  </si>
  <si>
    <t>月額基本料：―
1kWh当たり料金：
（1）4.29～6.92
（2）4.27～6.90</t>
    <phoneticPr fontId="2"/>
  </si>
  <si>
    <t>出所：ペテルブルク売電会社
（1）契約電力が150キロワット未満
（2）契約電力が150～670キロワット
ただし、電圧や契約形態によって異なる。</t>
    <phoneticPr fontId="2"/>
  </si>
  <si>
    <t>月額基本料：―
1kWh当たり料金：0.05～0.08</t>
    <phoneticPr fontId="2"/>
  </si>
  <si>
    <t>月額基本料：―
1kWh当たり料金：2.62～4.58</t>
  </si>
  <si>
    <t>出所：サンクトペテルブルク市公共料金委員会
時間帯および料金メーターの有無によって異なる</t>
    <phoneticPr fontId="2"/>
  </si>
  <si>
    <t>月額基本料：―
1m3当たり料金：0.84</t>
    <phoneticPr fontId="2"/>
  </si>
  <si>
    <t>月額基本料：―
1m3当たり料金：48.97</t>
    <phoneticPr fontId="2"/>
  </si>
  <si>
    <t>出所：同上
上下水道含む。</t>
    <phoneticPr fontId="2"/>
  </si>
  <si>
    <t>月額基本料：―
1m3当たり料金：0.09</t>
    <phoneticPr fontId="2"/>
  </si>
  <si>
    <t>月額基本料：―
1m3当たり料金：5.17</t>
    <phoneticPr fontId="2"/>
  </si>
  <si>
    <t>出所： ガスプロム・メジレギオンガス・サンクトペテルブルク
天然ガス</t>
    <phoneticPr fontId="2"/>
  </si>
  <si>
    <t>一般用ガス料金（単位当たり）</t>
    <phoneticPr fontId="3"/>
  </si>
  <si>
    <t>コンテナ輸送（40ftコンテナ）
対日輸出</t>
    <phoneticPr fontId="3"/>
  </si>
  <si>
    <t>出所：日系物流会社
都市名：サンクトペテルブルク
最寄り港：サンクトペテルブルク港
対日輸出：サンクトペテルブルク→サンクトペテルブルク港→横浜港
米ドル建てをルーブル建てに換算。</t>
    <phoneticPr fontId="3"/>
  </si>
  <si>
    <t>出所：同上
都市名：サンクトペテルブルク
最寄り港：サンクトペテルブルク港
第三国仕向け港：ブレマーハーフェン港（ドイツ）
第三国輸出：サンクトペテルブルク→サンクトペテルブルク港→ブレマーハーフェン港
米ドル建てをルーブル建てに換算。</t>
    <phoneticPr fontId="3"/>
  </si>
  <si>
    <t>出所：同上
都市名：サンクトペテルブルク
最寄り港：サンクトペテルブルク港
対日輸入：横浜港→サンクトペテルブルク港→サンクトペテルブルク
米ドル建てをルーブル建てに換算。</t>
    <phoneticPr fontId="3"/>
  </si>
  <si>
    <t>0.65～0.68</t>
  </si>
  <si>
    <t>37.74～39.26</t>
  </si>
  <si>
    <t>出所：価格比較サイトnatrakte.ru</t>
    <rPh sb="0" eb="2">
      <t>シュッショ</t>
    </rPh>
    <rPh sb="3" eb="5">
      <t>カカク</t>
    </rPh>
    <rPh sb="5" eb="7">
      <t>ヒカク</t>
    </rPh>
    <phoneticPr fontId="2"/>
  </si>
  <si>
    <t>0.61～0.65</t>
  </si>
  <si>
    <t>35.59～38.00</t>
  </si>
  <si>
    <t>出所：国税基本法（第284条）
内訳：地方税17％、連邦税3％</t>
    <phoneticPr fontId="2"/>
  </si>
  <si>
    <t>13％</t>
  </si>
  <si>
    <t>出所： 国税基本法（第224条）
キャピタルゲイン、受取配当金、受取利子は35％</t>
    <phoneticPr fontId="22"/>
  </si>
  <si>
    <t>18％</t>
  </si>
  <si>
    <t>出所：同上
なお、2017年9月7日に日・露租税条約が署名された。日露双方での批准手続を経て発効すると以下の通りになる。
改正後
免税（年金基金受取）
5％（議決権保有割合15％以上・
保有期間365日以上）
15％（不動産化体株式）
10％（その他）</t>
    <rPh sb="3" eb="5">
      <t>ドウジョウ</t>
    </rPh>
    <rPh sb="52" eb="54">
      <t>イカ</t>
    </rPh>
    <rPh sb="55" eb="56">
      <t>トオ</t>
    </rPh>
    <phoneticPr fontId="22"/>
  </si>
  <si>
    <t>出所：同上
なお、2017年9月7日に日・露租税条約が署名された。日露双方での批准手続を経て発効すると免税になる。</t>
    <rPh sb="3" eb="5">
      <t>ドウジョウ</t>
    </rPh>
    <rPh sb="45" eb="46">
      <t>ヘ</t>
    </rPh>
    <phoneticPr fontId="22"/>
  </si>
  <si>
    <t>都市名：モスクワ（ロシア）</t>
    <rPh sb="2" eb="3">
      <t>メイ</t>
    </rPh>
    <phoneticPr fontId="2"/>
  </si>
  <si>
    <t>賃金</t>
    <phoneticPr fontId="2"/>
  </si>
  <si>
    <t>製造業</t>
    <phoneticPr fontId="3"/>
  </si>
  <si>
    <t>ワーカー（一般工職）
（月額）</t>
    <phoneticPr fontId="2"/>
  </si>
  <si>
    <t>344 ～  1,033</t>
  </si>
  <si>
    <t>20,000 ～ 70,000</t>
  </si>
  <si>
    <t>出所：「Head Hunter｣求人情報サイト</t>
    <phoneticPr fontId="3"/>
  </si>
  <si>
    <t>エンジニア（中堅技術者）
（月額）</t>
    <phoneticPr fontId="2"/>
  </si>
  <si>
    <t>861 ～ 1,550</t>
  </si>
  <si>
    <t>50,000 ～ 90,000</t>
  </si>
  <si>
    <t>中間管理職（課長クラス）
（月額）</t>
    <phoneticPr fontId="2"/>
  </si>
  <si>
    <t>689 ～ 2,528</t>
  </si>
  <si>
    <t>40,000 ～ 146,800</t>
  </si>
  <si>
    <t>517 ～ 1,722</t>
  </si>
  <si>
    <t>30,000 ～ 100,000</t>
  </si>
  <si>
    <t>店舗スタッフ（飲食）
（月額）</t>
    <phoneticPr fontId="2"/>
  </si>
  <si>
    <t>172 ～ 1,378</t>
    <phoneticPr fontId="2"/>
  </si>
  <si>
    <t>10,000 ～ 80,000</t>
  </si>
  <si>
    <t>304/月</t>
    <rPh sb="4" eb="5">
      <t>ゲツ</t>
    </rPh>
    <phoneticPr fontId="2"/>
  </si>
  <si>
    <t>17,642/月</t>
    <rPh sb="7" eb="8">
      <t>ゲツ</t>
    </rPh>
    <phoneticPr fontId="2"/>
  </si>
  <si>
    <t>出所：社会労働規制に関するモスクワ三者委員会決定への追加決定
改定日： 2017年07月01日</t>
    <phoneticPr fontId="2"/>
  </si>
  <si>
    <t>n.a.</t>
    <phoneticPr fontId="2"/>
  </si>
  <si>
    <t>雇用者負担率：30.2～38.5％
被雇用者負担率：なし
雇用者負担率の内訳：
雇用保険：2.9％
強制医療保険：5.1％
年金：22.0％
労災保険：0.2～8.5％</t>
    <phoneticPr fontId="3"/>
  </si>
  <si>
    <t>2014年：10.3%
2015年：5.1％
2016年：11.0％</t>
    <phoneticPr fontId="3"/>
  </si>
  <si>
    <t>出所： ロシア連邦国家統計局
モスクワ市</t>
    <phoneticPr fontId="3"/>
  </si>
  <si>
    <t>a) 12
b) 100</t>
    <phoneticPr fontId="2"/>
  </si>
  <si>
    <t>a) 690 
b) 5,825</t>
    <phoneticPr fontId="2"/>
  </si>
  <si>
    <t>出所：不動産会社「ペ二ー・レイン・レアルティー」
a)モジャイスク街道沿いモスクワ環状自動車道から80km
VAT含まず
b)モジャイスク街道沿いモスクワ環状自動車道から7km
VAT含まず</t>
    <rPh sb="0" eb="2">
      <t>シュッショ</t>
    </rPh>
    <rPh sb="3" eb="6">
      <t>フドウサン</t>
    </rPh>
    <rPh sb="6" eb="8">
      <t>ガイシャ</t>
    </rPh>
    <rPh sb="10" eb="11">
      <t>ニ</t>
    </rPh>
    <rPh sb="34" eb="36">
      <t>カイドウ</t>
    </rPh>
    <rPh sb="36" eb="37">
      <t>ソ</t>
    </rPh>
    <rPh sb="42" eb="44">
      <t>カンジョウ</t>
    </rPh>
    <rPh sb="44" eb="47">
      <t>ジドウシャ</t>
    </rPh>
    <rPh sb="47" eb="48">
      <t>ドウ</t>
    </rPh>
    <rPh sb="58" eb="59">
      <t>フク</t>
    </rPh>
    <rPh sb="71" eb="73">
      <t>カイドウ</t>
    </rPh>
    <rPh sb="73" eb="74">
      <t>ソ</t>
    </rPh>
    <rPh sb="79" eb="81">
      <t>カンジョウ</t>
    </rPh>
    <rPh sb="81" eb="84">
      <t>ジドウシャ</t>
    </rPh>
    <rPh sb="84" eb="85">
      <t>ドウ</t>
    </rPh>
    <rPh sb="94" eb="95">
      <t>フク</t>
    </rPh>
    <phoneticPr fontId="3"/>
  </si>
  <si>
    <t>5.16～5.59</t>
    <phoneticPr fontId="2"/>
  </si>
  <si>
    <t>300～325</t>
    <phoneticPr fontId="2"/>
  </si>
  <si>
    <t>出所： コンサルティング会社「S.A.Ricci」「倉庫・工業用地市場概況」（2017年上半期）
クラスA/B物件
VAT含まず</t>
    <rPh sb="0" eb="2">
      <t>シュッショ</t>
    </rPh>
    <rPh sb="12" eb="14">
      <t>ガイシャ</t>
    </rPh>
    <rPh sb="26" eb="28">
      <t>ソウコ</t>
    </rPh>
    <rPh sb="29" eb="31">
      <t>コウギョウ</t>
    </rPh>
    <rPh sb="31" eb="33">
      <t>ヨウチ</t>
    </rPh>
    <rPh sb="33" eb="35">
      <t>シジョウ</t>
    </rPh>
    <rPh sb="35" eb="37">
      <t>ガイキョウ</t>
    </rPh>
    <rPh sb="43" eb="44">
      <t>ネン</t>
    </rPh>
    <rPh sb="44" eb="47">
      <t>カミハンキ</t>
    </rPh>
    <rPh sb="56" eb="58">
      <t>ブッケン</t>
    </rPh>
    <rPh sb="62" eb="63">
      <t>フク</t>
    </rPh>
    <phoneticPr fontId="3"/>
  </si>
  <si>
    <t>20～32</t>
    <phoneticPr fontId="2"/>
  </si>
  <si>
    <t>1,150～1,867</t>
    <phoneticPr fontId="2"/>
  </si>
  <si>
    <t>出所： コンサルティング会社「S.A.Ricci」「オフィス物件市場」（2017年上半期）
中央行政区のクラスA～B物件の平均賃料
VAT、共益費含まず。</t>
    <phoneticPr fontId="3"/>
  </si>
  <si>
    <t>20～34</t>
    <phoneticPr fontId="2"/>
  </si>
  <si>
    <t>1,144～1,950</t>
    <phoneticPr fontId="2"/>
  </si>
  <si>
    <r>
      <t xml:space="preserve">出所：不動産会社「AMANT」
</t>
    </r>
    <r>
      <rPr>
        <sz val="10"/>
        <rFont val="ＭＳ Ｐゴシック"/>
        <family val="2"/>
        <charset val="204"/>
      </rPr>
      <t>市内中心部、トレチャコフスカヤ/ノヴォクズネツカヤ駅周辺</t>
    </r>
    <rPh sb="42" eb="43">
      <t>エキ</t>
    </rPh>
    <rPh sb="43" eb="45">
      <t>シュウヘン</t>
    </rPh>
    <phoneticPr fontId="3"/>
  </si>
  <si>
    <t>駐在員用住宅借上料（月額）</t>
    <phoneticPr fontId="2"/>
  </si>
  <si>
    <t>847～2,627</t>
    <phoneticPr fontId="22"/>
  </si>
  <si>
    <t xml:space="preserve">49,172～152,580 </t>
    <phoneticPr fontId="2"/>
  </si>
  <si>
    <t>出所： コンサルティング会社「IRN」「住宅市場概況」（2017年7月時点）
モスクワ市中心、3部屋以上
税・諸経費は物件によって異なる。
通常家賃1カ月相当のデポジットを大家に預ける。
VAT、諸経費については契約条件により異なる。</t>
    <rPh sb="45" eb="47">
      <t>チュウシン</t>
    </rPh>
    <phoneticPr fontId="3"/>
  </si>
  <si>
    <t>業務用電気料金（1kWh当たり）</t>
    <phoneticPr fontId="3"/>
  </si>
  <si>
    <t>月額基本料：―
1kWh当たり料金：0.02～0.06</t>
    <phoneticPr fontId="22"/>
  </si>
  <si>
    <t>月額基本料：―
1kWh当たり料金：1.22～3.59</t>
    <phoneticPr fontId="22"/>
  </si>
  <si>
    <t>出所： モスクワ市エネルギー委員会
1ｋWh当たり料金は電圧や時間帯によって異なる。</t>
    <phoneticPr fontId="22"/>
  </si>
  <si>
    <t>一般用電気料金（1kWh当たり）</t>
    <phoneticPr fontId="3"/>
  </si>
  <si>
    <t>月額基本料：―
1kWh当たり料金：0.03～0.11</t>
    <phoneticPr fontId="22"/>
  </si>
  <si>
    <t>月額基本料：―
1kWh当たり料金：1.79～6.46</t>
    <phoneticPr fontId="22"/>
  </si>
  <si>
    <t>出所：モスクワ市エネルギー販売事業公社「モスエネルゴズブィト」
1ｋWh当たり料金は時間帯および電気暖房設備、電気調理設備の有無によって異なる。</t>
    <phoneticPr fontId="2"/>
  </si>
  <si>
    <t>月額基本料：―
1m3当たり料金：0.99</t>
    <phoneticPr fontId="22"/>
  </si>
  <si>
    <t>月額基本料：―
1m3当たり料金：57</t>
    <phoneticPr fontId="22"/>
  </si>
  <si>
    <t>出所： モスクワ市水道事業公社「モスヴォドカナル」
上下水道</t>
    <phoneticPr fontId="2"/>
  </si>
  <si>
    <t>月額基本料：―
1m3当たり料金：0.09 ～ 0.10</t>
  </si>
  <si>
    <t>月額基本料：―
1m3当たり料金：5.36 ～ 5.89</t>
  </si>
  <si>
    <t>出所： ロシア連邦公共料金局
天然ガス</t>
    <phoneticPr fontId="22"/>
  </si>
  <si>
    <t>一般用ガス料金（単位当たり）</t>
    <phoneticPr fontId="3"/>
  </si>
  <si>
    <t>コンテナ輸送（40ftコンテナ）
対日輸出</t>
    <phoneticPr fontId="3"/>
  </si>
  <si>
    <t xml:space="preserve">2,500
</t>
    <phoneticPr fontId="2"/>
  </si>
  <si>
    <t xml:space="preserve">145,188
</t>
    <phoneticPr fontId="2"/>
  </si>
  <si>
    <t>出所：日系物流会社
工場立地：モスクワ
最寄り港：サンクトペテルブルク港
対日輸出：モスクワ→サンクトペテルブルク港→横浜港
内訳：陸送費900ドル、海上輸送費1600ドル</t>
    <phoneticPr fontId="3"/>
  </si>
  <si>
    <t xml:space="preserve">1,600
</t>
    <phoneticPr fontId="2"/>
  </si>
  <si>
    <t xml:space="preserve">
92,920
</t>
    <phoneticPr fontId="2"/>
  </si>
  <si>
    <t>出所：同上
工場立地：モスクワ
最寄り港：サンクトペテルブルク港
第三国仕向け港：ブレマーハーフェン港（ドイツ）
第三国輸出：モスクワ→サンクトペテルブルク港→ブレマーハーフェン港
内訳：陸送費900ドル、海上輸送費700ドル</t>
    <rPh sb="3" eb="5">
      <t>ドウジョウ</t>
    </rPh>
    <rPh sb="35" eb="36">
      <t>サン</t>
    </rPh>
    <rPh sb="60" eb="61">
      <t>サン</t>
    </rPh>
    <phoneticPr fontId="3"/>
  </si>
  <si>
    <t>コンテナ輸送（40ftコンテナ）
対日輸入</t>
    <phoneticPr fontId="3"/>
  </si>
  <si>
    <t xml:space="preserve">
2,800</t>
    <phoneticPr fontId="2"/>
  </si>
  <si>
    <t>出所：同上
工場立地：モスクワ
最寄り港：サンクトペテルブルク港
対日輸入：横浜港→サンクトペテルブルク港→モスクワ
内訳：陸送費800ドル、海上輸送費：2,000ドル</t>
    <rPh sb="3" eb="5">
      <t>ドウジョウ</t>
    </rPh>
    <phoneticPr fontId="3"/>
  </si>
  <si>
    <t>出所：ロシア連邦国家統計局</t>
    <rPh sb="0" eb="2">
      <t>シュッショ</t>
    </rPh>
    <phoneticPr fontId="3"/>
  </si>
  <si>
    <t>13％</t>
    <phoneticPr fontId="2"/>
  </si>
  <si>
    <t>18％</t>
    <phoneticPr fontId="2"/>
  </si>
  <si>
    <t xml:space="preserve">
10％</t>
    <phoneticPr fontId="22"/>
  </si>
  <si>
    <t>15％</t>
    <phoneticPr fontId="2"/>
  </si>
  <si>
    <t xml:space="preserve"> 
10％</t>
    <phoneticPr fontId="22"/>
  </si>
  <si>
    <t>日本貿易振興機構（ジェトロ）</t>
  </si>
  <si>
    <t>海外調査部</t>
  </si>
  <si>
    <t>レポートをご覧いただいた後、アンケート（所要時間：約1分）にご協力ください。</t>
  </si>
  <si>
    <t>【免責条項】</t>
    <rPh sb="3" eb="5">
      <t>ジョウコウ</t>
    </rPh>
    <phoneticPr fontId="3"/>
  </si>
  <si>
    <t>作成者：日本貿易振興機構（ジェトロ）</t>
  </si>
  <si>
    <t>目次</t>
    <rPh sb="0" eb="2">
      <t>モクジ</t>
    </rPh>
    <phoneticPr fontId="3"/>
  </si>
  <si>
    <t>海外調査部欧州ロシアCIS課</t>
    <rPh sb="5" eb="7">
      <t>オウシュウ</t>
    </rPh>
    <phoneticPr fontId="2"/>
  </si>
  <si>
    <t>お問い合わせ先：</t>
  </si>
  <si>
    <t>〒107-6006 東京都港区赤坂 1－12－32</t>
    <rPh sb="13" eb="15">
      <t>ミナトク</t>
    </rPh>
    <phoneticPr fontId="2"/>
  </si>
  <si>
    <t>禁無断転載</t>
  </si>
  <si>
    <t>ミラノ（イタリア）</t>
    <phoneticPr fontId="2"/>
  </si>
  <si>
    <t>デュッセルドルフ（ドイツ）</t>
    <phoneticPr fontId="2"/>
  </si>
  <si>
    <t>ロンドン（英国）</t>
    <rPh sb="5" eb="7">
      <t>エイコク</t>
    </rPh>
    <phoneticPr fontId="2"/>
  </si>
  <si>
    <t>パリ（フランス）</t>
    <phoneticPr fontId="2"/>
  </si>
  <si>
    <t>バルセロナ（スペイン）</t>
    <phoneticPr fontId="2"/>
  </si>
  <si>
    <t>アムステルダム（オランダ）</t>
    <phoneticPr fontId="2"/>
  </si>
  <si>
    <t>ブリュッセル（ベルギー）</t>
    <phoneticPr fontId="2"/>
  </si>
  <si>
    <t>ストックホルム（スウェーデン）</t>
    <phoneticPr fontId="2"/>
  </si>
  <si>
    <t>ウィーン（オーストリア）</t>
    <phoneticPr fontId="2"/>
  </si>
  <si>
    <t>ジュネーブ（スイス）</t>
    <phoneticPr fontId="2"/>
  </si>
  <si>
    <t>＜西欧＞</t>
    <rPh sb="1" eb="3">
      <t>セイオウ</t>
    </rPh>
    <phoneticPr fontId="2"/>
  </si>
  <si>
    <t>＜中・東欧＞</t>
    <rPh sb="1" eb="2">
      <t>チュウ</t>
    </rPh>
    <rPh sb="3" eb="5">
      <t>トウオウ</t>
    </rPh>
    <phoneticPr fontId="2"/>
  </si>
  <si>
    <t>ワルシャワ（ポーランド）</t>
    <phoneticPr fontId="2"/>
  </si>
  <si>
    <t>ブカレスト（ルーマニア）</t>
    <phoneticPr fontId="2"/>
  </si>
  <si>
    <t>プラハ（チェコ）</t>
    <phoneticPr fontId="2"/>
  </si>
  <si>
    <t>ブダペスト（ハンガリー）</t>
    <phoneticPr fontId="2"/>
  </si>
  <si>
    <t>ベオグラード（セルビア）</t>
    <phoneticPr fontId="2"/>
  </si>
  <si>
    <t>ソフィア（ブルガリア）</t>
    <phoneticPr fontId="2"/>
  </si>
  <si>
    <t>ブラチスラバ（スロバキア）</t>
    <phoneticPr fontId="2"/>
  </si>
  <si>
    <t>＜ロシア・CIS＞</t>
    <phoneticPr fontId="2"/>
  </si>
  <si>
    <t>モスクワ（ロシア）</t>
    <phoneticPr fontId="2"/>
  </si>
  <si>
    <t>ウラジオストク（ロシア）</t>
    <phoneticPr fontId="2"/>
  </si>
  <si>
    <t>タシケント（ウズベキスタン）</t>
    <phoneticPr fontId="2"/>
  </si>
  <si>
    <t>サンクトペテルブルク（ロシア）</t>
    <phoneticPr fontId="2"/>
  </si>
  <si>
    <t>Tel. 03－3582－5569</t>
    <phoneticPr fontId="2"/>
  </si>
  <si>
    <t>E-Mail: ord@jetro.go.jp</t>
    <phoneticPr fontId="2"/>
  </si>
  <si>
    <t xml:space="preserve">  </t>
    <phoneticPr fontId="2"/>
  </si>
  <si>
    <t>本調査は、欧州の17カ国17都市、ロシア・CISの2カ国4都市の賃金、地価・事務所賃料、公共料金、輸送および税制などの投資関連コストを現地ジェトロ事務所が収集（2017年8～10月）し、とりまとめたもの。2017年8月31日時点の銀行間レートでドルまたはユーロに換算した。
「2017年度投資関連コスト比較調査」では、賃金上昇率は、2014年以降2％前後の経済成長が続くEU（西欧、中・東欧）では景気回復を反映してほとんどの都市でプラスとなった。また、ロシア・CISでは特に高い伸びを示した。賃金水準をみると、西欧が依然として高く、中・東欧やロシア・CISとは大きな差がある。税制については、英国、フランス、イタリアなどで法人税が引き下げられた。</t>
    <phoneticPr fontId="2"/>
  </si>
  <si>
    <t>2017年度 欧州・ロシア・CIS 投資関連コスト比較調査（2018年2月）</t>
    <rPh sb="4" eb="6">
      <t>ネンド</t>
    </rPh>
    <rPh sb="7" eb="9">
      <t>オウシュウ</t>
    </rPh>
    <rPh sb="18" eb="20">
      <t>トウシ</t>
    </rPh>
    <rPh sb="20" eb="22">
      <t>カンレン</t>
    </rPh>
    <rPh sb="25" eb="27">
      <t>ヒカク</t>
    </rPh>
    <rPh sb="27" eb="29">
      <t>チョウサ</t>
    </rPh>
    <rPh sb="36" eb="37">
      <t>ガツ</t>
    </rPh>
    <phoneticPr fontId="3"/>
  </si>
  <si>
    <t>本レポートで提供している情報は、ご利用される方のご判断・責任においてご使用ください。ジェトロでは、できるだけ正確な情報の提供を心掛けておりますが、本レポートで提供した内容に関連して、ご利用される方が不利益等を被る事態が生じたとしても、ジェトロおよび執筆者は一切の責任を負いかねますので、ご了承ください。</t>
    <phoneticPr fontId="2"/>
  </si>
  <si>
    <t>https://www.jetro.go.jp/form5/pub/ora2/20170097</t>
    <phoneticPr fontId="2"/>
  </si>
  <si>
    <t>製造業</t>
    <phoneticPr fontId="3"/>
  </si>
  <si>
    <t>出所：金属・電機電子産業労働協定2015-2018（CAO Metalektro 2015-2018)
一般工の平均年収を月額換算（2カ月相当の固定賞与含む）</t>
    <phoneticPr fontId="3"/>
  </si>
  <si>
    <t>4,065～4,947</t>
    <phoneticPr fontId="2"/>
  </si>
  <si>
    <t>3,419～4,161</t>
    <phoneticPr fontId="2"/>
  </si>
  <si>
    <t>出所：同上
エンジニアの平均年収を月額換算（2カ月の固定賞与含む）</t>
    <phoneticPr fontId="3"/>
  </si>
  <si>
    <t>中間管理職（課長クラス）
（月額）</t>
    <phoneticPr fontId="2"/>
  </si>
  <si>
    <t>非製造業</t>
    <phoneticPr fontId="3"/>
  </si>
  <si>
    <t>出所：同上
営業職の平均年収を月額換算（2カ月の固定賞与含む）</t>
    <phoneticPr fontId="3"/>
  </si>
  <si>
    <t>マネージャー（課長クラス）
（月額）</t>
    <phoneticPr fontId="2"/>
  </si>
  <si>
    <t>店舗スタッフ（飲食）
（月額）</t>
    <phoneticPr fontId="2"/>
  </si>
  <si>
    <t>法定最低賃金</t>
    <phoneticPr fontId="2"/>
  </si>
  <si>
    <t>1,861/月</t>
    <phoneticPr fontId="2"/>
  </si>
  <si>
    <t>1,565/月</t>
    <phoneticPr fontId="2"/>
  </si>
  <si>
    <t>賞与支給額
（固定賞与+変動賞与）</t>
    <phoneticPr fontId="2"/>
  </si>
  <si>
    <t>社会保険負担率</t>
    <phoneticPr fontId="2"/>
  </si>
  <si>
    <t>出所：オランダ国税庁</t>
    <phoneticPr fontId="3"/>
  </si>
  <si>
    <t>名目賃金上昇率</t>
    <phoneticPr fontId="2"/>
  </si>
  <si>
    <t>出所：オランダ経済政策分析局（CPB）</t>
    <phoneticPr fontId="3"/>
  </si>
  <si>
    <t>282～556</t>
    <phoneticPr fontId="2"/>
  </si>
  <si>
    <t>237～468</t>
    <phoneticPr fontId="2"/>
  </si>
  <si>
    <t>7.79～13</t>
    <phoneticPr fontId="2"/>
  </si>
  <si>
    <t>6.55～11</t>
    <phoneticPr fontId="2"/>
  </si>
  <si>
    <t>34～59</t>
    <phoneticPr fontId="2"/>
  </si>
  <si>
    <t>29～50</t>
    <phoneticPr fontId="2"/>
  </si>
  <si>
    <t>出所：同上
アムステルダム市のザウドアス地区  250m2
サービス料7.06ユーロ/m2/月含む</t>
    <phoneticPr fontId="3"/>
  </si>
  <si>
    <t>198～297</t>
    <phoneticPr fontId="2"/>
  </si>
  <si>
    <t>167～250</t>
    <phoneticPr fontId="2"/>
  </si>
  <si>
    <t>駐在員用住宅借上料（月額）</t>
    <phoneticPr fontId="2"/>
  </si>
  <si>
    <t>業務用電気料金（1kWh当たり）</t>
    <phoneticPr fontId="3"/>
  </si>
  <si>
    <t>月額基本料：146
1kWh当たり料金：0.18～0.21</t>
    <phoneticPr fontId="3"/>
  </si>
  <si>
    <t>出所：NUON（エネルギー供給会社）、LIANDER（エネルギー供給網オペレーター）
容量100kVA～160kVA
エネルギー税、再生可能エネルギー貯蔵税含む</t>
    <phoneticPr fontId="3"/>
  </si>
  <si>
    <t>一般用電気料金（1kWh当たり）</t>
    <phoneticPr fontId="3"/>
  </si>
  <si>
    <t>月額基本料：27
1kWh当たり料金：0.24</t>
    <phoneticPr fontId="3"/>
  </si>
  <si>
    <t>月額基本料：23
1kWh当たり料金：0.20</t>
    <phoneticPr fontId="3"/>
  </si>
  <si>
    <t>月額基本料：4.17～79
1m3当たり料金：1.91</t>
    <phoneticPr fontId="3"/>
  </si>
  <si>
    <t>月額基本料：3.51～66
1m3当たり料金：1.61</t>
    <phoneticPr fontId="3"/>
  </si>
  <si>
    <t>業務用ガス料金（単位当たり）</t>
    <phoneticPr fontId="3"/>
  </si>
  <si>
    <t xml:space="preserve">
月額基本料：284
1m3当たり料金：0.46
</t>
    <phoneticPr fontId="3"/>
  </si>
  <si>
    <t xml:space="preserve">月額基本料：239
1m3当たり料金：0.39 </t>
    <phoneticPr fontId="3"/>
  </si>
  <si>
    <t>一般用ガス料金（単位当たり）</t>
    <phoneticPr fontId="3"/>
  </si>
  <si>
    <t>コンテナ輸送（40ftコンテナ）
対日輸出</t>
    <phoneticPr fontId="3"/>
  </si>
  <si>
    <t>コンテナ輸送（40ftコンテナ）
第三国輸出</t>
    <phoneticPr fontId="3"/>
  </si>
  <si>
    <t>コンテナ輸送（40ftコンテナ）
対日輸入</t>
    <phoneticPr fontId="3"/>
  </si>
  <si>
    <t>出所：同上
工場立地：アムステルダム
最寄り港：ロッテルダム港
対日輸入：横浜港→ロッテルダム港→工場立地（アムステルダム）
海上輸送費：1,178ユーロ
陸送費：326ユーロ
THC、ISPS、通関等諸経費、BAF、CAF含む
海上運賃VAT非課税、陸上輸送VAT含まず。
契約内容によってはVATあり</t>
    <phoneticPr fontId="3"/>
  </si>
  <si>
    <t>レギュラーガソリン価格（1リットル当たり）</t>
    <phoneticPr fontId="3"/>
  </si>
  <si>
    <t>軽油価格（1リットル当たり）</t>
    <phoneticPr fontId="3"/>
  </si>
  <si>
    <t>出所：ロイヤル・ダッチ・シェル
2017年8月平均価格</t>
    <phoneticPr fontId="3"/>
  </si>
  <si>
    <t>出所：同上
2017年1月改正
36.55～52％まで
（1）課税所得が19,982ユーロ以下：36.5％
（2）19,983～33,791ユーロ：40.8％
（3）33,792～67,072ユーロ：40.8％
（4）67,073ユーロ以上：52％
※国民社会保険掛金が、第1区分と第2区分は課税所得に含まれ、第3区分と第4区分は課税所得に含まれない</t>
    <phoneticPr fontId="2"/>
  </si>
  <si>
    <t>21％</t>
    <phoneticPr fontId="2"/>
  </si>
  <si>
    <t>0％</t>
    <phoneticPr fontId="2"/>
  </si>
  <si>
    <t>出所：日本との租税条約（第10条）
議決権付き株式を10％以上、6カ月以上保有する親子会社間：5％
議決権付き株式を50％以上、6カ月以上保有する親子会社間、年金基金：0％</t>
    <phoneticPr fontId="3"/>
  </si>
  <si>
    <t>出所：日本との租税条約（第12条）
オランダではロイヤルティーに対する源泉税課税はない。</t>
    <phoneticPr fontId="3"/>
  </si>
  <si>
    <t>調査実施時期：2017年9月～10月</t>
    <phoneticPr fontId="2"/>
  </si>
  <si>
    <t>換算レート：1米ドル＝0.8411ユーロ（2017年8月31日のインターバンクレート仲値）</t>
    <phoneticPr fontId="2"/>
  </si>
  <si>
    <t>米ドル</t>
    <phoneticPr fontId="3"/>
  </si>
  <si>
    <t>製造業</t>
    <phoneticPr fontId="3"/>
  </si>
  <si>
    <t>ワーカー（一般工職）
（月額）</t>
    <phoneticPr fontId="2"/>
  </si>
  <si>
    <t>2,603～3,042</t>
    <phoneticPr fontId="3"/>
  </si>
  <si>
    <t>中間管理職（課長クラス）
（月額）</t>
    <phoneticPr fontId="2"/>
  </si>
  <si>
    <t>スタッフ（一般職）
（月額）</t>
    <phoneticPr fontId="2"/>
  </si>
  <si>
    <t>2,625～3,750</t>
    <phoneticPr fontId="3"/>
  </si>
  <si>
    <t>店舗スタッフ（アパレル）
（月額）</t>
    <phoneticPr fontId="2"/>
  </si>
  <si>
    <t>名目賃金上昇率</t>
    <phoneticPr fontId="2"/>
  </si>
  <si>
    <t>出所：国立統計経済研究所（INSEE）“note de conjoncture”</t>
    <phoneticPr fontId="3"/>
  </si>
  <si>
    <t>（1）64
（2）53
（3）42</t>
    <phoneticPr fontId="3"/>
  </si>
  <si>
    <t>99～594</t>
    <phoneticPr fontId="3"/>
  </si>
  <si>
    <t>83～500</t>
    <phoneticPr fontId="3"/>
  </si>
  <si>
    <t>2,497～3,449</t>
    <phoneticPr fontId="3"/>
  </si>
  <si>
    <t>業務用電気料金（1kWh当たり）</t>
    <phoneticPr fontId="3"/>
  </si>
  <si>
    <t>月額基本料：43
1kWh当たり料金：0.18</t>
    <phoneticPr fontId="3"/>
  </si>
  <si>
    <t>月額基本料：36
1kWh当たり料金：0.15</t>
    <phoneticPr fontId="3"/>
  </si>
  <si>
    <t>月額基本料：10
1kWh当たり料金：0.18</t>
    <phoneticPr fontId="3"/>
  </si>
  <si>
    <t>月額基本料：2.15
1m3当たり料金：4.07</t>
    <phoneticPr fontId="3"/>
  </si>
  <si>
    <t>月額基本料：31
1m3当たり料金：0.57</t>
    <phoneticPr fontId="3"/>
  </si>
  <si>
    <t>一般用ガス料金（単位当たり）</t>
    <phoneticPr fontId="3"/>
  </si>
  <si>
    <t>コンテナ輸送（40ftコンテナ）
対日輸出</t>
    <phoneticPr fontId="3"/>
  </si>
  <si>
    <t>コンテナ輸送（40ftコンテナ）
第三国輸出</t>
    <phoneticPr fontId="3"/>
  </si>
  <si>
    <t>レギュラーガソリン価格（1リットル当たり）</t>
    <phoneticPr fontId="3"/>
  </si>
  <si>
    <t>軽油価格（1リットル当たり）</t>
    <phoneticPr fontId="3"/>
  </si>
  <si>
    <t>1.45～1.83</t>
    <phoneticPr fontId="3"/>
  </si>
  <si>
    <t>1.22～1.54</t>
    <phoneticPr fontId="3"/>
  </si>
  <si>
    <t>45％</t>
    <phoneticPr fontId="2"/>
  </si>
  <si>
    <t>出所：一般税法典（197条）
0、14、30、41、45％の5段階</t>
    <phoneticPr fontId="3"/>
  </si>
  <si>
    <t>20％</t>
    <phoneticPr fontId="2"/>
  </si>
  <si>
    <t>10％</t>
    <phoneticPr fontId="2"/>
  </si>
  <si>
    <t>10％</t>
    <phoneticPr fontId="2"/>
  </si>
  <si>
    <t>出所：日本との租税条約（第10条）</t>
    <phoneticPr fontId="3"/>
  </si>
  <si>
    <t>0％</t>
    <phoneticPr fontId="2"/>
  </si>
  <si>
    <t>出所：日本との租税条約（第12条）</t>
    <phoneticPr fontId="3"/>
  </si>
  <si>
    <t>出所：ウィーン市水道局MA31
月額基本料はない。
料金の内訳：上水1.86ユーロ+下水2.04ユーロ</t>
    <phoneticPr fontId="3"/>
  </si>
  <si>
    <t>出所：ウィーン・エネルギー公社
月額基本料：24ユーロ/年を月額換算
1m3当たり料金：1年契約の場合（1kWh当たり0.023ユーロ、1m3=10.5kWhで換算）。契約年数（1年か2年）によって異なる。
ウィーン市施設使用税6％含まず。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</si>
</sst>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_);[Red]\(#,##0\)"/>
    <numFmt numFmtId="177" formatCode="0_);[Red]\(0\)"/>
    <numFmt numFmtId="178" formatCode="0.00_ "/>
    <numFmt numFmtId="179" formatCode="#,##0_ "/>
    <numFmt numFmtId="180" formatCode="0_ "/>
    <numFmt numFmtId="181" formatCode="#,##0_ ;[Red]\-#,##0\ "/>
    <numFmt numFmtId="182" formatCode="#,##0_ ;\-#,##0\ "/>
    <numFmt numFmtId="183" formatCode="#,##0.00_ ;\-#,##0.00\ "/>
    <numFmt numFmtId="184" formatCode="#,##0;[Red]#,##0"/>
    <numFmt numFmtId="185" formatCode="#,##0.00_);[Red]\(#,##0.00\)"/>
    <numFmt numFmtId="186" formatCode="_-* #,##0.00\ _€_-;\-* #,##0.00\ _€_-;_-* &quot;-&quot;??\ _€_-;_-@_-"/>
    <numFmt numFmtId="187" formatCode="_-* #,##0\ _€_-;\-* #,##0\ _€_-;_-* &quot;-&quot;??\ _€_-;_-@_-"/>
    <numFmt numFmtId="188" formatCode="_-* #,##0_-;\-* #,##0_-;_-* &quot;-&quot;_-;_-@_-"/>
    <numFmt numFmtId="189" formatCode="0.0%"/>
    <numFmt numFmtId="190" formatCode="0.0"/>
    <numFmt numFmtId="191" formatCode="#,##0.000"/>
    <numFmt numFmtId="192" formatCode="_(* #,##0.00_);_(* \(#,##0.00\);_(* &quot;-&quot;??_);_(@_)"/>
    <numFmt numFmtId="193" formatCode="_(* #,##0_);_(* \(#,##0\);_(* &quot;-&quot;??_);_(@_)"/>
    <numFmt numFmtId="194" formatCode="#,##0_);\(#,##0\)"/>
    <numFmt numFmtId="195" formatCode="#,##0.00_ ;[Red]\-#,##0.00\ "/>
    <numFmt numFmtId="196" formatCode="#,##0.00_ "/>
  </numFmts>
  <fonts count="30">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color rgb="FFFF0000"/>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b/>
      <sz val="10"/>
      <name val="ＭＳ Ｐゴシック"/>
      <family val="3"/>
      <charset val="128"/>
    </font>
    <font>
      <sz val="26"/>
      <name val="ＭＳ Ｐゴシック"/>
      <family val="3"/>
      <charset val="128"/>
    </font>
    <font>
      <sz val="11"/>
      <color theme="1"/>
      <name val="ＭＳ Ｐゴシック"/>
      <family val="3"/>
      <charset val="128"/>
    </font>
    <font>
      <sz val="11"/>
      <color theme="1"/>
      <name val="Century"/>
      <family val="1"/>
    </font>
    <font>
      <sz val="11"/>
      <color theme="1"/>
      <name val="游ゴシック"/>
      <family val="2"/>
      <charset val="128"/>
      <scheme val="minor"/>
    </font>
    <font>
      <sz val="10"/>
      <color theme="1"/>
      <name val="ＭＳ Ｐゴシック"/>
      <family val="3"/>
      <charset val="128"/>
    </font>
    <font>
      <sz val="11"/>
      <color rgb="FFFF0000"/>
      <name val="ＭＳ Ｐゴシック"/>
      <family val="3"/>
      <charset val="128"/>
    </font>
    <font>
      <sz val="10"/>
      <color indexed="10"/>
      <name val="ＭＳ Ｐゴシック"/>
      <family val="3"/>
      <charset val="128"/>
    </font>
    <font>
      <b/>
      <sz val="11"/>
      <color rgb="FFFF0000"/>
      <name val="ＭＳ Ｐゴシック"/>
      <family val="3"/>
      <charset val="128"/>
    </font>
    <font>
      <b/>
      <sz val="9"/>
      <name val="ＭＳ Ｐゴシック"/>
      <family val="3"/>
      <charset val="128"/>
    </font>
    <font>
      <sz val="11"/>
      <name val="Century"/>
      <family val="1"/>
    </font>
    <font>
      <sz val="10"/>
      <name val="ＭＳ Ｐゴシック"/>
      <family val="2"/>
    </font>
    <font>
      <sz val="10"/>
      <name val="MS PGothic"/>
      <family val="2"/>
      <charset val="128"/>
    </font>
    <font>
      <sz val="10"/>
      <name val="MS PGothic"/>
      <family val="3"/>
      <charset val="128"/>
    </font>
    <font>
      <sz val="6"/>
      <name val="HGGothicE"/>
      <family val="3"/>
      <charset val="128"/>
    </font>
    <font>
      <sz val="11"/>
      <name val="MS PGothic"/>
      <family val="2"/>
      <charset val="128"/>
    </font>
    <font>
      <sz val="11"/>
      <name val="MS PGothic"/>
      <family val="3"/>
      <charset val="128"/>
    </font>
    <font>
      <sz val="10"/>
      <name val="ＭＳ Ｐゴシック"/>
      <family val="2"/>
      <charset val="204"/>
    </font>
    <font>
      <sz val="16"/>
      <name val="ＭＳ Ｐゴシック"/>
      <family val="3"/>
      <charset val="128"/>
    </font>
    <font>
      <u/>
      <sz val="11"/>
      <color theme="10"/>
      <name val="ＭＳ Ｐゴシック"/>
      <family val="3"/>
      <charset val="128"/>
    </font>
    <font>
      <sz val="11"/>
      <color theme="1"/>
      <name val="游ゴシック"/>
      <family val="3"/>
      <charset val="128"/>
      <scheme val="minor"/>
    </font>
    <font>
      <u/>
      <sz val="11"/>
      <name val="ＭＳ Ｐ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s>
  <borders count="79">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medium">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rgb="FF000000"/>
      </left>
      <right style="thin">
        <color rgb="FF000000"/>
      </right>
      <top/>
      <bottom style="medium">
        <color rgb="FF000000"/>
      </bottom>
      <diagonal/>
    </border>
    <border>
      <left style="thin">
        <color auto="1"/>
      </left>
      <right/>
      <top/>
      <bottom/>
      <diagonal/>
    </border>
  </borders>
  <cellStyleXfs count="10">
    <xf numFmtId="0" fontId="0"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2" fillId="0" borderId="0" applyFont="0" applyFill="0" applyBorder="0" applyAlignment="0" applyProtection="0">
      <alignment vertical="center"/>
    </xf>
    <xf numFmtId="186" fontId="12" fillId="0" borderId="0" applyFont="0" applyFill="0" applyBorder="0" applyAlignment="0" applyProtection="0"/>
    <xf numFmtId="188" fontId="12" fillId="0" borderId="0" applyFont="0" applyFill="0" applyBorder="0" applyAlignment="0" applyProtection="0"/>
    <xf numFmtId="192" fontId="12" fillId="0" borderId="0" applyFont="0" applyFill="0" applyBorder="0" applyAlignment="0" applyProtection="0"/>
    <xf numFmtId="0" fontId="27" fillId="0" borderId="0" applyNumberFormat="0" applyFill="0" applyBorder="0" applyAlignment="0" applyProtection="0"/>
  </cellStyleXfs>
  <cellXfs count="554">
    <xf numFmtId="0" fontId="0" fillId="0" borderId="0" xfId="0">
      <alignment vertical="center"/>
    </xf>
    <xf numFmtId="0" fontId="4" fillId="0" borderId="0" xfId="1" applyFont="1" applyProtection="1">
      <protection locked="0"/>
    </xf>
    <xf numFmtId="0" fontId="5" fillId="0" borderId="0" xfId="1" applyFont="1" applyFill="1" applyAlignment="1" applyProtection="1">
      <alignment vertical="top"/>
      <protection locked="0"/>
    </xf>
    <xf numFmtId="0" fontId="5" fillId="0" borderId="0" xfId="1" applyFont="1" applyAlignment="1" applyProtection="1">
      <alignment horizontal="center"/>
      <protection locked="0"/>
    </xf>
    <xf numFmtId="0" fontId="5" fillId="0" borderId="0" xfId="1" applyFont="1" applyAlignment="1" applyProtection="1">
      <alignment vertical="center"/>
      <protection locked="0"/>
    </xf>
    <xf numFmtId="0" fontId="5" fillId="0" borderId="0" xfId="1" applyFont="1" applyProtection="1">
      <protection locked="0"/>
    </xf>
    <xf numFmtId="0" fontId="5" fillId="0" borderId="0" xfId="1" applyFont="1" applyFill="1" applyAlignment="1" applyProtection="1">
      <alignment vertical="top" wrapText="1"/>
      <protection locked="0"/>
    </xf>
    <xf numFmtId="0" fontId="1" fillId="2" borderId="25" xfId="1" applyFont="1" applyFill="1" applyBorder="1" applyAlignment="1" applyProtection="1">
      <alignment horizontal="center" vertical="center" wrapText="1"/>
      <protection locked="0"/>
    </xf>
    <xf numFmtId="0" fontId="8" fillId="3" borderId="5" xfId="1" applyFont="1" applyFill="1" applyBorder="1" applyAlignment="1" applyProtection="1">
      <alignment horizontal="left" vertical="center"/>
      <protection locked="0"/>
    </xf>
    <xf numFmtId="0" fontId="4" fillId="3" borderId="47" xfId="1" applyFont="1" applyFill="1" applyBorder="1" applyProtection="1">
      <protection locked="0"/>
    </xf>
    <xf numFmtId="0" fontId="8" fillId="2" borderId="13" xfId="1" applyFont="1" applyFill="1" applyBorder="1" applyAlignment="1" applyProtection="1">
      <alignment horizontal="left" vertical="center"/>
      <protection locked="0"/>
    </xf>
    <xf numFmtId="0" fontId="1" fillId="2" borderId="35" xfId="1" applyFont="1" applyFill="1" applyBorder="1" applyAlignment="1" applyProtection="1">
      <alignment horizontal="right" vertical="top"/>
      <protection locked="0"/>
    </xf>
    <xf numFmtId="0" fontId="4" fillId="3" borderId="0" xfId="1" applyFont="1" applyFill="1" applyBorder="1" applyProtection="1">
      <protection locked="0"/>
    </xf>
    <xf numFmtId="0" fontId="1" fillId="2" borderId="43" xfId="1" applyFont="1" applyFill="1" applyBorder="1" applyAlignment="1" applyProtection="1">
      <alignment horizontal="right" vertical="top"/>
      <protection locked="0"/>
    </xf>
    <xf numFmtId="0" fontId="6" fillId="2" borderId="32" xfId="1" applyFont="1" applyFill="1" applyBorder="1" applyAlignment="1" applyProtection="1">
      <alignment horizontal="center" vertical="center" wrapText="1"/>
      <protection locked="0"/>
    </xf>
    <xf numFmtId="0" fontId="6" fillId="2" borderId="3" xfId="1" quotePrefix="1" applyFont="1" applyFill="1" applyBorder="1" applyAlignment="1" applyProtection="1">
      <alignment horizontal="center" vertical="center" wrapText="1"/>
      <protection locked="0"/>
    </xf>
    <xf numFmtId="0" fontId="6" fillId="2" borderId="4" xfId="1" applyFont="1" applyFill="1" applyBorder="1" applyAlignment="1" applyProtection="1">
      <alignment horizontal="center" vertical="center" wrapText="1"/>
      <protection locked="0"/>
    </xf>
    <xf numFmtId="0" fontId="1" fillId="2" borderId="37" xfId="1" applyFont="1" applyFill="1" applyBorder="1" applyAlignment="1" applyProtection="1">
      <alignment horizontal="left" vertical="center" wrapText="1"/>
      <protection locked="0"/>
    </xf>
    <xf numFmtId="0" fontId="1" fillId="2" borderId="18" xfId="1" applyFont="1" applyFill="1" applyBorder="1" applyAlignment="1" applyProtection="1">
      <alignment horizontal="center" vertical="center" wrapText="1"/>
      <protection locked="0"/>
    </xf>
    <xf numFmtId="0" fontId="1" fillId="2" borderId="31" xfId="1" applyFont="1" applyFill="1" applyBorder="1" applyAlignment="1" applyProtection="1">
      <alignment horizontal="left" vertical="center" wrapText="1"/>
      <protection locked="0"/>
    </xf>
    <xf numFmtId="0" fontId="1" fillId="2" borderId="21" xfId="1" applyFont="1" applyFill="1" applyBorder="1" applyAlignment="1" applyProtection="1">
      <alignment horizontal="center" vertical="center" wrapText="1"/>
      <protection locked="0"/>
    </xf>
    <xf numFmtId="0" fontId="1" fillId="2" borderId="41" xfId="1" applyFont="1" applyFill="1" applyBorder="1" applyAlignment="1" applyProtection="1">
      <alignment horizontal="left" vertical="center" wrapText="1"/>
      <protection locked="0"/>
    </xf>
    <xf numFmtId="0" fontId="1" fillId="2" borderId="35" xfId="1" applyFont="1" applyFill="1" applyBorder="1" applyAlignment="1" applyProtection="1">
      <alignment horizontal="left" vertical="center" wrapText="1"/>
      <protection locked="0"/>
    </xf>
    <xf numFmtId="0" fontId="1" fillId="2" borderId="6" xfId="1" applyFont="1" applyFill="1" applyBorder="1" applyAlignment="1" applyProtection="1">
      <alignment horizontal="center" vertical="center" wrapText="1"/>
      <protection locked="0"/>
    </xf>
    <xf numFmtId="0" fontId="1" fillId="2" borderId="7" xfId="1" applyFont="1" applyFill="1" applyBorder="1" applyAlignment="1" applyProtection="1">
      <alignment horizontal="left" vertical="center" wrapText="1"/>
      <protection locked="0"/>
    </xf>
    <xf numFmtId="0" fontId="1" fillId="2" borderId="26" xfId="1" applyFont="1" applyFill="1" applyBorder="1" applyAlignment="1" applyProtection="1">
      <alignment horizontal="left" vertical="center" wrapText="1"/>
      <protection locked="0"/>
    </xf>
    <xf numFmtId="0" fontId="1" fillId="2" borderId="11" xfId="1" applyFont="1" applyFill="1" applyBorder="1" applyAlignment="1" applyProtection="1">
      <alignment horizontal="left" vertical="center" wrapText="1"/>
      <protection locked="0"/>
    </xf>
    <xf numFmtId="0" fontId="1" fillId="2" borderId="34" xfId="1" applyFont="1" applyFill="1" applyBorder="1" applyAlignment="1" applyProtection="1">
      <alignment horizontal="left" vertical="center" wrapText="1"/>
      <protection locked="0"/>
    </xf>
    <xf numFmtId="0" fontId="1" fillId="2" borderId="40" xfId="1" applyFont="1" applyFill="1" applyBorder="1" applyAlignment="1" applyProtection="1">
      <alignment horizontal="left" vertical="center" wrapText="1"/>
      <protection locked="0"/>
    </xf>
    <xf numFmtId="0" fontId="10" fillId="2" borderId="30" xfId="0" applyFont="1" applyFill="1" applyBorder="1" applyAlignment="1">
      <alignment horizontal="center" vertical="center"/>
    </xf>
    <xf numFmtId="0" fontId="10" fillId="2" borderId="26" xfId="0" applyFont="1" applyFill="1" applyBorder="1" applyAlignment="1">
      <alignment vertical="center" wrapText="1"/>
    </xf>
    <xf numFmtId="0" fontId="10" fillId="2" borderId="8" xfId="0" applyFont="1" applyFill="1" applyBorder="1" applyAlignment="1">
      <alignment horizontal="center" vertical="center"/>
    </xf>
    <xf numFmtId="0" fontId="10" fillId="2" borderId="17" xfId="0" applyFont="1" applyFill="1" applyBorder="1" applyAlignment="1">
      <alignment vertical="center" wrapText="1"/>
    </xf>
    <xf numFmtId="0" fontId="8" fillId="2" borderId="2" xfId="1" applyFont="1" applyFill="1" applyBorder="1" applyAlignment="1" applyProtection="1">
      <alignment horizontal="center" vertical="center" textRotation="255" wrapText="1"/>
    </xf>
    <xf numFmtId="0" fontId="8" fillId="2" borderId="32" xfId="1" applyFont="1" applyFill="1" applyBorder="1" applyAlignment="1" applyProtection="1">
      <alignment horizontal="center" vertical="center" textRotation="255" wrapText="1"/>
    </xf>
    <xf numFmtId="0" fontId="1" fillId="2" borderId="3" xfId="1" applyFont="1" applyFill="1" applyBorder="1" applyAlignment="1" applyProtection="1">
      <alignment horizontal="center" vertical="center" wrapText="1"/>
      <protection locked="0"/>
    </xf>
    <xf numFmtId="0" fontId="1" fillId="2" borderId="42" xfId="1" applyFont="1" applyFill="1" applyBorder="1" applyAlignment="1" applyProtection="1">
      <alignment horizontal="left" vertical="center" wrapText="1"/>
      <protection locked="0"/>
    </xf>
    <xf numFmtId="38" fontId="5" fillId="0" borderId="6" xfId="2" applyFont="1" applyFill="1" applyBorder="1" applyAlignment="1" applyProtection="1">
      <alignment horizontal="right" vertical="center" wrapText="1"/>
      <protection locked="0"/>
    </xf>
    <xf numFmtId="38" fontId="5" fillId="0" borderId="10" xfId="2" applyFont="1" applyFill="1" applyBorder="1" applyAlignment="1" applyProtection="1">
      <alignment vertical="center" wrapText="1"/>
      <protection locked="0"/>
    </xf>
    <xf numFmtId="0" fontId="5" fillId="2" borderId="0" xfId="1" applyFont="1" applyFill="1" applyAlignment="1" applyProtection="1">
      <alignment vertical="top" wrapText="1"/>
      <protection locked="0"/>
    </xf>
    <xf numFmtId="0" fontId="5" fillId="2" borderId="0" xfId="1" applyFont="1" applyFill="1" applyAlignment="1" applyProtection="1">
      <alignment vertical="top"/>
      <protection locked="0"/>
    </xf>
    <xf numFmtId="0" fontId="6" fillId="2" borderId="48" xfId="1" applyFont="1" applyFill="1" applyBorder="1" applyAlignment="1" applyProtection="1">
      <alignment horizontal="center" vertical="center" textRotation="255" wrapText="1"/>
    </xf>
    <xf numFmtId="0" fontId="6" fillId="2" borderId="49" xfId="1" applyFont="1" applyFill="1" applyBorder="1" applyAlignment="1" applyProtection="1">
      <alignment horizontal="center" vertical="center" textRotation="255" wrapText="1"/>
    </xf>
    <xf numFmtId="0" fontId="1" fillId="2" borderId="20" xfId="1" applyFont="1" applyFill="1" applyBorder="1" applyAlignment="1" applyProtection="1">
      <alignment horizontal="center" vertical="center" wrapText="1"/>
      <protection locked="0"/>
    </xf>
    <xf numFmtId="0" fontId="6" fillId="2" borderId="20" xfId="1" applyFont="1" applyFill="1" applyBorder="1" applyAlignment="1" applyProtection="1">
      <alignment horizontal="center" vertical="center" textRotation="255" wrapText="1"/>
    </xf>
    <xf numFmtId="0" fontId="1" fillId="2" borderId="20" xfId="1" applyFont="1" applyFill="1" applyBorder="1" applyAlignment="1" applyProtection="1">
      <alignment horizontal="center" vertical="center" wrapText="1"/>
      <protection locked="0"/>
    </xf>
    <xf numFmtId="38" fontId="5" fillId="0" borderId="27" xfId="2" applyFont="1" applyFill="1" applyBorder="1" applyAlignment="1" applyProtection="1">
      <alignment horizontal="right" vertical="center" wrapText="1"/>
      <protection locked="0"/>
    </xf>
    <xf numFmtId="0" fontId="5" fillId="0" borderId="7" xfId="1" applyFont="1" applyFill="1" applyBorder="1" applyAlignment="1" applyProtection="1">
      <alignment horizontal="left" vertical="center" wrapText="1"/>
      <protection locked="0"/>
    </xf>
    <xf numFmtId="38" fontId="5" fillId="0" borderId="39" xfId="2" applyFont="1" applyFill="1" applyBorder="1" applyAlignment="1" applyProtection="1">
      <alignment horizontal="right" vertical="center" wrapText="1"/>
      <protection locked="0"/>
    </xf>
    <xf numFmtId="38" fontId="5" fillId="0" borderId="9" xfId="2" applyFont="1" applyFill="1" applyBorder="1" applyAlignment="1" applyProtection="1">
      <alignment vertical="center" wrapText="1"/>
      <protection locked="0"/>
    </xf>
    <xf numFmtId="38" fontId="1" fillId="0" borderId="9" xfId="2" applyFont="1" applyFill="1" applyBorder="1" applyAlignment="1" applyProtection="1">
      <alignment vertical="center" wrapText="1"/>
      <protection locked="0"/>
    </xf>
    <xf numFmtId="38" fontId="1" fillId="0" borderId="10" xfId="2" applyFont="1" applyFill="1" applyBorder="1" applyAlignment="1" applyProtection="1">
      <alignment vertical="center" wrapText="1"/>
      <protection locked="0"/>
    </xf>
    <xf numFmtId="0" fontId="5" fillId="0" borderId="11" xfId="1" applyFont="1" applyFill="1" applyBorder="1" applyAlignment="1" applyProtection="1">
      <alignment horizontal="left" vertical="center" wrapText="1"/>
      <protection locked="0"/>
    </xf>
    <xf numFmtId="0" fontId="5" fillId="0" borderId="12" xfId="1" applyFont="1" applyFill="1" applyBorder="1" applyAlignment="1" applyProtection="1">
      <alignment horizontal="left" vertical="center" wrapText="1"/>
      <protection locked="0"/>
    </xf>
    <xf numFmtId="0" fontId="5" fillId="0" borderId="17" xfId="1" applyFont="1" applyFill="1" applyBorder="1" applyAlignment="1" applyProtection="1">
      <alignment horizontal="left" vertical="center" wrapText="1"/>
      <protection locked="0"/>
    </xf>
    <xf numFmtId="177" fontId="5" fillId="0" borderId="27" xfId="1" applyNumberFormat="1" applyFont="1" applyFill="1" applyBorder="1" applyAlignment="1" applyProtection="1">
      <alignment horizontal="right" vertical="center" wrapText="1"/>
      <protection locked="0"/>
    </xf>
    <xf numFmtId="177" fontId="5" fillId="0" borderId="25" xfId="1" applyNumberFormat="1" applyFont="1" applyFill="1" applyBorder="1" applyAlignment="1" applyProtection="1">
      <alignment horizontal="right" vertical="center" wrapText="1"/>
      <protection locked="0"/>
    </xf>
    <xf numFmtId="0" fontId="5" fillId="0" borderId="26" xfId="1" applyFont="1" applyFill="1" applyBorder="1" applyAlignment="1" applyProtection="1">
      <alignment horizontal="left" vertical="center" wrapText="1"/>
      <protection locked="0"/>
    </xf>
    <xf numFmtId="177" fontId="5" fillId="0" borderId="39" xfId="1" applyNumberFormat="1" applyFont="1" applyFill="1" applyBorder="1" applyAlignment="1" applyProtection="1">
      <alignment horizontal="right" vertical="center" wrapText="1"/>
      <protection locked="0"/>
    </xf>
    <xf numFmtId="177" fontId="5" fillId="0" borderId="18" xfId="1" applyNumberFormat="1" applyFont="1" applyFill="1" applyBorder="1" applyAlignment="1" applyProtection="1">
      <alignment horizontal="right" vertical="center" wrapText="1"/>
      <protection locked="0"/>
    </xf>
    <xf numFmtId="177" fontId="5" fillId="0" borderId="19" xfId="1" applyNumberFormat="1" applyFont="1" applyFill="1" applyBorder="1" applyAlignment="1" applyProtection="1">
      <alignment horizontal="right" vertical="center" wrapText="1"/>
      <protection locked="0"/>
    </xf>
    <xf numFmtId="176" fontId="5" fillId="0" borderId="33" xfId="1" applyNumberFormat="1" applyFont="1" applyFill="1" applyBorder="1" applyAlignment="1" applyProtection="1">
      <alignment horizontal="right" vertical="center" wrapText="1"/>
      <protection locked="0"/>
    </xf>
    <xf numFmtId="176" fontId="5" fillId="0" borderId="21" xfId="1" applyNumberFormat="1" applyFont="1" applyFill="1" applyBorder="1" applyAlignment="1" applyProtection="1">
      <alignment horizontal="right" vertical="center" wrapText="1"/>
      <protection locked="0"/>
    </xf>
    <xf numFmtId="0" fontId="5" fillId="0" borderId="16" xfId="1" applyFont="1" applyFill="1" applyBorder="1" applyAlignment="1" applyProtection="1">
      <alignment vertical="center" wrapText="1"/>
      <protection locked="0"/>
    </xf>
    <xf numFmtId="0" fontId="5" fillId="0" borderId="21" xfId="1" applyFont="1" applyFill="1" applyBorder="1" applyAlignment="1" applyProtection="1">
      <alignment vertical="center" wrapText="1"/>
      <protection locked="0"/>
    </xf>
    <xf numFmtId="0" fontId="5" fillId="0" borderId="27" xfId="1" applyFont="1" applyFill="1" applyBorder="1" applyAlignment="1" applyProtection="1">
      <alignment horizontal="left" vertical="center" wrapText="1"/>
      <protection locked="0"/>
    </xf>
    <xf numFmtId="0" fontId="5" fillId="0" borderId="25" xfId="1" applyFont="1" applyFill="1" applyBorder="1" applyAlignment="1" applyProtection="1">
      <alignment horizontal="left" vertical="center" wrapText="1"/>
      <protection locked="0"/>
    </xf>
    <xf numFmtId="0" fontId="5" fillId="0" borderId="43" xfId="1" applyFont="1" applyFill="1" applyBorder="1" applyAlignment="1" applyProtection="1">
      <alignment vertical="center" wrapText="1"/>
      <protection locked="0"/>
    </xf>
    <xf numFmtId="0" fontId="5" fillId="0" borderId="33" xfId="1" applyFont="1" applyFill="1" applyBorder="1" applyAlignment="1" applyProtection="1">
      <alignment vertical="center" wrapText="1"/>
      <protection locked="0"/>
    </xf>
    <xf numFmtId="0" fontId="5" fillId="0" borderId="27" xfId="1" applyFont="1" applyFill="1" applyBorder="1" applyAlignment="1" applyProtection="1">
      <alignment horizontal="right" vertical="center" wrapText="1"/>
      <protection locked="0"/>
    </xf>
    <xf numFmtId="0" fontId="5" fillId="0" borderId="25" xfId="1" applyFont="1" applyFill="1" applyBorder="1" applyAlignment="1" applyProtection="1">
      <alignment horizontal="right" vertical="center" wrapText="1"/>
      <protection locked="0"/>
    </xf>
    <xf numFmtId="0" fontId="5" fillId="0" borderId="10" xfId="1" applyFont="1" applyFill="1" applyBorder="1" applyAlignment="1" applyProtection="1">
      <alignment horizontal="right" vertical="center" wrapText="1"/>
      <protection locked="0"/>
    </xf>
    <xf numFmtId="0" fontId="5" fillId="0" borderId="18" xfId="1" applyFont="1" applyFill="1" applyBorder="1" applyAlignment="1" applyProtection="1">
      <alignment horizontal="right" vertical="center" wrapText="1"/>
      <protection locked="0"/>
    </xf>
    <xf numFmtId="0" fontId="5" fillId="0" borderId="14" xfId="1" applyFont="1" applyFill="1" applyBorder="1" applyAlignment="1" applyProtection="1">
      <alignment horizontal="right" vertical="center" wrapText="1"/>
      <protection locked="0"/>
    </xf>
    <xf numFmtId="0" fontId="5" fillId="0" borderId="21" xfId="1" applyFont="1" applyFill="1" applyBorder="1" applyAlignment="1" applyProtection="1">
      <alignment horizontal="right" vertical="center" wrapText="1"/>
      <protection locked="0"/>
    </xf>
    <xf numFmtId="0" fontId="5" fillId="0" borderId="29" xfId="1" applyFont="1" applyFill="1" applyBorder="1" applyAlignment="1" applyProtection="1">
      <alignment vertical="center" wrapText="1"/>
      <protection locked="0"/>
    </xf>
    <xf numFmtId="0" fontId="5" fillId="0" borderId="27" xfId="1" applyFont="1" applyFill="1" applyBorder="1" applyAlignment="1" applyProtection="1">
      <alignment vertical="center" wrapText="1"/>
      <protection locked="0"/>
    </xf>
    <xf numFmtId="0" fontId="5" fillId="0" borderId="15" xfId="1" applyFont="1" applyFill="1" applyBorder="1" applyAlignment="1" applyProtection="1">
      <alignment vertical="center" wrapText="1"/>
      <protection locked="0"/>
    </xf>
    <xf numFmtId="0" fontId="5" fillId="0" borderId="34" xfId="1" applyFont="1" applyFill="1" applyBorder="1" applyAlignment="1" applyProtection="1">
      <alignment horizontal="left" vertical="center" wrapText="1"/>
      <protection locked="0"/>
    </xf>
    <xf numFmtId="0" fontId="5" fillId="0" borderId="4" xfId="1" applyFont="1" applyFill="1" applyBorder="1" applyAlignment="1" applyProtection="1">
      <alignment horizontal="left" vertical="center" wrapText="1"/>
      <protection locked="0"/>
    </xf>
    <xf numFmtId="0" fontId="5" fillId="0" borderId="7" xfId="1" applyFont="1" applyFill="1" applyBorder="1" applyAlignment="1" applyProtection="1">
      <alignment horizontal="left" vertical="top" wrapText="1"/>
      <protection locked="0"/>
    </xf>
    <xf numFmtId="0" fontId="5" fillId="0" borderId="25" xfId="1" applyFont="1" applyFill="1" applyBorder="1" applyAlignment="1" applyProtection="1">
      <alignment vertical="center" wrapText="1"/>
      <protection locked="0"/>
    </xf>
    <xf numFmtId="0" fontId="5" fillId="0" borderId="11" xfId="1" applyFont="1" applyFill="1" applyBorder="1" applyAlignment="1" applyProtection="1">
      <alignment vertical="center" wrapText="1"/>
      <protection locked="0"/>
    </xf>
    <xf numFmtId="0" fontId="1" fillId="2" borderId="20" xfId="1" applyFont="1" applyFill="1" applyBorder="1" applyAlignment="1" applyProtection="1">
      <alignment horizontal="center" vertical="center" wrapText="1"/>
      <protection locked="0"/>
    </xf>
    <xf numFmtId="0" fontId="6" fillId="2" borderId="48" xfId="1" applyFont="1" applyFill="1" applyBorder="1" applyAlignment="1" applyProtection="1">
      <alignment horizontal="center" vertical="center" textRotation="255" wrapText="1"/>
    </xf>
    <xf numFmtId="0" fontId="6" fillId="2" borderId="49" xfId="1" applyFont="1" applyFill="1" applyBorder="1" applyAlignment="1" applyProtection="1">
      <alignment horizontal="center" vertical="center" textRotation="255" wrapText="1"/>
    </xf>
    <xf numFmtId="0" fontId="6" fillId="2" borderId="20" xfId="1" applyFont="1" applyFill="1" applyBorder="1" applyAlignment="1" applyProtection="1">
      <alignment horizontal="center" vertical="center" textRotation="255" wrapText="1"/>
    </xf>
    <xf numFmtId="0" fontId="5" fillId="0" borderId="15" xfId="1" applyFont="1" applyFill="1" applyBorder="1" applyAlignment="1" applyProtection="1">
      <alignment horizontal="left" vertical="center" wrapText="1"/>
      <protection locked="0"/>
    </xf>
    <xf numFmtId="0" fontId="5" fillId="0" borderId="16" xfId="1" applyFont="1" applyFill="1" applyBorder="1" applyAlignment="1" applyProtection="1">
      <alignment horizontal="left" vertical="center" wrapText="1"/>
      <protection locked="0"/>
    </xf>
    <xf numFmtId="38" fontId="5" fillId="0" borderId="10" xfId="2" applyFont="1" applyFill="1" applyBorder="1" applyAlignment="1" applyProtection="1">
      <alignment horizontal="center" vertical="center" wrapText="1"/>
      <protection locked="0"/>
    </xf>
    <xf numFmtId="0" fontId="5" fillId="0" borderId="16" xfId="1" applyFont="1" applyFill="1" applyBorder="1" applyAlignment="1" applyProtection="1">
      <alignment horizontal="center" vertical="center" wrapText="1"/>
      <protection locked="0"/>
    </xf>
    <xf numFmtId="0" fontId="5" fillId="0" borderId="11" xfId="1" applyFont="1" applyFill="1" applyBorder="1" applyAlignment="1" applyProtection="1">
      <alignment horizontal="left" vertical="top" wrapText="1"/>
      <protection locked="0"/>
    </xf>
    <xf numFmtId="0" fontId="5" fillId="0" borderId="12" xfId="1" applyFont="1" applyFill="1" applyBorder="1" applyAlignment="1" applyProtection="1">
      <alignment horizontal="left" vertical="top" wrapText="1"/>
      <protection locked="0"/>
    </xf>
    <xf numFmtId="3" fontId="5" fillId="0" borderId="25" xfId="1" applyNumberFormat="1" applyFont="1" applyFill="1" applyBorder="1" applyAlignment="1" applyProtection="1">
      <alignment horizontal="right" vertical="center" wrapText="1"/>
      <protection locked="0"/>
    </xf>
    <xf numFmtId="0" fontId="5" fillId="0" borderId="39" xfId="1" applyFont="1" applyFill="1" applyBorder="1" applyAlignment="1" applyProtection="1">
      <alignment horizontal="right" vertical="center" wrapText="1"/>
      <protection locked="0"/>
    </xf>
    <xf numFmtId="178" fontId="5" fillId="0" borderId="18" xfId="1" applyNumberFormat="1" applyFont="1" applyFill="1" applyBorder="1" applyAlignment="1" applyProtection="1">
      <alignment horizontal="right" vertical="center" wrapText="1"/>
      <protection locked="0"/>
    </xf>
    <xf numFmtId="0" fontId="5" fillId="0" borderId="39" xfId="1" applyFont="1" applyFill="1" applyBorder="1" applyAlignment="1" applyProtection="1">
      <alignment vertical="center" wrapText="1"/>
      <protection locked="0"/>
    </xf>
    <xf numFmtId="0" fontId="5" fillId="0" borderId="6" xfId="1" applyFont="1" applyFill="1" applyBorder="1" applyAlignment="1" applyProtection="1">
      <alignment vertical="center" wrapText="1"/>
      <protection locked="0"/>
    </xf>
    <xf numFmtId="3" fontId="5" fillId="0" borderId="27" xfId="1" applyNumberFormat="1" applyFont="1" applyFill="1" applyBorder="1" applyAlignment="1" applyProtection="1">
      <alignment horizontal="right" vertical="center" wrapText="1"/>
      <protection locked="0"/>
    </xf>
    <xf numFmtId="3" fontId="5" fillId="0" borderId="10" xfId="1" applyNumberFormat="1" applyFont="1" applyFill="1" applyBorder="1" applyAlignment="1" applyProtection="1">
      <alignment horizontal="right" vertical="center" wrapText="1"/>
      <protection locked="0"/>
    </xf>
    <xf numFmtId="3" fontId="5" fillId="0" borderId="18" xfId="1" applyNumberFormat="1" applyFont="1" applyFill="1" applyBorder="1" applyAlignment="1" applyProtection="1">
      <alignment horizontal="right" vertical="center" wrapText="1"/>
      <protection locked="0"/>
    </xf>
    <xf numFmtId="0" fontId="14" fillId="2" borderId="43" xfId="1" applyFont="1" applyFill="1" applyBorder="1" applyAlignment="1" applyProtection="1">
      <alignment vertical="top"/>
      <protection locked="0"/>
    </xf>
    <xf numFmtId="38" fontId="5" fillId="4" borderId="27" xfId="2" applyFont="1" applyFill="1" applyBorder="1" applyAlignment="1" applyProtection="1">
      <alignment horizontal="right" vertical="center" wrapText="1"/>
      <protection locked="0"/>
    </xf>
    <xf numFmtId="38" fontId="5" fillId="4" borderId="6" xfId="2" applyFont="1" applyFill="1" applyBorder="1" applyAlignment="1" applyProtection="1">
      <alignment horizontal="right" vertical="center" wrapText="1"/>
      <protection locked="0"/>
    </xf>
    <xf numFmtId="0" fontId="5" fillId="4" borderId="7" xfId="1" applyFont="1" applyFill="1" applyBorder="1" applyAlignment="1" applyProtection="1">
      <alignment vertical="top" wrapText="1"/>
      <protection locked="0"/>
    </xf>
    <xf numFmtId="38" fontId="5" fillId="4" borderId="39" xfId="2" applyFont="1" applyFill="1" applyBorder="1" applyAlignment="1" applyProtection="1">
      <alignment horizontal="right" vertical="center" wrapText="1"/>
      <protection locked="0"/>
    </xf>
    <xf numFmtId="38" fontId="5" fillId="4" borderId="9" xfId="2" applyFont="1" applyFill="1" applyBorder="1" applyAlignment="1" applyProtection="1">
      <alignment vertical="center" wrapText="1"/>
      <protection locked="0"/>
    </xf>
    <xf numFmtId="38" fontId="5" fillId="4" borderId="10" xfId="2" applyFont="1" applyFill="1" applyBorder="1" applyAlignment="1" applyProtection="1">
      <alignment vertical="center" wrapText="1"/>
      <protection locked="0"/>
    </xf>
    <xf numFmtId="38" fontId="1" fillId="4" borderId="9" xfId="2" applyFont="1" applyFill="1" applyBorder="1" applyAlignment="1" applyProtection="1">
      <alignment vertical="center" wrapText="1"/>
      <protection locked="0"/>
    </xf>
    <xf numFmtId="38" fontId="1" fillId="4" borderId="10" xfId="2" applyFont="1" applyFill="1" applyBorder="1" applyAlignment="1" applyProtection="1">
      <alignment vertical="center" wrapText="1"/>
      <protection locked="0"/>
    </xf>
    <xf numFmtId="38" fontId="5" fillId="4" borderId="10" xfId="2" applyFont="1" applyFill="1" applyBorder="1" applyAlignment="1" applyProtection="1">
      <alignment horizontal="right" vertical="center" wrapText="1"/>
      <protection locked="0"/>
    </xf>
    <xf numFmtId="0" fontId="5" fillId="4" borderId="11" xfId="1" applyFont="1" applyFill="1" applyBorder="1" applyAlignment="1" applyProtection="1">
      <alignment vertical="top" wrapText="1"/>
      <protection locked="0"/>
    </xf>
    <xf numFmtId="0" fontId="5" fillId="4" borderId="12" xfId="1" applyFont="1" applyFill="1" applyBorder="1" applyAlignment="1" applyProtection="1">
      <alignment vertical="top" wrapText="1"/>
      <protection locked="0"/>
    </xf>
    <xf numFmtId="0" fontId="5" fillId="4" borderId="17" xfId="1" applyFont="1" applyFill="1" applyBorder="1" applyAlignment="1" applyProtection="1">
      <alignment vertical="top" wrapText="1"/>
      <protection locked="0"/>
    </xf>
    <xf numFmtId="0" fontId="5" fillId="4" borderId="27" xfId="1" applyFont="1" applyFill="1" applyBorder="1" applyAlignment="1" applyProtection="1">
      <alignment horizontal="right" vertical="center" wrapText="1"/>
      <protection locked="0"/>
    </xf>
    <xf numFmtId="4" fontId="5" fillId="4" borderId="25" xfId="1" applyNumberFormat="1" applyFont="1" applyFill="1" applyBorder="1" applyAlignment="1" applyProtection="1">
      <alignment horizontal="right" vertical="center" wrapText="1"/>
      <protection locked="0"/>
    </xf>
    <xf numFmtId="0" fontId="5" fillId="4" borderId="26" xfId="1" applyFont="1" applyFill="1" applyBorder="1" applyAlignment="1" applyProtection="1">
      <alignment vertical="top" wrapText="1"/>
      <protection locked="0"/>
    </xf>
    <xf numFmtId="0" fontId="5" fillId="4" borderId="39" xfId="1" applyFont="1" applyFill="1" applyBorder="1" applyAlignment="1" applyProtection="1">
      <alignment horizontal="right" vertical="center" wrapText="1"/>
      <protection locked="0"/>
    </xf>
    <xf numFmtId="178" fontId="5" fillId="4" borderId="18" xfId="1" applyNumberFormat="1" applyFont="1" applyFill="1" applyBorder="1" applyAlignment="1" applyProtection="1">
      <alignment horizontal="right" vertical="center" wrapText="1"/>
      <protection locked="0"/>
    </xf>
    <xf numFmtId="178" fontId="5" fillId="4" borderId="39" xfId="1" applyNumberFormat="1" applyFont="1" applyFill="1" applyBorder="1" applyAlignment="1" applyProtection="1">
      <alignment horizontal="right" vertical="center" wrapText="1"/>
      <protection locked="0"/>
    </xf>
    <xf numFmtId="4" fontId="5" fillId="4" borderId="19" xfId="1" applyNumberFormat="1" applyFont="1" applyFill="1" applyBorder="1" applyAlignment="1" applyProtection="1">
      <alignment horizontal="right" vertical="center" wrapText="1"/>
      <protection locked="0"/>
    </xf>
    <xf numFmtId="176" fontId="5" fillId="4" borderId="33" xfId="1" applyNumberFormat="1" applyFont="1" applyFill="1" applyBorder="1" applyAlignment="1" applyProtection="1">
      <alignment horizontal="right" vertical="center" wrapText="1"/>
      <protection locked="0"/>
    </xf>
    <xf numFmtId="176" fontId="5" fillId="4" borderId="21" xfId="1" applyNumberFormat="1" applyFont="1" applyFill="1" applyBorder="1" applyAlignment="1" applyProtection="1">
      <alignment horizontal="right" vertical="center" wrapText="1"/>
      <protection locked="0"/>
    </xf>
    <xf numFmtId="0" fontId="5" fillId="4" borderId="39" xfId="1" applyFont="1" applyFill="1" applyBorder="1" applyAlignment="1" applyProtection="1">
      <alignment vertical="center" wrapText="1"/>
      <protection locked="0"/>
    </xf>
    <xf numFmtId="0" fontId="5" fillId="4" borderId="6" xfId="1" applyFont="1" applyFill="1" applyBorder="1" applyAlignment="1" applyProtection="1">
      <alignment vertical="center" wrapText="1"/>
      <protection locked="0"/>
    </xf>
    <xf numFmtId="0" fontId="5" fillId="4" borderId="16" xfId="1" applyFont="1" applyFill="1" applyBorder="1" applyAlignment="1" applyProtection="1">
      <alignment vertical="center" wrapText="1"/>
      <protection locked="0"/>
    </xf>
    <xf numFmtId="0" fontId="5" fillId="4" borderId="21" xfId="1" applyFont="1" applyFill="1" applyBorder="1" applyAlignment="1" applyProtection="1">
      <alignment vertical="center" wrapText="1"/>
      <protection locked="0"/>
    </xf>
    <xf numFmtId="0" fontId="5" fillId="4" borderId="27" xfId="1" applyFont="1" applyFill="1" applyBorder="1" applyAlignment="1" applyProtection="1">
      <alignment horizontal="left" vertical="center" wrapText="1"/>
      <protection locked="0"/>
    </xf>
    <xf numFmtId="0" fontId="5" fillId="4" borderId="25" xfId="1" applyFont="1" applyFill="1" applyBorder="1" applyAlignment="1" applyProtection="1">
      <alignment horizontal="left" vertical="center" wrapText="1"/>
      <protection locked="0"/>
    </xf>
    <xf numFmtId="0" fontId="5" fillId="4" borderId="43" xfId="1" applyFont="1" applyFill="1" applyBorder="1" applyAlignment="1" applyProtection="1">
      <alignment vertical="center" wrapText="1"/>
      <protection locked="0"/>
    </xf>
    <xf numFmtId="0" fontId="5" fillId="4" borderId="33" xfId="1" applyFont="1" applyFill="1" applyBorder="1" applyAlignment="1" applyProtection="1">
      <alignment vertical="center" wrapText="1"/>
      <protection locked="0"/>
    </xf>
    <xf numFmtId="0" fontId="1" fillId="2" borderId="17" xfId="1" applyFont="1" applyFill="1" applyBorder="1" applyAlignment="1" applyProtection="1">
      <alignment horizontal="left" vertical="center" wrapText="1"/>
      <protection locked="0"/>
    </xf>
    <xf numFmtId="0" fontId="5" fillId="4" borderId="15" xfId="1" applyFont="1" applyFill="1" applyBorder="1" applyAlignment="1" applyProtection="1">
      <alignment vertical="center" wrapText="1"/>
      <protection locked="0"/>
    </xf>
    <xf numFmtId="179" fontId="5" fillId="4" borderId="27" xfId="1" applyNumberFormat="1" applyFont="1" applyFill="1" applyBorder="1" applyAlignment="1" applyProtection="1">
      <alignment horizontal="right" vertical="center" wrapText="1"/>
      <protection locked="0"/>
    </xf>
    <xf numFmtId="179" fontId="5" fillId="4" borderId="25" xfId="1" applyNumberFormat="1" applyFont="1" applyFill="1" applyBorder="1" applyAlignment="1" applyProtection="1">
      <alignment horizontal="right" vertical="center" wrapText="1"/>
      <protection locked="0"/>
    </xf>
    <xf numFmtId="179" fontId="5" fillId="4" borderId="10" xfId="1" applyNumberFormat="1" applyFont="1" applyFill="1" applyBorder="1" applyAlignment="1" applyProtection="1">
      <alignment horizontal="right" vertical="center" wrapText="1"/>
      <protection locked="0"/>
    </xf>
    <xf numFmtId="179" fontId="5" fillId="4" borderId="18" xfId="1" applyNumberFormat="1" applyFont="1" applyFill="1" applyBorder="1" applyAlignment="1" applyProtection="1">
      <alignment horizontal="right" vertical="center" wrapText="1"/>
      <protection locked="0"/>
    </xf>
    <xf numFmtId="0" fontId="5" fillId="4" borderId="10" xfId="1" applyFont="1" applyFill="1" applyBorder="1" applyAlignment="1" applyProtection="1">
      <alignment horizontal="right" vertical="center" wrapText="1"/>
      <protection locked="0"/>
    </xf>
    <xf numFmtId="0" fontId="5" fillId="4" borderId="18" xfId="1" applyFont="1" applyFill="1" applyBorder="1" applyAlignment="1" applyProtection="1">
      <alignment horizontal="right" vertical="center" wrapText="1"/>
      <protection locked="0"/>
    </xf>
    <xf numFmtId="0" fontId="5" fillId="4" borderId="14" xfId="1" applyFont="1" applyFill="1" applyBorder="1" applyAlignment="1" applyProtection="1">
      <alignment horizontal="right" vertical="center" wrapText="1"/>
      <protection locked="0"/>
    </xf>
    <xf numFmtId="0" fontId="5" fillId="4" borderId="21" xfId="1" applyFont="1" applyFill="1" applyBorder="1" applyAlignment="1" applyProtection="1">
      <alignment horizontal="right" vertical="center" wrapText="1"/>
      <protection locked="0"/>
    </xf>
    <xf numFmtId="0" fontId="5" fillId="4" borderId="29" xfId="1" applyFont="1" applyFill="1" applyBorder="1" applyAlignment="1" applyProtection="1">
      <alignment vertical="center" wrapText="1"/>
      <protection locked="0"/>
    </xf>
    <xf numFmtId="0" fontId="5" fillId="4" borderId="27" xfId="1" applyFont="1" applyFill="1" applyBorder="1" applyAlignment="1" applyProtection="1">
      <alignment vertical="center" wrapText="1"/>
      <protection locked="0"/>
    </xf>
    <xf numFmtId="0" fontId="5" fillId="4" borderId="34" xfId="1" applyFont="1" applyFill="1" applyBorder="1" applyAlignment="1" applyProtection="1">
      <alignment vertical="top" wrapText="1"/>
      <protection locked="0"/>
    </xf>
    <xf numFmtId="0" fontId="5" fillId="4" borderId="4" xfId="1" applyFont="1" applyFill="1" applyBorder="1" applyAlignment="1" applyProtection="1">
      <alignment vertical="top" wrapText="1"/>
      <protection locked="0"/>
    </xf>
    <xf numFmtId="0" fontId="5" fillId="4" borderId="0" xfId="1" applyFont="1" applyFill="1" applyAlignment="1" applyProtection="1">
      <alignment vertical="top" wrapText="1"/>
      <protection locked="0"/>
    </xf>
    <xf numFmtId="0" fontId="5" fillId="4" borderId="0" xfId="1" applyFont="1" applyFill="1" applyAlignment="1" applyProtection="1">
      <alignment vertical="top"/>
      <protection locked="0"/>
    </xf>
    <xf numFmtId="0" fontId="4" fillId="4" borderId="0" xfId="1" applyFont="1" applyFill="1" applyProtection="1">
      <protection locked="0"/>
    </xf>
    <xf numFmtId="0" fontId="5" fillId="4" borderId="0" xfId="1" applyFont="1" applyFill="1" applyAlignment="1" applyProtection="1">
      <alignment horizontal="center"/>
      <protection locked="0"/>
    </xf>
    <xf numFmtId="0" fontId="5" fillId="4" borderId="7" xfId="0" applyFont="1" applyFill="1" applyBorder="1" applyAlignment="1" applyProtection="1">
      <alignment horizontal="left" vertical="center" wrapText="1"/>
      <protection locked="0"/>
    </xf>
    <xf numFmtId="0" fontId="5" fillId="4" borderId="0" xfId="1" applyFont="1" applyFill="1" applyAlignment="1" applyProtection="1">
      <alignment vertical="center"/>
      <protection locked="0"/>
    </xf>
    <xf numFmtId="0" fontId="5" fillId="4" borderId="12" xfId="0" applyFont="1" applyFill="1" applyBorder="1" applyAlignment="1" applyProtection="1">
      <alignment horizontal="left" vertical="center" wrapText="1"/>
      <protection locked="0"/>
    </xf>
    <xf numFmtId="0" fontId="5" fillId="4" borderId="12" xfId="1" applyFont="1" applyFill="1" applyBorder="1" applyAlignment="1" applyProtection="1">
      <alignment horizontal="left" vertical="center" wrapText="1"/>
      <protection locked="0"/>
    </xf>
    <xf numFmtId="0" fontId="5" fillId="4" borderId="17" xfId="1" applyFont="1" applyFill="1" applyBorder="1" applyAlignment="1" applyProtection="1">
      <alignment horizontal="left" vertical="center" wrapText="1"/>
      <protection locked="0"/>
    </xf>
    <xf numFmtId="0" fontId="5" fillId="4" borderId="25" xfId="1" applyFont="1" applyFill="1" applyBorder="1" applyAlignment="1" applyProtection="1">
      <alignment horizontal="right" vertical="center" wrapText="1"/>
      <protection locked="0"/>
    </xf>
    <xf numFmtId="0" fontId="5" fillId="4" borderId="11" xfId="0" applyFont="1" applyFill="1" applyBorder="1" applyAlignment="1" applyProtection="1">
      <alignment horizontal="left" vertical="center" wrapText="1"/>
      <protection locked="0"/>
    </xf>
    <xf numFmtId="180" fontId="5" fillId="4" borderId="18" xfId="1" applyNumberFormat="1" applyFont="1" applyFill="1" applyBorder="1" applyAlignment="1" applyProtection="1">
      <alignment horizontal="right" vertical="center" wrapText="1"/>
      <protection locked="0"/>
    </xf>
    <xf numFmtId="178" fontId="5" fillId="4" borderId="11" xfId="1" applyNumberFormat="1" applyFont="1" applyFill="1" applyBorder="1" applyAlignment="1" applyProtection="1">
      <alignment horizontal="left" vertical="center" wrapText="1"/>
      <protection locked="0"/>
    </xf>
    <xf numFmtId="178" fontId="5" fillId="4" borderId="6" xfId="0" applyNumberFormat="1" applyFont="1" applyFill="1" applyBorder="1" applyAlignment="1" applyProtection="1">
      <alignment horizontal="right" vertical="center" wrapText="1"/>
      <protection locked="0"/>
    </xf>
    <xf numFmtId="3" fontId="5" fillId="4" borderId="19" xfId="1" applyNumberFormat="1" applyFont="1" applyFill="1" applyBorder="1" applyAlignment="1" applyProtection="1">
      <alignment horizontal="right" vertical="center" wrapText="1"/>
      <protection locked="0"/>
    </xf>
    <xf numFmtId="38" fontId="5" fillId="4" borderId="14" xfId="2" applyFont="1" applyFill="1" applyBorder="1" applyAlignment="1" applyProtection="1">
      <alignment horizontal="right" vertical="center" wrapText="1"/>
      <protection locked="0"/>
    </xf>
    <xf numFmtId="38" fontId="5" fillId="4" borderId="21" xfId="2" applyFont="1" applyFill="1" applyBorder="1" applyAlignment="1" applyProtection="1">
      <alignment horizontal="right" vertical="center" wrapText="1"/>
      <protection locked="0"/>
    </xf>
    <xf numFmtId="0" fontId="5" fillId="4" borderId="17" xfId="0" applyFont="1" applyFill="1" applyBorder="1" applyAlignment="1" applyProtection="1">
      <alignment horizontal="left" vertical="center" wrapText="1"/>
      <protection locked="0"/>
    </xf>
    <xf numFmtId="0" fontId="5" fillId="4" borderId="0" xfId="1" applyFont="1" applyFill="1" applyProtection="1">
      <protection locked="0"/>
    </xf>
    <xf numFmtId="0" fontId="5" fillId="4" borderId="25" xfId="0" applyFont="1" applyFill="1" applyBorder="1" applyAlignment="1" applyProtection="1">
      <alignment horizontal="left" vertical="center" wrapText="1"/>
      <protection locked="0"/>
    </xf>
    <xf numFmtId="0" fontId="5" fillId="4" borderId="26" xfId="0" applyFont="1" applyFill="1" applyBorder="1" applyAlignment="1" applyProtection="1">
      <alignment horizontal="left" vertical="center" wrapText="1"/>
      <protection locked="0"/>
    </xf>
    <xf numFmtId="3" fontId="5" fillId="4" borderId="25" xfId="1" applyNumberFormat="1" applyFont="1" applyFill="1" applyBorder="1" applyAlignment="1" applyProtection="1">
      <alignment horizontal="right" vertical="center" wrapText="1"/>
      <protection locked="0"/>
    </xf>
    <xf numFmtId="0" fontId="5" fillId="4" borderId="7" xfId="0" applyFont="1" applyFill="1" applyBorder="1" applyAlignment="1" applyProtection="1">
      <alignment horizontal="left" vertical="top" wrapText="1"/>
      <protection locked="0"/>
    </xf>
    <xf numFmtId="3" fontId="5" fillId="4" borderId="18" xfId="1" applyNumberFormat="1" applyFont="1" applyFill="1" applyBorder="1" applyAlignment="1" applyProtection="1">
      <alignment horizontal="right" vertical="center" wrapText="1"/>
      <protection locked="0"/>
    </xf>
    <xf numFmtId="0" fontId="5" fillId="4" borderId="11" xfId="1" applyFont="1" applyFill="1" applyBorder="1" applyAlignment="1" applyProtection="1">
      <alignment horizontal="left" vertical="center" wrapText="1"/>
      <protection locked="0"/>
    </xf>
    <xf numFmtId="0" fontId="5" fillId="4" borderId="17" xfId="0" applyFont="1" applyFill="1" applyBorder="1" applyAlignment="1" applyProtection="1">
      <alignment horizontal="left" vertical="center"/>
      <protection locked="0"/>
    </xf>
    <xf numFmtId="0" fontId="5" fillId="4" borderId="18" xfId="4" applyFont="1" applyFill="1" applyBorder="1" applyAlignment="1" applyProtection="1">
      <alignment vertical="top"/>
      <protection locked="0"/>
    </xf>
    <xf numFmtId="0" fontId="5" fillId="4" borderId="21" xfId="4" applyFont="1" applyFill="1" applyBorder="1" applyAlignment="1" applyProtection="1">
      <alignment vertical="top"/>
      <protection locked="0"/>
    </xf>
    <xf numFmtId="0" fontId="5" fillId="4" borderId="20" xfId="4" applyFont="1" applyFill="1" applyBorder="1" applyAlignment="1" applyProtection="1">
      <alignment vertical="top"/>
      <protection locked="0"/>
    </xf>
    <xf numFmtId="0" fontId="16" fillId="3" borderId="0" xfId="1" applyFont="1" applyFill="1" applyBorder="1" applyAlignment="1" applyProtection="1">
      <alignment horizontal="left" vertical="center"/>
      <protection locked="0"/>
    </xf>
    <xf numFmtId="0" fontId="4" fillId="3" borderId="54" xfId="1" applyFont="1" applyFill="1" applyBorder="1" applyProtection="1">
      <protection locked="0"/>
    </xf>
    <xf numFmtId="0" fontId="7" fillId="0" borderId="7" xfId="0" applyFont="1" applyFill="1" applyBorder="1" applyAlignment="1" applyProtection="1">
      <alignment horizontal="left" vertical="center" wrapText="1"/>
      <protection locked="0"/>
    </xf>
    <xf numFmtId="38" fontId="5" fillId="0" borderId="18" xfId="2" applyFont="1" applyFill="1" applyBorder="1" applyAlignment="1" applyProtection="1">
      <alignment vertical="center" wrapText="1"/>
      <protection locked="0"/>
    </xf>
    <xf numFmtId="0" fontId="5" fillId="0" borderId="25" xfId="0" applyFont="1" applyFill="1" applyBorder="1" applyAlignment="1" applyProtection="1">
      <alignment horizontal="right" vertical="center" wrapText="1"/>
      <protection locked="0"/>
    </xf>
    <xf numFmtId="4" fontId="5" fillId="0" borderId="25" xfId="0" applyNumberFormat="1" applyFont="1" applyFill="1" applyBorder="1" applyAlignment="1" applyProtection="1">
      <alignment horizontal="right" vertical="center" wrapText="1"/>
      <protection locked="0"/>
    </xf>
    <xf numFmtId="0" fontId="7" fillId="0" borderId="26"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right" vertical="center" wrapText="1"/>
      <protection locked="0"/>
    </xf>
    <xf numFmtId="178" fontId="5" fillId="0" borderId="18" xfId="0" applyNumberFormat="1" applyFont="1" applyFill="1" applyBorder="1" applyAlignment="1" applyProtection="1">
      <alignment horizontal="right" vertical="center" wrapText="1"/>
      <protection locked="0"/>
    </xf>
    <xf numFmtId="0" fontId="7" fillId="0" borderId="11" xfId="0" applyFont="1" applyFill="1" applyBorder="1" applyAlignment="1" applyProtection="1">
      <alignment horizontal="left" vertical="center" wrapText="1"/>
      <protection locked="0"/>
    </xf>
    <xf numFmtId="178" fontId="5" fillId="0" borderId="39" xfId="1" applyNumberFormat="1" applyFont="1" applyFill="1" applyBorder="1" applyAlignment="1" applyProtection="1">
      <alignment horizontal="right" vertical="center" wrapText="1"/>
      <protection locked="0"/>
    </xf>
    <xf numFmtId="178" fontId="5" fillId="0" borderId="6" xfId="1" applyNumberFormat="1" applyFont="1" applyFill="1" applyBorder="1" applyAlignment="1" applyProtection="1">
      <alignment horizontal="right" vertical="center" wrapText="1"/>
      <protection locked="0"/>
    </xf>
    <xf numFmtId="4" fontId="5" fillId="0" borderId="19" xfId="1" applyNumberFormat="1" applyFont="1" applyFill="1" applyBorder="1" applyAlignment="1" applyProtection="1">
      <alignment horizontal="right" vertical="center" wrapText="1"/>
      <protection locked="0"/>
    </xf>
    <xf numFmtId="176" fontId="5" fillId="0" borderId="20" xfId="1" applyNumberFormat="1" applyFont="1" applyFill="1" applyBorder="1" applyAlignment="1" applyProtection="1">
      <alignment horizontal="right" vertical="center" wrapText="1"/>
      <protection locked="0"/>
    </xf>
    <xf numFmtId="0" fontId="4" fillId="0" borderId="17" xfId="1" applyFont="1" applyFill="1" applyBorder="1" applyAlignment="1" applyProtection="1">
      <alignment horizontal="left" vertical="center" wrapText="1"/>
      <protection locked="0"/>
    </xf>
    <xf numFmtId="38" fontId="5" fillId="0" borderId="18" xfId="5" applyFont="1" applyFill="1" applyBorder="1" applyAlignment="1" applyProtection="1">
      <alignment horizontal="right" vertical="center" wrapText="1"/>
      <protection locked="0"/>
    </xf>
    <xf numFmtId="0" fontId="4" fillId="0" borderId="11" xfId="1" applyFont="1" applyFill="1" applyBorder="1" applyAlignment="1" applyProtection="1">
      <alignment vertical="center" wrapText="1"/>
      <protection locked="0"/>
    </xf>
    <xf numFmtId="38" fontId="5" fillId="0" borderId="10" xfId="2" applyFont="1" applyFill="1" applyBorder="1" applyAlignment="1" applyProtection="1">
      <alignment horizontal="right" vertical="center" wrapText="1"/>
      <protection locked="0"/>
    </xf>
    <xf numFmtId="4" fontId="5" fillId="0" borderId="25" xfId="1" applyNumberFormat="1" applyFont="1" applyFill="1" applyBorder="1" applyAlignment="1" applyProtection="1">
      <alignment horizontal="right" vertical="center" wrapText="1"/>
      <protection locked="0"/>
    </xf>
    <xf numFmtId="0" fontId="7" fillId="0" borderId="12" xfId="0" applyFont="1" applyFill="1" applyBorder="1" applyAlignment="1" applyProtection="1">
      <alignment horizontal="left" vertical="center" wrapText="1"/>
      <protection locked="0"/>
    </xf>
    <xf numFmtId="0" fontId="5" fillId="0" borderId="12" xfId="1" applyFont="1" applyFill="1" applyBorder="1" applyAlignment="1" applyProtection="1">
      <alignment horizontal="right" vertical="center" wrapText="1"/>
      <protection locked="0"/>
    </xf>
    <xf numFmtId="0" fontId="7" fillId="0" borderId="17" xfId="0" applyFont="1" applyFill="1" applyBorder="1" applyAlignment="1" applyProtection="1">
      <alignment horizontal="left" vertical="center" wrapText="1"/>
      <protection locked="0"/>
    </xf>
    <xf numFmtId="0" fontId="5" fillId="0" borderId="25" xfId="0" applyFont="1" applyFill="1" applyBorder="1" applyAlignment="1" applyProtection="1">
      <alignment horizontal="left" vertical="center" wrapText="1"/>
      <protection locked="0"/>
    </xf>
    <xf numFmtId="0" fontId="7" fillId="0" borderId="26" xfId="1" applyFont="1" applyFill="1" applyBorder="1" applyAlignment="1" applyProtection="1">
      <alignment horizontal="left" vertical="center" wrapText="1"/>
      <protection locked="0"/>
    </xf>
    <xf numFmtId="2" fontId="5" fillId="0" borderId="14" xfId="1" applyNumberFormat="1" applyFont="1" applyFill="1" applyBorder="1" applyAlignment="1" applyProtection="1">
      <alignment horizontal="right" vertical="center" wrapText="1"/>
      <protection locked="0"/>
    </xf>
    <xf numFmtId="0" fontId="7" fillId="0" borderId="11" xfId="0" applyFont="1" applyFill="1" applyBorder="1" applyAlignment="1" applyProtection="1">
      <alignment horizontal="left" vertical="center"/>
      <protection locked="0"/>
    </xf>
    <xf numFmtId="0" fontId="17" fillId="3" borderId="5" xfId="1" applyFont="1" applyFill="1" applyBorder="1" applyAlignment="1" applyProtection="1">
      <alignment horizontal="left" vertical="center"/>
      <protection locked="0"/>
    </xf>
    <xf numFmtId="0" fontId="5" fillId="0" borderId="6" xfId="1" applyFont="1" applyFill="1" applyBorder="1" applyAlignment="1" applyProtection="1">
      <alignment horizontal="right" vertical="center" wrapText="1"/>
      <protection locked="0"/>
    </xf>
    <xf numFmtId="177" fontId="5" fillId="0" borderId="6" xfId="1" applyNumberFormat="1" applyFont="1" applyFill="1" applyBorder="1" applyAlignment="1" applyProtection="1">
      <alignment horizontal="right" vertical="center" wrapText="1"/>
      <protection locked="0"/>
    </xf>
    <xf numFmtId="38" fontId="5" fillId="0" borderId="19" xfId="5" applyFont="1" applyFill="1" applyBorder="1" applyAlignment="1" applyProtection="1">
      <alignment horizontal="right" vertical="center" wrapText="1"/>
      <protection locked="0"/>
    </xf>
    <xf numFmtId="38" fontId="5" fillId="0" borderId="28" xfId="2" applyFont="1" applyFill="1" applyBorder="1" applyAlignment="1" applyProtection="1">
      <alignment horizontal="right" vertical="center" wrapText="1"/>
      <protection locked="0"/>
    </xf>
    <xf numFmtId="38" fontId="5" fillId="0" borderId="25" xfId="2" applyFont="1" applyFill="1" applyBorder="1" applyAlignment="1" applyProtection="1">
      <alignment horizontal="right" vertical="center" wrapText="1"/>
      <protection locked="0"/>
    </xf>
    <xf numFmtId="38" fontId="5" fillId="0" borderId="55" xfId="2" applyFont="1" applyFill="1" applyBorder="1" applyAlignment="1" applyProtection="1">
      <alignment horizontal="right" vertical="center" wrapText="1"/>
      <protection locked="0"/>
    </xf>
    <xf numFmtId="38" fontId="5" fillId="0" borderId="18" xfId="2" applyFont="1" applyFill="1" applyBorder="1" applyAlignment="1" applyProtection="1">
      <alignment horizontal="right" vertical="center" wrapText="1"/>
      <protection locked="0"/>
    </xf>
    <xf numFmtId="38" fontId="5" fillId="0" borderId="56" xfId="2" applyFont="1" applyFill="1" applyBorder="1" applyAlignment="1" applyProtection="1">
      <alignment horizontal="right" vertical="center" wrapText="1"/>
      <protection locked="0"/>
    </xf>
    <xf numFmtId="181" fontId="5" fillId="0" borderId="6" xfId="2" applyNumberFormat="1" applyFont="1" applyFill="1" applyBorder="1" applyAlignment="1" applyProtection="1">
      <alignment horizontal="right" vertical="center" wrapText="1"/>
      <protection locked="0"/>
    </xf>
    <xf numFmtId="182" fontId="5" fillId="0" borderId="6" xfId="2" applyNumberFormat="1" applyFont="1" applyFill="1" applyBorder="1" applyAlignment="1" applyProtection="1">
      <alignment horizontal="right" vertical="center" wrapText="1"/>
      <protection locked="0"/>
    </xf>
    <xf numFmtId="183" fontId="5" fillId="0" borderId="25" xfId="1" applyNumberFormat="1" applyFont="1" applyFill="1" applyBorder="1" applyAlignment="1" applyProtection="1">
      <alignment horizontal="right" vertical="center" wrapText="1"/>
      <protection locked="0"/>
    </xf>
    <xf numFmtId="182" fontId="5" fillId="0" borderId="25" xfId="1" applyNumberFormat="1" applyFont="1" applyFill="1" applyBorder="1" applyAlignment="1" applyProtection="1">
      <alignment horizontal="right" vertical="center" wrapText="1"/>
      <protection locked="0"/>
    </xf>
    <xf numFmtId="0" fontId="5" fillId="0" borderId="39" xfId="1" applyNumberFormat="1" applyFont="1" applyFill="1" applyBorder="1" applyAlignment="1" applyProtection="1">
      <alignment horizontal="right" vertical="center" wrapText="1"/>
      <protection locked="0"/>
    </xf>
    <xf numFmtId="0" fontId="5" fillId="0" borderId="19" xfId="1" applyNumberFormat="1" applyFont="1" applyFill="1" applyBorder="1" applyAlignment="1" applyProtection="1">
      <alignment horizontal="right" vertical="center" wrapText="1"/>
      <protection locked="0"/>
    </xf>
    <xf numFmtId="184" fontId="5" fillId="0" borderId="33" xfId="1" applyNumberFormat="1" applyFont="1" applyFill="1" applyBorder="1" applyAlignment="1" applyProtection="1">
      <alignment horizontal="right" vertical="center" wrapText="1"/>
      <protection locked="0"/>
    </xf>
    <xf numFmtId="184" fontId="5" fillId="0" borderId="20" xfId="1" applyNumberFormat="1" applyFont="1" applyFill="1" applyBorder="1" applyAlignment="1" applyProtection="1">
      <alignment horizontal="right" vertical="center" wrapText="1"/>
      <protection locked="0"/>
    </xf>
    <xf numFmtId="184" fontId="5" fillId="0" borderId="21" xfId="1" applyNumberFormat="1" applyFont="1" applyFill="1" applyBorder="1" applyAlignment="1" applyProtection="1">
      <alignment horizontal="right" vertical="center" wrapText="1"/>
      <protection locked="0"/>
    </xf>
    <xf numFmtId="4" fontId="5" fillId="0" borderId="27" xfId="1" applyNumberFormat="1" applyFont="1" applyFill="1" applyBorder="1" applyAlignment="1" applyProtection="1">
      <alignment vertical="center" wrapText="1"/>
      <protection locked="0"/>
    </xf>
    <xf numFmtId="4" fontId="5" fillId="0" borderId="25" xfId="1" applyNumberFormat="1" applyFont="1" applyFill="1" applyBorder="1" applyAlignment="1" applyProtection="1">
      <alignment vertical="center" wrapText="1"/>
      <protection locked="0"/>
    </xf>
    <xf numFmtId="3" fontId="5" fillId="0" borderId="6" xfId="1" applyNumberFormat="1" applyFont="1" applyFill="1" applyBorder="1" applyAlignment="1" applyProtection="1">
      <alignment horizontal="right" vertical="center" wrapText="1"/>
      <protection locked="0"/>
    </xf>
    <xf numFmtId="185" fontId="5" fillId="0" borderId="10" xfId="1" applyNumberFormat="1" applyFont="1" applyFill="1" applyBorder="1" applyAlignment="1" applyProtection="1">
      <alignment horizontal="right" vertical="center" wrapText="1"/>
      <protection locked="0"/>
    </xf>
    <xf numFmtId="185" fontId="5" fillId="0" borderId="18" xfId="1" applyNumberFormat="1" applyFont="1" applyFill="1" applyBorder="1" applyAlignment="1" applyProtection="1">
      <alignment horizontal="right" vertical="center" wrapText="1"/>
      <protection locked="0"/>
    </xf>
    <xf numFmtId="185" fontId="5" fillId="0" borderId="16" xfId="1" applyNumberFormat="1" applyFont="1" applyFill="1" applyBorder="1" applyAlignment="1" applyProtection="1">
      <alignment horizontal="right" vertical="center" wrapText="1"/>
      <protection locked="0"/>
    </xf>
    <xf numFmtId="185" fontId="5" fillId="0" borderId="21" xfId="1" applyNumberFormat="1" applyFont="1" applyFill="1" applyBorder="1" applyAlignment="1" applyProtection="1">
      <alignment horizontal="right" vertical="center" wrapText="1"/>
      <protection locked="0"/>
    </xf>
    <xf numFmtId="0" fontId="5" fillId="0" borderId="17" xfId="0" applyFont="1" applyFill="1" applyBorder="1" applyAlignment="1" applyProtection="1">
      <alignment horizontal="left" vertical="center" wrapText="1"/>
      <protection locked="0"/>
    </xf>
    <xf numFmtId="0" fontId="5" fillId="0" borderId="25" xfId="0" applyFont="1" applyFill="1" applyBorder="1" applyAlignment="1" applyProtection="1">
      <alignment vertical="center" wrapText="1"/>
      <protection locked="0"/>
    </xf>
    <xf numFmtId="0" fontId="5" fillId="0" borderId="26" xfId="0" applyFont="1" applyFill="1" applyBorder="1" applyAlignment="1" applyProtection="1">
      <alignment horizontal="left" vertical="center" wrapText="1"/>
      <protection locked="0"/>
    </xf>
    <xf numFmtId="0" fontId="5" fillId="0" borderId="21" xfId="0" applyFont="1" applyFill="1" applyBorder="1" applyAlignment="1" applyProtection="1">
      <alignment vertical="center" wrapText="1"/>
      <protection locked="0"/>
    </xf>
    <xf numFmtId="187" fontId="5" fillId="0" borderId="27" xfId="6" applyNumberFormat="1" applyFont="1" applyFill="1" applyBorder="1" applyAlignment="1" applyProtection="1">
      <alignment horizontal="right" vertical="center" wrapText="1"/>
      <protection locked="0"/>
    </xf>
    <xf numFmtId="187" fontId="5" fillId="0" borderId="25" xfId="6" applyNumberFormat="1" applyFont="1" applyFill="1" applyBorder="1" applyAlignment="1" applyProtection="1">
      <alignment horizontal="right" vertical="center" wrapText="1"/>
      <protection locked="0"/>
    </xf>
    <xf numFmtId="38" fontId="13" fillId="0" borderId="10" xfId="5" applyFont="1" applyFill="1" applyBorder="1" applyAlignment="1" applyProtection="1">
      <alignment horizontal="right" vertical="center" wrapText="1"/>
      <protection locked="0"/>
    </xf>
    <xf numFmtId="38" fontId="13" fillId="0" borderId="18" xfId="5" applyFont="1" applyFill="1" applyBorder="1" applyAlignment="1" applyProtection="1">
      <alignment horizontal="right" vertical="center" wrapText="1"/>
      <protection locked="0"/>
    </xf>
    <xf numFmtId="0" fontId="5" fillId="0" borderId="7" xfId="0" applyFont="1" applyFill="1" applyBorder="1" applyAlignment="1" applyProtection="1">
      <alignment horizontal="left" vertical="center" wrapText="1"/>
      <protection locked="0"/>
    </xf>
    <xf numFmtId="2" fontId="5" fillId="0" borderId="18" xfId="1" applyNumberFormat="1" applyFont="1" applyFill="1" applyBorder="1" applyAlignment="1" applyProtection="1">
      <alignment horizontal="right" vertical="center" wrapText="1"/>
      <protection locked="0"/>
    </xf>
    <xf numFmtId="2" fontId="5" fillId="0" borderId="21" xfId="1" applyNumberFormat="1" applyFont="1" applyFill="1" applyBorder="1" applyAlignment="1" applyProtection="1">
      <alignment horizontal="right" vertical="center" wrapText="1"/>
      <protection locked="0"/>
    </xf>
    <xf numFmtId="0" fontId="13" fillId="0" borderId="26"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176" fontId="5" fillId="0" borderId="27" xfId="1" applyNumberFormat="1" applyFont="1" applyFill="1" applyBorder="1" applyAlignment="1" applyProtection="1">
      <alignment horizontal="right" vertical="center" wrapText="1"/>
      <protection locked="0"/>
    </xf>
    <xf numFmtId="176" fontId="5" fillId="0" borderId="25" xfId="1" applyNumberFormat="1" applyFont="1" applyFill="1" applyBorder="1" applyAlignment="1" applyProtection="1">
      <alignment horizontal="right" vertical="center" wrapText="1"/>
      <protection locked="0"/>
    </xf>
    <xf numFmtId="185" fontId="5" fillId="0" borderId="39" xfId="1" applyNumberFormat="1" applyFont="1" applyFill="1" applyBorder="1" applyAlignment="1" applyProtection="1">
      <alignment horizontal="right" vertical="center" wrapText="1"/>
      <protection locked="0"/>
    </xf>
    <xf numFmtId="185" fontId="5" fillId="0" borderId="6" xfId="1" applyNumberFormat="1" applyFont="1" applyFill="1" applyBorder="1" applyAlignment="1" applyProtection="1">
      <alignment horizontal="right" vertical="center" wrapText="1"/>
      <protection locked="0"/>
    </xf>
    <xf numFmtId="176" fontId="5" fillId="0" borderId="18" xfId="1" applyNumberFormat="1" applyFont="1" applyFill="1" applyBorder="1" applyAlignment="1" applyProtection="1">
      <alignment horizontal="right" vertical="center" wrapText="1"/>
      <protection locked="0"/>
    </xf>
    <xf numFmtId="176" fontId="5" fillId="0" borderId="39" xfId="1" applyNumberFormat="1" applyFont="1" applyFill="1" applyBorder="1" applyAlignment="1" applyProtection="1">
      <alignment horizontal="right" vertical="center" wrapText="1"/>
      <protection locked="0"/>
    </xf>
    <xf numFmtId="176" fontId="5" fillId="0" borderId="6" xfId="1" applyNumberFormat="1" applyFont="1" applyFill="1" applyBorder="1" applyAlignment="1" applyProtection="1">
      <alignment horizontal="right" vertical="center" wrapText="1"/>
      <protection locked="0"/>
    </xf>
    <xf numFmtId="176" fontId="5" fillId="0" borderId="19" xfId="1" applyNumberFormat="1" applyFont="1" applyFill="1" applyBorder="1" applyAlignment="1" applyProtection="1">
      <alignment horizontal="right" vertical="center" wrapText="1"/>
      <protection locked="0"/>
    </xf>
    <xf numFmtId="179" fontId="5" fillId="0" borderId="10" xfId="1" applyNumberFormat="1" applyFont="1" applyFill="1" applyBorder="1" applyAlignment="1" applyProtection="1">
      <alignment horizontal="right" vertical="center" wrapText="1"/>
      <protection locked="0"/>
    </xf>
    <xf numFmtId="179" fontId="5" fillId="0" borderId="18" xfId="1" applyNumberFormat="1" applyFont="1" applyFill="1" applyBorder="1" applyAlignment="1" applyProtection="1">
      <alignment horizontal="right" vertical="center" wrapText="1"/>
      <protection locked="0"/>
    </xf>
    <xf numFmtId="188" fontId="5" fillId="0" borderId="18" xfId="7" applyFont="1" applyFill="1" applyBorder="1" applyAlignment="1" applyProtection="1">
      <alignment horizontal="right" vertical="center" wrapText="1"/>
      <protection locked="0"/>
    </xf>
    <xf numFmtId="178" fontId="5" fillId="0" borderId="21" xfId="1" applyNumberFormat="1" applyFont="1" applyFill="1" applyBorder="1" applyAlignment="1" applyProtection="1">
      <alignment horizontal="right" vertical="center" wrapText="1"/>
      <protection locked="0"/>
    </xf>
    <xf numFmtId="0" fontId="5" fillId="3" borderId="0" xfId="1" applyFont="1" applyFill="1" applyBorder="1" applyProtection="1">
      <protection locked="0"/>
    </xf>
    <xf numFmtId="0" fontId="5" fillId="3" borderId="47" xfId="1" applyFont="1" applyFill="1" applyBorder="1" applyProtection="1">
      <protection locked="0"/>
    </xf>
    <xf numFmtId="40" fontId="5" fillId="0" borderId="8" xfId="2" applyNumberFormat="1" applyFont="1" applyFill="1" applyBorder="1" applyAlignment="1" applyProtection="1">
      <alignment horizontal="right" vertical="center" wrapText="1"/>
      <protection locked="0"/>
    </xf>
    <xf numFmtId="38" fontId="5" fillId="0" borderId="8" xfId="2" applyFont="1" applyFill="1" applyBorder="1" applyAlignment="1" applyProtection="1">
      <alignment horizontal="right" vertical="center" wrapText="1"/>
      <protection locked="0"/>
    </xf>
    <xf numFmtId="1" fontId="5" fillId="0" borderId="27" xfId="1" applyNumberFormat="1" applyFont="1" applyFill="1" applyBorder="1" applyAlignment="1" applyProtection="1">
      <alignment horizontal="right" vertical="center" wrapText="1"/>
      <protection locked="0"/>
    </xf>
    <xf numFmtId="2" fontId="5" fillId="0" borderId="39" xfId="1" applyNumberFormat="1" applyFont="1" applyFill="1" applyBorder="1" applyAlignment="1" applyProtection="1">
      <alignment horizontal="right" vertical="center" wrapText="1"/>
      <protection locked="0"/>
    </xf>
    <xf numFmtId="178" fontId="5" fillId="0" borderId="6" xfId="0" applyNumberFormat="1" applyFont="1" applyFill="1" applyBorder="1" applyAlignment="1" applyProtection="1">
      <alignment horizontal="right" vertical="center" wrapText="1"/>
      <protection locked="0"/>
    </xf>
    <xf numFmtId="0" fontId="7" fillId="0" borderId="37" xfId="0" applyFont="1" applyFill="1" applyBorder="1" applyAlignment="1" applyProtection="1">
      <alignment horizontal="left" vertical="center" wrapText="1"/>
      <protection locked="0"/>
    </xf>
    <xf numFmtId="0" fontId="7" fillId="0" borderId="11" xfId="0" applyFont="1" applyFill="1" applyBorder="1" applyAlignment="1" applyProtection="1">
      <alignment vertical="center" wrapText="1"/>
      <protection locked="0"/>
    </xf>
    <xf numFmtId="0" fontId="7" fillId="0" borderId="12" xfId="0" applyFont="1" applyFill="1" applyBorder="1" applyAlignment="1" applyProtection="1">
      <alignment horizontal="left" vertical="center"/>
      <protection locked="0"/>
    </xf>
    <xf numFmtId="0" fontId="7" fillId="0" borderId="34" xfId="0" applyFont="1" applyFill="1" applyBorder="1" applyAlignment="1" applyProtection="1">
      <alignment horizontal="left" vertical="center"/>
      <protection locked="0"/>
    </xf>
    <xf numFmtId="0" fontId="1" fillId="2" borderId="30" xfId="0" applyFont="1" applyFill="1" applyBorder="1" applyAlignment="1">
      <alignment horizontal="center" vertical="center"/>
    </xf>
    <xf numFmtId="0" fontId="1" fillId="2" borderId="26" xfId="0" applyFont="1" applyFill="1" applyBorder="1" applyAlignment="1">
      <alignment vertical="center" wrapText="1"/>
    </xf>
    <xf numFmtId="0" fontId="1" fillId="2" borderId="8" xfId="0" applyFont="1" applyFill="1" applyBorder="1" applyAlignment="1">
      <alignment horizontal="center" vertical="center"/>
    </xf>
    <xf numFmtId="0" fontId="1" fillId="2" borderId="17" xfId="0" applyFont="1" applyFill="1" applyBorder="1" applyAlignment="1">
      <alignment vertical="center" wrapText="1"/>
    </xf>
    <xf numFmtId="190" fontId="5" fillId="0" borderId="6" xfId="1" applyNumberFormat="1" applyFont="1" applyFill="1" applyBorder="1" applyAlignment="1" applyProtection="1">
      <alignment horizontal="right" vertical="center" wrapText="1"/>
      <protection locked="0"/>
    </xf>
    <xf numFmtId="38" fontId="5" fillId="0" borderId="21" xfId="5" applyFont="1" applyFill="1" applyBorder="1" applyAlignment="1" applyProtection="1">
      <alignment horizontal="right" vertical="center" wrapText="1"/>
      <protection locked="0"/>
    </xf>
    <xf numFmtId="0" fontId="5" fillId="0" borderId="21" xfId="1" applyFont="1" applyFill="1" applyBorder="1" applyAlignment="1" applyProtection="1">
      <alignment horizontal="left" vertical="center" wrapText="1"/>
      <protection locked="0"/>
    </xf>
    <xf numFmtId="3" fontId="5" fillId="0" borderId="61" xfId="0" applyNumberFormat="1" applyFont="1" applyFill="1" applyBorder="1" applyAlignment="1" applyProtection="1">
      <alignment horizontal="right" vertical="center" wrapText="1"/>
      <protection locked="0"/>
    </xf>
    <xf numFmtId="3" fontId="5" fillId="0" borderId="25" xfId="0" applyNumberFormat="1" applyFont="1" applyFill="1" applyBorder="1" applyAlignment="1" applyProtection="1">
      <alignment horizontal="right" vertical="center" wrapText="1"/>
      <protection locked="0"/>
    </xf>
    <xf numFmtId="3" fontId="5" fillId="0" borderId="62" xfId="0" applyNumberFormat="1" applyFont="1" applyFill="1" applyBorder="1" applyAlignment="1" applyProtection="1">
      <alignment horizontal="right" vertical="center" wrapText="1"/>
      <protection locked="0"/>
    </xf>
    <xf numFmtId="3" fontId="5" fillId="0" borderId="6" xfId="0" applyNumberFormat="1" applyFont="1" applyFill="1" applyBorder="1" applyAlignment="1" applyProtection="1">
      <alignment horizontal="right" vertical="center" wrapText="1"/>
      <protection locked="0"/>
    </xf>
    <xf numFmtId="3" fontId="5" fillId="0" borderId="56" xfId="0" applyNumberFormat="1" applyFont="1" applyFill="1" applyBorder="1" applyAlignment="1" applyProtection="1">
      <alignment horizontal="right" vertical="center" wrapText="1"/>
      <protection locked="0"/>
    </xf>
    <xf numFmtId="3" fontId="5" fillId="0" borderId="18" xfId="0" applyNumberFormat="1" applyFont="1" applyFill="1" applyBorder="1" applyAlignment="1" applyProtection="1">
      <alignment horizontal="right" vertical="center" wrapText="1"/>
      <protection locked="0"/>
    </xf>
    <xf numFmtId="191" fontId="5" fillId="0" borderId="18" xfId="1" applyNumberFormat="1" applyFont="1" applyFill="1" applyBorder="1" applyAlignment="1" applyProtection="1">
      <alignment horizontal="right" vertical="center" wrapText="1"/>
      <protection locked="0"/>
    </xf>
    <xf numFmtId="0" fontId="5" fillId="0" borderId="12" xfId="0" applyFont="1" applyFill="1" applyBorder="1" applyAlignment="1" applyProtection="1">
      <alignment horizontal="left" vertical="center" wrapText="1"/>
      <protection locked="0"/>
    </xf>
    <xf numFmtId="4" fontId="5" fillId="0" borderId="6" xfId="0" applyNumberFormat="1" applyFont="1" applyFill="1" applyBorder="1" applyAlignment="1" applyProtection="1">
      <alignment horizontal="right" vertical="center" wrapText="1"/>
      <protection locked="0"/>
    </xf>
    <xf numFmtId="4" fontId="5" fillId="0" borderId="19" xfId="0" applyNumberFormat="1" applyFont="1" applyFill="1" applyBorder="1" applyAlignment="1" applyProtection="1">
      <alignment horizontal="right" vertical="center" wrapText="1"/>
      <protection locked="0"/>
    </xf>
    <xf numFmtId="38" fontId="5" fillId="0" borderId="20" xfId="0" applyNumberFormat="1" applyFont="1" applyFill="1" applyBorder="1" applyAlignment="1" applyProtection="1">
      <alignment horizontal="right" vertical="center" wrapText="1"/>
      <protection locked="0"/>
    </xf>
    <xf numFmtId="38" fontId="5" fillId="0" borderId="21" xfId="0" applyNumberFormat="1" applyFont="1" applyFill="1" applyBorder="1" applyAlignment="1" applyProtection="1">
      <alignment horizontal="right" vertical="center" wrapText="1"/>
      <protection locked="0"/>
    </xf>
    <xf numFmtId="0" fontId="5" fillId="0" borderId="21" xfId="0" applyFont="1" applyFill="1" applyBorder="1" applyAlignment="1" applyProtection="1">
      <alignment horizontal="left" vertical="center" wrapText="1"/>
      <protection locked="0"/>
    </xf>
    <xf numFmtId="3" fontId="5" fillId="0" borderId="23" xfId="0" applyNumberFormat="1" applyFont="1" applyFill="1" applyBorder="1" applyAlignment="1" applyProtection="1">
      <alignment horizontal="right" vertical="center" wrapText="1"/>
      <protection locked="0"/>
    </xf>
    <xf numFmtId="3" fontId="5" fillId="0" borderId="20" xfId="0" applyNumberFormat="1" applyFont="1" applyFill="1" applyBorder="1" applyAlignment="1" applyProtection="1">
      <alignment horizontal="right" vertical="center" wrapText="1"/>
      <protection locked="0"/>
    </xf>
    <xf numFmtId="0" fontId="5" fillId="0" borderId="20" xfId="0" applyFont="1" applyFill="1" applyBorder="1" applyAlignment="1" applyProtection="1">
      <alignment horizontal="right" vertical="center" wrapText="1"/>
      <protection locked="0"/>
    </xf>
    <xf numFmtId="0" fontId="5" fillId="0" borderId="11" xfId="0" applyFont="1" applyFill="1" applyBorder="1" applyAlignment="1" applyProtection="1">
      <alignment vertical="center" wrapText="1"/>
      <protection locked="0"/>
    </xf>
    <xf numFmtId="193" fontId="5" fillId="0" borderId="39" xfId="8" applyNumberFormat="1" applyFont="1" applyFill="1" applyBorder="1" applyAlignment="1" applyProtection="1">
      <alignment horizontal="right" vertical="center" wrapText="1"/>
      <protection locked="0"/>
    </xf>
    <xf numFmtId="193" fontId="5" fillId="0" borderId="25" xfId="8" applyNumberFormat="1" applyFont="1" applyFill="1" applyBorder="1" applyAlignment="1" applyProtection="1">
      <alignment horizontal="right" vertical="center" wrapText="1"/>
      <protection locked="0"/>
    </xf>
    <xf numFmtId="193" fontId="5" fillId="0" borderId="19" xfId="8" applyNumberFormat="1" applyFont="1" applyFill="1" applyBorder="1" applyAlignment="1" applyProtection="1">
      <alignment horizontal="right" vertical="center" wrapText="1"/>
      <protection locked="0"/>
    </xf>
    <xf numFmtId="2" fontId="5" fillId="0" borderId="39" xfId="8" applyNumberFormat="1" applyFont="1" applyFill="1" applyBorder="1" applyAlignment="1" applyProtection="1">
      <alignment horizontal="right" vertical="center" wrapText="1"/>
      <protection locked="0"/>
    </xf>
    <xf numFmtId="192" fontId="5" fillId="0" borderId="6" xfId="8" applyFont="1" applyFill="1" applyBorder="1" applyAlignment="1" applyProtection="1">
      <alignment horizontal="right" vertical="center" wrapText="1"/>
      <protection locked="0"/>
    </xf>
    <xf numFmtId="194" fontId="5" fillId="0" borderId="19" xfId="8" applyNumberFormat="1" applyFont="1" applyFill="1" applyBorder="1" applyAlignment="1" applyProtection="1">
      <alignment horizontal="right" vertical="center" wrapText="1"/>
      <protection locked="0"/>
    </xf>
    <xf numFmtId="193" fontId="5" fillId="0" borderId="6" xfId="8" applyNumberFormat="1" applyFont="1" applyFill="1" applyBorder="1" applyAlignment="1" applyProtection="1">
      <alignment horizontal="right" vertical="center" wrapText="1"/>
      <protection locked="0"/>
    </xf>
    <xf numFmtId="0" fontId="19" fillId="0" borderId="12" xfId="1" applyFont="1" applyFill="1" applyBorder="1" applyAlignment="1" applyProtection="1">
      <alignment horizontal="left" vertical="center" wrapText="1"/>
      <protection locked="0"/>
    </xf>
    <xf numFmtId="193" fontId="5" fillId="0" borderId="14" xfId="8" applyNumberFormat="1" applyFont="1" applyFill="1" applyBorder="1" applyAlignment="1" applyProtection="1">
      <alignment horizontal="right" vertical="center" wrapText="1"/>
      <protection locked="0"/>
    </xf>
    <xf numFmtId="193" fontId="5" fillId="0" borderId="20" xfId="8" applyNumberFormat="1" applyFont="1" applyFill="1" applyBorder="1" applyAlignment="1" applyProtection="1">
      <alignment horizontal="right" vertical="center" wrapText="1"/>
      <protection locked="0"/>
    </xf>
    <xf numFmtId="193" fontId="5" fillId="0" borderId="21" xfId="8" applyNumberFormat="1" applyFont="1" applyFill="1" applyBorder="1" applyAlignment="1" applyProtection="1">
      <alignment horizontal="right" vertical="center" wrapText="1"/>
      <protection locked="0"/>
    </xf>
    <xf numFmtId="0" fontId="19" fillId="0" borderId="17" xfId="1" applyFont="1" applyFill="1" applyBorder="1" applyAlignment="1" applyProtection="1">
      <alignment horizontal="left" vertical="center" wrapText="1"/>
      <protection locked="0"/>
    </xf>
    <xf numFmtId="193" fontId="5" fillId="0" borderId="27" xfId="8" applyNumberFormat="1" applyFont="1" applyFill="1" applyBorder="1" applyAlignment="1" applyProtection="1">
      <alignment horizontal="right" vertical="center" wrapText="1"/>
      <protection locked="0"/>
    </xf>
    <xf numFmtId="193" fontId="5" fillId="0" borderId="10" xfId="8" applyNumberFormat="1" applyFont="1" applyFill="1" applyBorder="1" applyAlignment="1" applyProtection="1">
      <alignment horizontal="right" vertical="center" wrapText="1"/>
      <protection locked="0"/>
    </xf>
    <xf numFmtId="193" fontId="5" fillId="0" borderId="18" xfId="8" applyNumberFormat="1" applyFont="1" applyFill="1" applyBorder="1" applyAlignment="1" applyProtection="1">
      <alignment horizontal="right" vertical="center" wrapText="1"/>
      <protection locked="0"/>
    </xf>
    <xf numFmtId="2" fontId="5" fillId="0" borderId="10" xfId="1" applyNumberFormat="1" applyFont="1" applyFill="1" applyBorder="1" applyAlignment="1" applyProtection="1">
      <alignment horizontal="right" vertical="center" wrapText="1"/>
      <protection locked="0"/>
    </xf>
    <xf numFmtId="2" fontId="5" fillId="0" borderId="16" xfId="1" applyNumberFormat="1" applyFont="1" applyFill="1" applyBorder="1" applyAlignment="1" applyProtection="1">
      <alignment horizontal="right" vertical="center" wrapText="1"/>
      <protection locked="0"/>
    </xf>
    <xf numFmtId="3" fontId="5" fillId="0" borderId="19" xfId="1" applyNumberFormat="1" applyFont="1" applyFill="1" applyBorder="1" applyAlignment="1" applyProtection="1">
      <alignment horizontal="right" vertical="center" wrapText="1"/>
      <protection locked="0"/>
    </xf>
    <xf numFmtId="38" fontId="5" fillId="0" borderId="14" xfId="2" applyFont="1" applyFill="1" applyBorder="1" applyAlignment="1" applyProtection="1">
      <alignment horizontal="right" vertical="center" wrapText="1"/>
      <protection locked="0"/>
    </xf>
    <xf numFmtId="195" fontId="5" fillId="0" borderId="56" xfId="2" applyNumberFormat="1" applyFont="1" applyFill="1" applyBorder="1" applyAlignment="1" applyProtection="1">
      <alignment horizontal="right" vertical="center" wrapText="1"/>
      <protection locked="0"/>
    </xf>
    <xf numFmtId="195" fontId="5" fillId="0" borderId="6" xfId="2" applyNumberFormat="1" applyFont="1" applyFill="1" applyBorder="1" applyAlignment="1" applyProtection="1">
      <alignment horizontal="right" vertical="center" wrapText="1"/>
      <protection locked="0"/>
    </xf>
    <xf numFmtId="40" fontId="5" fillId="0" borderId="6" xfId="2" applyNumberFormat="1" applyFont="1" applyFill="1" applyBorder="1" applyAlignment="1" applyProtection="1">
      <alignment horizontal="right" vertical="center" wrapText="1"/>
      <protection locked="0"/>
    </xf>
    <xf numFmtId="40" fontId="5" fillId="0" borderId="10" xfId="2" applyNumberFormat="1" applyFont="1" applyFill="1" applyBorder="1" applyAlignment="1" applyProtection="1">
      <alignment horizontal="right" vertical="center" wrapText="1"/>
      <protection locked="0"/>
    </xf>
    <xf numFmtId="40" fontId="5" fillId="0" borderId="18" xfId="2" applyNumberFormat="1" applyFont="1" applyFill="1" applyBorder="1" applyAlignment="1" applyProtection="1">
      <alignment horizontal="right" vertical="center" wrapText="1"/>
      <protection locked="0"/>
    </xf>
    <xf numFmtId="196" fontId="5" fillId="0" borderId="25" xfId="1" applyNumberFormat="1" applyFont="1" applyFill="1" applyBorder="1" applyAlignment="1" applyProtection="1">
      <alignment horizontal="right" vertical="center" wrapText="1"/>
      <protection locked="0"/>
    </xf>
    <xf numFmtId="179" fontId="5" fillId="0" borderId="19" xfId="1" applyNumberFormat="1" applyFont="1" applyFill="1" applyBorder="1" applyAlignment="1" applyProtection="1">
      <alignment horizontal="right" vertical="center" wrapText="1"/>
      <protection locked="0"/>
    </xf>
    <xf numFmtId="38" fontId="5" fillId="0" borderId="33" xfId="1" applyNumberFormat="1" applyFont="1" applyFill="1" applyBorder="1" applyAlignment="1" applyProtection="1">
      <alignment horizontal="right" vertical="center" wrapText="1"/>
      <protection locked="0"/>
    </xf>
    <xf numFmtId="38" fontId="5" fillId="0" borderId="20" xfId="1" applyNumberFormat="1" applyFont="1" applyFill="1" applyBorder="1" applyAlignment="1" applyProtection="1">
      <alignment horizontal="right" vertical="center" wrapText="1"/>
      <protection locked="0"/>
    </xf>
    <xf numFmtId="38" fontId="5" fillId="0" borderId="21" xfId="1" applyNumberFormat="1" applyFont="1" applyFill="1" applyBorder="1" applyAlignment="1" applyProtection="1">
      <alignment horizontal="right" vertical="center" wrapText="1"/>
      <protection locked="0"/>
    </xf>
    <xf numFmtId="179" fontId="5" fillId="0" borderId="27" xfId="1" applyNumberFormat="1" applyFont="1" applyFill="1" applyBorder="1" applyAlignment="1" applyProtection="1">
      <alignment horizontal="right" vertical="center" wrapText="1"/>
      <protection locked="0"/>
    </xf>
    <xf numFmtId="179" fontId="5" fillId="0" borderId="25" xfId="1" applyNumberFormat="1" applyFont="1" applyFill="1" applyBorder="1" applyAlignment="1" applyProtection="1">
      <alignment horizontal="right" vertical="center" wrapText="1"/>
      <protection locked="0"/>
    </xf>
    <xf numFmtId="38" fontId="5" fillId="0" borderId="10" xfId="5" applyFont="1" applyFill="1" applyBorder="1" applyAlignment="1" applyProtection="1">
      <alignment horizontal="right" vertical="center" wrapText="1"/>
      <protection locked="0"/>
    </xf>
    <xf numFmtId="196" fontId="5" fillId="0" borderId="10" xfId="1" applyNumberFormat="1" applyFont="1" applyFill="1" applyBorder="1" applyAlignment="1" applyProtection="1">
      <alignment horizontal="right" vertical="center" wrapText="1"/>
      <protection locked="0"/>
    </xf>
    <xf numFmtId="196" fontId="5" fillId="0" borderId="18" xfId="1" applyNumberFormat="1" applyFont="1" applyFill="1" applyBorder="1" applyAlignment="1" applyProtection="1">
      <alignment horizontal="right" vertical="center" wrapText="1"/>
      <protection locked="0"/>
    </xf>
    <xf numFmtId="196" fontId="5" fillId="0" borderId="14" xfId="1" applyNumberFormat="1" applyFont="1" applyFill="1" applyBorder="1" applyAlignment="1" applyProtection="1">
      <alignment horizontal="right" vertical="center" wrapText="1"/>
      <protection locked="0"/>
    </xf>
    <xf numFmtId="196" fontId="5" fillId="0" borderId="21" xfId="1" applyNumberFormat="1" applyFont="1" applyFill="1" applyBorder="1" applyAlignment="1" applyProtection="1">
      <alignment horizontal="right" vertical="center" wrapText="1"/>
      <protection locked="0"/>
    </xf>
    <xf numFmtId="179" fontId="5" fillId="0" borderId="21" xfId="1" applyNumberFormat="1" applyFont="1" applyFill="1" applyBorder="1" applyAlignment="1" applyProtection="1">
      <alignment horizontal="right" vertical="center" wrapText="1"/>
      <protection locked="0"/>
    </xf>
    <xf numFmtId="0" fontId="5" fillId="0" borderId="47" xfId="1" applyFont="1" applyFill="1" applyBorder="1" applyAlignment="1" applyProtection="1">
      <alignment vertical="center" wrapText="1"/>
      <protection locked="0"/>
    </xf>
    <xf numFmtId="0" fontId="1" fillId="2" borderId="67" xfId="1" applyFont="1" applyFill="1" applyBorder="1" applyAlignment="1" applyProtection="1">
      <alignment horizontal="left" vertical="center" wrapText="1"/>
      <protection locked="0"/>
    </xf>
    <xf numFmtId="38" fontId="5" fillId="0" borderId="25" xfId="5" applyFont="1" applyFill="1" applyBorder="1" applyAlignment="1" applyProtection="1">
      <alignment horizontal="right" vertical="center" wrapText="1"/>
      <protection locked="0"/>
    </xf>
    <xf numFmtId="0" fontId="5" fillId="0" borderId="26" xfId="1" applyFont="1" applyFill="1" applyBorder="1" applyAlignment="1" applyProtection="1">
      <alignment vertical="center" wrapText="1"/>
      <protection locked="0"/>
    </xf>
    <xf numFmtId="0" fontId="1" fillId="2" borderId="68" xfId="1" applyFont="1" applyFill="1" applyBorder="1" applyAlignment="1" applyProtection="1">
      <alignment horizontal="left" vertical="center" wrapText="1"/>
      <protection locked="0"/>
    </xf>
    <xf numFmtId="0" fontId="5" fillId="0" borderId="7" xfId="1" applyFont="1" applyFill="1" applyBorder="1" applyAlignment="1" applyProtection="1">
      <alignment vertical="center"/>
      <protection locked="0"/>
    </xf>
    <xf numFmtId="38" fontId="20" fillId="0" borderId="10" xfId="0" applyNumberFormat="1" applyFont="1" applyFill="1" applyBorder="1" applyAlignment="1">
      <alignment horizontal="right" vertical="center" wrapText="1"/>
    </xf>
    <xf numFmtId="38" fontId="21" fillId="0" borderId="18" xfId="0" applyNumberFormat="1" applyFont="1" applyFill="1" applyBorder="1" applyAlignment="1">
      <alignment horizontal="right" vertical="center" wrapText="1"/>
    </xf>
    <xf numFmtId="0" fontId="21" fillId="0" borderId="11" xfId="0" applyFont="1" applyFill="1" applyBorder="1" applyAlignment="1">
      <alignment horizontal="left" vertical="top" wrapText="1"/>
    </xf>
    <xf numFmtId="0" fontId="1" fillId="2" borderId="69" xfId="1" applyFont="1" applyFill="1" applyBorder="1" applyAlignment="1" applyProtection="1">
      <alignment horizontal="left" vertical="center" wrapText="1"/>
      <protection locked="0"/>
    </xf>
    <xf numFmtId="0" fontId="1" fillId="2" borderId="70" xfId="1" applyFont="1" applyFill="1" applyBorder="1" applyAlignment="1" applyProtection="1">
      <alignment horizontal="left" vertical="center" wrapText="1"/>
      <protection locked="0"/>
    </xf>
    <xf numFmtId="177" fontId="20" fillId="0" borderId="27" xfId="0" applyNumberFormat="1" applyFont="1" applyFill="1" applyBorder="1" applyAlignment="1">
      <alignment horizontal="right" vertical="center" wrapText="1"/>
    </xf>
    <xf numFmtId="3" fontId="20" fillId="0" borderId="25" xfId="0" applyNumberFormat="1" applyFont="1" applyFill="1" applyBorder="1" applyAlignment="1">
      <alignment horizontal="right" vertical="center" wrapText="1"/>
    </xf>
    <xf numFmtId="0" fontId="20" fillId="0" borderId="26" xfId="0" applyFont="1" applyFill="1" applyBorder="1" applyAlignment="1">
      <alignment horizontal="left" vertical="center" wrapText="1"/>
    </xf>
    <xf numFmtId="0" fontId="1" fillId="2" borderId="9" xfId="1" applyFont="1" applyFill="1" applyBorder="1" applyAlignment="1" applyProtection="1">
      <alignment horizontal="left" vertical="center" wrapText="1"/>
      <protection locked="0"/>
    </xf>
    <xf numFmtId="177" fontId="20" fillId="0" borderId="71" xfId="0" applyNumberFormat="1" applyFont="1" applyFill="1" applyBorder="1" applyAlignment="1">
      <alignment horizontal="right" vertical="center" wrapText="1"/>
    </xf>
    <xf numFmtId="0" fontId="20" fillId="0" borderId="18" xfId="0" applyFont="1" applyFill="1" applyBorder="1" applyAlignment="1">
      <alignment horizontal="right" vertical="center" wrapText="1"/>
    </xf>
    <xf numFmtId="0" fontId="20" fillId="0" borderId="11" xfId="0" applyFont="1" applyFill="1" applyBorder="1" applyAlignment="1">
      <alignment horizontal="left" vertical="center" wrapText="1"/>
    </xf>
    <xf numFmtId="0" fontId="1" fillId="2" borderId="72" xfId="1" applyFont="1" applyFill="1" applyBorder="1" applyAlignment="1" applyProtection="1">
      <alignment horizontal="left" vertical="center" wrapText="1"/>
      <protection locked="0"/>
    </xf>
    <xf numFmtId="177" fontId="5" fillId="0" borderId="10" xfId="1" applyNumberFormat="1" applyFont="1" applyFill="1" applyBorder="1" applyAlignment="1" applyProtection="1">
      <alignment vertical="center"/>
      <protection locked="0"/>
    </xf>
    <xf numFmtId="38" fontId="5" fillId="0" borderId="18" xfId="5" applyFont="1" applyFill="1" applyBorder="1" applyAlignment="1" applyProtection="1">
      <alignment vertical="center"/>
      <protection locked="0"/>
    </xf>
    <xf numFmtId="0" fontId="1" fillId="2" borderId="73" xfId="1" applyFont="1" applyFill="1" applyBorder="1" applyAlignment="1" applyProtection="1">
      <alignment horizontal="left" vertical="center" wrapText="1"/>
      <protection locked="0"/>
    </xf>
    <xf numFmtId="38" fontId="20" fillId="0" borderId="16" xfId="0" applyNumberFormat="1" applyFont="1" applyFill="1" applyBorder="1" applyAlignment="1">
      <alignment horizontal="right" vertical="center" wrapText="1"/>
    </xf>
    <xf numFmtId="38" fontId="20" fillId="0" borderId="21" xfId="0" applyNumberFormat="1" applyFont="1" applyFill="1" applyBorder="1" applyAlignment="1">
      <alignment horizontal="right" vertical="center" wrapText="1"/>
    </xf>
    <xf numFmtId="0" fontId="20" fillId="0" borderId="17" xfId="0" applyFont="1" applyFill="1" applyBorder="1" applyAlignment="1">
      <alignment horizontal="left" vertical="center" wrapText="1"/>
    </xf>
    <xf numFmtId="0" fontId="20" fillId="0" borderId="27"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21" fillId="0" borderId="26" xfId="0" applyFont="1" applyFill="1" applyBorder="1" applyAlignment="1">
      <alignment horizontal="left" vertical="center" wrapText="1"/>
    </xf>
    <xf numFmtId="0" fontId="1" fillId="2" borderId="74" xfId="1" applyFont="1" applyFill="1" applyBorder="1" applyAlignment="1" applyProtection="1">
      <alignment horizontal="left" vertical="center" wrapText="1"/>
      <protection locked="0"/>
    </xf>
    <xf numFmtId="0" fontId="20" fillId="0" borderId="75"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20" fillId="0" borderId="39"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8" xfId="0" applyFont="1" applyFill="1" applyBorder="1" applyAlignment="1">
      <alignment horizontal="left" vertical="center" wrapText="1"/>
    </xf>
    <xf numFmtId="38" fontId="5" fillId="0" borderId="27" xfId="5" applyFont="1" applyFill="1" applyBorder="1" applyAlignment="1" applyProtection="1">
      <alignment horizontal="right" vertical="center" wrapText="1"/>
      <protection locked="0"/>
    </xf>
    <xf numFmtId="178" fontId="5" fillId="0" borderId="16" xfId="1" applyNumberFormat="1" applyFont="1" applyFill="1" applyBorder="1" applyAlignment="1" applyProtection="1">
      <alignment horizontal="right" vertical="center" wrapText="1"/>
      <protection locked="0"/>
    </xf>
    <xf numFmtId="0" fontId="5" fillId="0" borderId="11" xfId="0" applyFont="1" applyFill="1" applyBorder="1" applyAlignment="1">
      <alignment horizontal="left" vertical="center" wrapText="1"/>
    </xf>
    <xf numFmtId="0" fontId="10" fillId="2" borderId="70" xfId="0" applyFont="1" applyFill="1" applyBorder="1" applyAlignment="1">
      <alignment vertical="center" wrapText="1"/>
    </xf>
    <xf numFmtId="0" fontId="10" fillId="2" borderId="69" xfId="0" applyFont="1" applyFill="1" applyBorder="1" applyAlignment="1">
      <alignment vertical="center" wrapText="1"/>
    </xf>
    <xf numFmtId="0" fontId="1" fillId="2" borderId="76" xfId="1" applyFont="1" applyFill="1" applyBorder="1" applyAlignment="1" applyProtection="1">
      <alignment horizontal="left" vertical="center" wrapText="1"/>
      <protection locked="0"/>
    </xf>
    <xf numFmtId="38" fontId="5" fillId="0" borderId="45" xfId="5" applyFont="1" applyFill="1" applyBorder="1" applyAlignment="1">
      <alignment horizontal="right" vertical="center"/>
    </xf>
    <xf numFmtId="0" fontId="5" fillId="0" borderId="7" xfId="1" applyFont="1" applyFill="1" applyBorder="1" applyAlignment="1" applyProtection="1">
      <alignment horizontal="left" vertical="center"/>
      <protection locked="0"/>
    </xf>
    <xf numFmtId="38" fontId="5" fillId="0" borderId="9" xfId="2" applyFont="1" applyFill="1" applyBorder="1" applyAlignment="1" applyProtection="1">
      <alignment horizontal="left" vertical="center" wrapText="1"/>
      <protection locked="0"/>
    </xf>
    <xf numFmtId="0" fontId="5" fillId="0" borderId="12" xfId="1" applyFont="1" applyFill="1" applyBorder="1" applyAlignment="1" applyProtection="1">
      <alignment horizontal="center" vertical="center" wrapText="1"/>
      <protection locked="0"/>
    </xf>
    <xf numFmtId="38" fontId="20" fillId="0" borderId="77" xfId="0" applyNumberFormat="1" applyFont="1" applyFill="1" applyBorder="1" applyAlignment="1">
      <alignment horizontal="right" vertical="center" wrapText="1"/>
    </xf>
    <xf numFmtId="0" fontId="5" fillId="0" borderId="18"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43" xfId="1" applyFont="1" applyFill="1" applyBorder="1" applyAlignment="1" applyProtection="1">
      <alignment horizontal="left" vertical="center" wrapText="1"/>
      <protection locked="0"/>
    </xf>
    <xf numFmtId="0" fontId="5" fillId="0" borderId="33" xfId="1" applyFont="1" applyFill="1" applyBorder="1" applyAlignment="1" applyProtection="1">
      <alignment horizontal="left" vertical="center" wrapText="1"/>
      <protection locked="0"/>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33" xfId="1" applyFont="1" applyFill="1" applyBorder="1" applyAlignment="1" applyProtection="1">
      <alignment horizontal="center" vertical="center" wrapText="1"/>
      <protection locked="0"/>
    </xf>
    <xf numFmtId="38" fontId="5" fillId="0" borderId="27" xfId="1" applyNumberFormat="1" applyFont="1" applyFill="1" applyBorder="1" applyAlignment="1" applyProtection="1">
      <alignment horizontal="right" vertical="center" wrapText="1"/>
      <protection locked="0"/>
    </xf>
    <xf numFmtId="178" fontId="5" fillId="0" borderId="10" xfId="1" applyNumberFormat="1" applyFont="1" applyFill="1" applyBorder="1" applyAlignment="1" applyProtection="1">
      <alignment horizontal="right" vertical="center" wrapText="1"/>
      <protection locked="0"/>
    </xf>
    <xf numFmtId="0" fontId="10" fillId="2" borderId="26" xfId="0" applyFont="1" applyFill="1" applyBorder="1" applyAlignment="1">
      <alignment horizontal="left" vertical="center" wrapText="1"/>
    </xf>
    <xf numFmtId="0" fontId="5" fillId="0" borderId="29" xfId="1" applyFont="1" applyFill="1" applyBorder="1" applyAlignment="1" applyProtection="1">
      <alignment horizontal="left" vertical="center" wrapText="1"/>
      <protection locked="0"/>
    </xf>
    <xf numFmtId="0" fontId="5" fillId="0" borderId="27" xfId="1" applyFont="1" applyFill="1" applyBorder="1" applyAlignment="1" applyProtection="1">
      <alignment horizontal="center" vertical="center" wrapText="1"/>
      <protection locked="0"/>
    </xf>
    <xf numFmtId="0" fontId="10" fillId="2" borderId="17" xfId="0" applyFont="1" applyFill="1" applyBorder="1" applyAlignment="1">
      <alignment horizontal="left" vertical="center" wrapText="1"/>
    </xf>
    <xf numFmtId="0" fontId="5" fillId="2" borderId="0" xfId="1" applyFont="1" applyFill="1" applyAlignment="1" applyProtection="1">
      <alignment horizontal="center" vertical="center" wrapText="1"/>
      <protection locked="0"/>
    </xf>
    <xf numFmtId="0" fontId="5" fillId="2" borderId="0" xfId="1" applyFont="1" applyFill="1" applyAlignment="1" applyProtection="1">
      <alignment horizontal="center" vertical="center"/>
      <protection locked="0"/>
    </xf>
    <xf numFmtId="0" fontId="1" fillId="0" borderId="0" xfId="1"/>
    <xf numFmtId="0" fontId="27" fillId="0" borderId="0" xfId="9"/>
    <xf numFmtId="38" fontId="5" fillId="0" borderId="21" xfId="2" applyFont="1" applyFill="1" applyBorder="1" applyAlignment="1" applyProtection="1">
      <alignment horizontal="right" vertical="center" wrapText="1"/>
      <protection locked="0"/>
    </xf>
    <xf numFmtId="0" fontId="6" fillId="2" borderId="3" xfId="1" applyFont="1" applyFill="1" applyBorder="1" applyAlignment="1" applyProtection="1">
      <alignment horizontal="center" vertical="center" wrapText="1"/>
      <protection locked="0"/>
    </xf>
    <xf numFmtId="0" fontId="28" fillId="0" borderId="0" xfId="0" applyFont="1" applyBorder="1">
      <alignment vertical="center"/>
    </xf>
    <xf numFmtId="0" fontId="6" fillId="0" borderId="0" xfId="1" applyFont="1"/>
    <xf numFmtId="0" fontId="0" fillId="0" borderId="0" xfId="0" applyFill="1">
      <alignment vertical="center"/>
    </xf>
    <xf numFmtId="0" fontId="29" fillId="0" borderId="0" xfId="9" applyFont="1"/>
    <xf numFmtId="0" fontId="1" fillId="0" borderId="0" xfId="1" applyFont="1"/>
    <xf numFmtId="0" fontId="10" fillId="0" borderId="0" xfId="0" applyFont="1">
      <alignment vertical="center"/>
    </xf>
    <xf numFmtId="55" fontId="1" fillId="0" borderId="0" xfId="1" applyNumberFormat="1"/>
    <xf numFmtId="0" fontId="6" fillId="2" borderId="48" xfId="1" applyFont="1" applyFill="1" applyBorder="1" applyAlignment="1" applyProtection="1">
      <alignment horizontal="center" vertical="center" textRotation="255" wrapText="1"/>
    </xf>
    <xf numFmtId="0" fontId="6" fillId="2" borderId="49" xfId="1" applyFont="1" applyFill="1" applyBorder="1" applyAlignment="1" applyProtection="1">
      <alignment horizontal="center" vertical="center" textRotation="255" wrapText="1"/>
    </xf>
    <xf numFmtId="0" fontId="1" fillId="2" borderId="20" xfId="1" applyFont="1" applyFill="1" applyBorder="1" applyAlignment="1" applyProtection="1">
      <alignment horizontal="center" vertical="center" wrapText="1"/>
      <protection locked="0"/>
    </xf>
    <xf numFmtId="0" fontId="6" fillId="2" borderId="20" xfId="1" applyFont="1" applyFill="1" applyBorder="1" applyAlignment="1" applyProtection="1">
      <alignment horizontal="center" vertical="center" textRotation="255" wrapText="1"/>
    </xf>
    <xf numFmtId="0" fontId="6" fillId="2" borderId="48" xfId="1" applyFont="1" applyFill="1" applyBorder="1" applyAlignment="1" applyProtection="1">
      <alignment horizontal="center" vertical="center" textRotation="255" wrapText="1"/>
    </xf>
    <xf numFmtId="0" fontId="6" fillId="2" borderId="20" xfId="1" applyFont="1" applyFill="1" applyBorder="1" applyAlignment="1" applyProtection="1">
      <alignment horizontal="center" vertical="center" textRotation="255" wrapText="1"/>
    </xf>
    <xf numFmtId="0" fontId="1" fillId="2" borderId="20" xfId="1" applyFont="1" applyFill="1" applyBorder="1" applyAlignment="1" applyProtection="1">
      <alignment horizontal="center" vertical="center" wrapText="1"/>
      <protection locked="0"/>
    </xf>
    <xf numFmtId="0" fontId="6" fillId="2" borderId="49" xfId="1" applyFont="1" applyFill="1" applyBorder="1" applyAlignment="1" applyProtection="1">
      <alignment horizontal="center" vertical="center" textRotation="255" wrapText="1"/>
    </xf>
    <xf numFmtId="0" fontId="6" fillId="2" borderId="48" xfId="1" applyFont="1" applyFill="1" applyBorder="1" applyAlignment="1" applyProtection="1">
      <alignment horizontal="center" vertical="center" textRotation="255" wrapText="1"/>
    </xf>
    <xf numFmtId="0" fontId="6" fillId="2" borderId="49" xfId="1" applyFont="1" applyFill="1" applyBorder="1" applyAlignment="1" applyProtection="1">
      <alignment horizontal="center" vertical="center" textRotation="255" wrapText="1"/>
    </xf>
    <xf numFmtId="0" fontId="1" fillId="2" borderId="20" xfId="1" applyFont="1" applyFill="1" applyBorder="1" applyAlignment="1" applyProtection="1">
      <alignment horizontal="center" vertical="center" wrapText="1"/>
      <protection locked="0"/>
    </xf>
    <xf numFmtId="0" fontId="6" fillId="2" borderId="20" xfId="1" applyFont="1" applyFill="1" applyBorder="1" applyAlignment="1" applyProtection="1">
      <alignment horizontal="center" vertical="center" textRotation="255" wrapText="1"/>
    </xf>
    <xf numFmtId="0" fontId="26" fillId="0" borderId="0" xfId="1" applyFont="1" applyAlignment="1">
      <alignment horizontal="center"/>
    </xf>
    <xf numFmtId="0" fontId="1" fillId="0" borderId="0" xfId="1" applyFill="1" applyAlignment="1">
      <alignment horizontal="left" vertical="center" wrapText="1"/>
    </xf>
    <xf numFmtId="0" fontId="1" fillId="0" borderId="57" xfId="1" applyBorder="1" applyAlignment="1">
      <alignment vertical="center" wrapText="1"/>
    </xf>
    <xf numFmtId="0" fontId="1" fillId="0" borderId="58" xfId="1" applyBorder="1" applyAlignment="1">
      <alignment vertical="center" wrapText="1"/>
    </xf>
    <xf numFmtId="0" fontId="1" fillId="0" borderId="63" xfId="1" applyBorder="1" applyAlignment="1">
      <alignment vertical="center" wrapText="1"/>
    </xf>
    <xf numFmtId="0" fontId="1" fillId="0" borderId="78" xfId="1" applyBorder="1" applyAlignment="1">
      <alignment vertical="center" wrapText="1"/>
    </xf>
    <xf numFmtId="0" fontId="1" fillId="0" borderId="0" xfId="1" applyBorder="1" applyAlignment="1">
      <alignment vertical="center" wrapText="1"/>
    </xf>
    <xf numFmtId="0" fontId="1" fillId="0" borderId="52" xfId="1" applyBorder="1" applyAlignment="1">
      <alignment vertical="center" wrapText="1"/>
    </xf>
    <xf numFmtId="0" fontId="1" fillId="0" borderId="30" xfId="1" applyBorder="1" applyAlignment="1">
      <alignment vertical="center" wrapText="1"/>
    </xf>
    <xf numFmtId="0" fontId="1" fillId="0" borderId="38" xfId="1" applyBorder="1" applyAlignment="1">
      <alignment vertical="center" wrapText="1"/>
    </xf>
    <xf numFmtId="0" fontId="1" fillId="0" borderId="39" xfId="1" applyBorder="1" applyAlignment="1">
      <alignment vertical="center" wrapText="1"/>
    </xf>
    <xf numFmtId="0" fontId="27" fillId="0" borderId="0" xfId="9" applyAlignment="1">
      <alignment vertical="center"/>
    </xf>
    <xf numFmtId="0" fontId="6" fillId="2" borderId="44" xfId="1" quotePrefix="1" applyFont="1" applyFill="1" applyBorder="1" applyAlignment="1" applyProtection="1">
      <alignment horizontal="center" vertical="center" textRotation="255" wrapText="1"/>
    </xf>
    <xf numFmtId="0" fontId="6" fillId="2" borderId="5" xfId="1" quotePrefix="1" applyFont="1" applyFill="1" applyBorder="1" applyAlignment="1" applyProtection="1">
      <alignment horizontal="center" vertical="center" textRotation="255" wrapText="1"/>
    </xf>
    <xf numFmtId="0" fontId="6" fillId="2" borderId="48" xfId="1" applyFont="1" applyFill="1" applyBorder="1" applyAlignment="1" applyProtection="1">
      <alignment horizontal="center" vertical="center" textRotation="255" wrapText="1"/>
    </xf>
    <xf numFmtId="0" fontId="6" fillId="2" borderId="20" xfId="1" applyFont="1" applyFill="1" applyBorder="1" applyAlignment="1" applyProtection="1">
      <alignment horizontal="center" vertical="center" textRotation="255" wrapText="1"/>
    </xf>
    <xf numFmtId="0" fontId="5" fillId="0" borderId="32" xfId="1" applyFont="1" applyFill="1" applyBorder="1" applyAlignment="1" applyProtection="1">
      <alignment horizontal="left" vertical="center" wrapText="1"/>
      <protection locked="0"/>
    </xf>
    <xf numFmtId="0" fontId="5" fillId="0" borderId="3" xfId="1" applyFont="1" applyFill="1" applyBorder="1" applyAlignment="1" applyProtection="1">
      <alignment horizontal="left" vertical="center" wrapText="1"/>
      <protection locked="0"/>
    </xf>
    <xf numFmtId="0" fontId="11" fillId="2" borderId="0" xfId="0" applyFont="1" applyFill="1" applyAlignment="1">
      <alignment horizontal="left" vertical="center"/>
    </xf>
    <xf numFmtId="0" fontId="6" fillId="2" borderId="24" xfId="1" quotePrefix="1" applyFont="1" applyFill="1" applyBorder="1" applyAlignment="1" applyProtection="1">
      <alignment horizontal="center" vertical="center" textRotation="255" wrapText="1"/>
    </xf>
    <xf numFmtId="0" fontId="6" fillId="2" borderId="22" xfId="1" quotePrefix="1" applyFont="1" applyFill="1" applyBorder="1" applyAlignment="1" applyProtection="1">
      <alignment horizontal="center" vertical="center" textRotation="255" wrapText="1"/>
    </xf>
    <xf numFmtId="0" fontId="6" fillId="2" borderId="23" xfId="1" quotePrefix="1" applyFont="1" applyFill="1" applyBorder="1" applyAlignment="1" applyProtection="1">
      <alignment horizontal="center" vertical="center" textRotation="255" wrapText="1"/>
    </xf>
    <xf numFmtId="0" fontId="6" fillId="2" borderId="48" xfId="1" quotePrefix="1" applyFont="1" applyFill="1" applyBorder="1" applyAlignment="1" applyProtection="1">
      <alignment horizontal="center" vertical="center" textRotation="255" wrapText="1"/>
    </xf>
    <xf numFmtId="0" fontId="6" fillId="2" borderId="49" xfId="1" quotePrefix="1" applyFont="1" applyFill="1" applyBorder="1" applyAlignment="1" applyProtection="1">
      <alignment horizontal="center" vertical="center" textRotation="255" wrapText="1"/>
    </xf>
    <xf numFmtId="0" fontId="6" fillId="2" borderId="20" xfId="1" quotePrefix="1" applyFont="1" applyFill="1" applyBorder="1" applyAlignment="1" applyProtection="1">
      <alignment horizontal="center" vertical="center" textRotation="255" wrapText="1"/>
    </xf>
    <xf numFmtId="49" fontId="5" fillId="0" borderId="59" xfId="0" applyNumberFormat="1" applyFont="1" applyFill="1" applyBorder="1" applyAlignment="1" applyProtection="1">
      <alignment horizontal="center" vertical="center" wrapText="1"/>
      <protection locked="0"/>
    </xf>
    <xf numFmtId="49" fontId="5" fillId="0" borderId="29" xfId="0" applyNumberFormat="1" applyFont="1" applyFill="1" applyBorder="1" applyAlignment="1" applyProtection="1">
      <alignment horizontal="center" vertical="center" wrapText="1"/>
      <protection locked="0"/>
    </xf>
    <xf numFmtId="49" fontId="5" fillId="0" borderId="8" xfId="0" applyNumberFormat="1" applyFont="1" applyFill="1" applyBorder="1" applyAlignment="1" applyProtection="1">
      <alignment horizontal="center" vertical="center" wrapText="1"/>
      <protection locked="0"/>
    </xf>
    <xf numFmtId="49" fontId="5" fillId="0" borderId="9" xfId="0" applyNumberFormat="1" applyFont="1" applyFill="1" applyBorder="1" applyAlignment="1" applyProtection="1">
      <alignment horizontal="center" vertical="center" wrapText="1"/>
      <protection locked="0"/>
    </xf>
    <xf numFmtId="49" fontId="5" fillId="0" borderId="60" xfId="0" applyNumberFormat="1" applyFont="1" applyFill="1" applyBorder="1" applyAlignment="1" applyProtection="1">
      <alignment horizontal="center" vertical="center" wrapText="1"/>
      <protection locked="0"/>
    </xf>
    <xf numFmtId="49" fontId="5" fillId="0" borderId="16" xfId="0" applyNumberFormat="1" applyFont="1" applyFill="1" applyBorder="1" applyAlignment="1" applyProtection="1">
      <alignment horizontal="center" vertical="center" wrapText="1"/>
      <protection locked="0"/>
    </xf>
    <xf numFmtId="0" fontId="1" fillId="2" borderId="48" xfId="1" applyFont="1" applyFill="1" applyBorder="1" applyAlignment="1" applyProtection="1">
      <alignment horizontal="center" vertical="center" wrapText="1"/>
      <protection locked="0"/>
    </xf>
    <xf numFmtId="0" fontId="1" fillId="2" borderId="49" xfId="1" applyFont="1" applyFill="1" applyBorder="1" applyAlignment="1" applyProtection="1">
      <alignment horizontal="center" vertical="center" wrapText="1"/>
      <protection locked="0"/>
    </xf>
    <xf numFmtId="0" fontId="1" fillId="2" borderId="20" xfId="1" applyFont="1" applyFill="1" applyBorder="1" applyAlignment="1" applyProtection="1">
      <alignment horizontal="center" vertical="center" wrapText="1"/>
      <protection locked="0"/>
    </xf>
    <xf numFmtId="0" fontId="6" fillId="2" borderId="28" xfId="1" applyFont="1" applyFill="1" applyBorder="1" applyAlignment="1" applyProtection="1">
      <alignment horizontal="center" vertical="center" textRotation="255" wrapText="1"/>
    </xf>
    <xf numFmtId="0" fontId="6" fillId="2" borderId="33" xfId="1" applyFont="1" applyFill="1" applyBorder="1" applyAlignment="1" applyProtection="1">
      <alignment horizontal="center" vertical="center" textRotation="255" wrapText="1"/>
    </xf>
    <xf numFmtId="0" fontId="9" fillId="2" borderId="43" xfId="1" applyFont="1" applyFill="1" applyBorder="1" applyAlignment="1" applyProtection="1">
      <alignment horizontal="left" vertical="center" wrapText="1"/>
      <protection locked="0"/>
    </xf>
    <xf numFmtId="0" fontId="6" fillId="2" borderId="44" xfId="1" applyFont="1" applyFill="1" applyBorder="1" applyAlignment="1" applyProtection="1">
      <alignment horizontal="center" vertical="center" wrapText="1"/>
      <protection locked="0"/>
    </xf>
    <xf numFmtId="0" fontId="6" fillId="2" borderId="45" xfId="1" applyFont="1" applyFill="1" applyBorder="1" applyAlignment="1" applyProtection="1">
      <alignment horizontal="center" vertical="center" wrapText="1"/>
      <protection locked="0"/>
    </xf>
    <xf numFmtId="0" fontId="6" fillId="2" borderId="46" xfId="1" applyFont="1" applyFill="1" applyBorder="1" applyAlignment="1" applyProtection="1">
      <alignment horizontal="center" vertical="center" wrapText="1"/>
      <protection locked="0"/>
    </xf>
    <xf numFmtId="0" fontId="6" fillId="2" borderId="5" xfId="1" applyFont="1" applyFill="1" applyBorder="1" applyAlignment="1" applyProtection="1">
      <alignment horizontal="center" vertical="center" wrapText="1"/>
      <protection locked="0"/>
    </xf>
    <xf numFmtId="0" fontId="6" fillId="2" borderId="0" xfId="1" applyFont="1" applyFill="1" applyBorder="1" applyAlignment="1" applyProtection="1">
      <alignment horizontal="center" vertical="center" wrapText="1"/>
      <protection locked="0"/>
    </xf>
    <xf numFmtId="0" fontId="6" fillId="2" borderId="47" xfId="1" applyFont="1" applyFill="1" applyBorder="1" applyAlignment="1" applyProtection="1">
      <alignment horizontal="center" vertical="center" wrapText="1"/>
      <protection locked="0"/>
    </xf>
    <xf numFmtId="0" fontId="6" fillId="2" borderId="13" xfId="1" applyFont="1" applyFill="1" applyBorder="1" applyAlignment="1" applyProtection="1">
      <alignment horizontal="center" vertical="center" wrapText="1"/>
      <protection locked="0"/>
    </xf>
    <xf numFmtId="0" fontId="6" fillId="2" borderId="43" xfId="1" applyFont="1" applyFill="1" applyBorder="1" applyAlignment="1" applyProtection="1">
      <alignment horizontal="center" vertical="center" wrapText="1"/>
      <protection locked="0"/>
    </xf>
    <xf numFmtId="0" fontId="6" fillId="2" borderId="35" xfId="1"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protection locked="0"/>
    </xf>
    <xf numFmtId="0" fontId="6" fillId="3" borderId="36" xfId="1" applyFont="1" applyFill="1" applyBorder="1" applyAlignment="1" applyProtection="1">
      <alignment horizontal="center" vertical="center"/>
      <protection locked="0"/>
    </xf>
    <xf numFmtId="0" fontId="6" fillId="3" borderId="42" xfId="1" applyFont="1" applyFill="1" applyBorder="1" applyAlignment="1" applyProtection="1">
      <alignment horizontal="center" vertical="center"/>
      <protection locked="0"/>
    </xf>
    <xf numFmtId="0" fontId="6" fillId="2" borderId="49" xfId="1" applyFont="1" applyFill="1" applyBorder="1" applyAlignment="1" applyProtection="1">
      <alignment horizontal="center" vertical="center" textRotation="255" wrapText="1"/>
    </xf>
    <xf numFmtId="0" fontId="6" fillId="2" borderId="6" xfId="1" applyFont="1" applyFill="1" applyBorder="1" applyAlignment="1" applyProtection="1">
      <alignment horizontal="center" vertical="center" textRotation="255" wrapText="1"/>
    </xf>
    <xf numFmtId="0" fontId="1" fillId="2" borderId="19" xfId="1" applyFont="1" applyFill="1" applyBorder="1" applyAlignment="1" applyProtection="1">
      <alignment horizontal="center" vertical="center" wrapText="1"/>
      <protection locked="0"/>
    </xf>
    <xf numFmtId="38" fontId="5" fillId="0" borderId="9" xfId="2" applyFont="1" applyFill="1" applyBorder="1" applyAlignment="1" applyProtection="1">
      <alignment horizontal="center" vertical="center" wrapText="1"/>
      <protection locked="0"/>
    </xf>
    <xf numFmtId="38" fontId="5" fillId="0" borderId="10" xfId="2" applyFont="1" applyFill="1" applyBorder="1" applyAlignment="1" applyProtection="1">
      <alignment horizontal="center" vertical="center" wrapText="1"/>
      <protection locked="0"/>
    </xf>
    <xf numFmtId="38" fontId="7" fillId="0" borderId="57" xfId="2" applyFont="1" applyFill="1" applyBorder="1" applyAlignment="1" applyProtection="1">
      <alignment horizontal="left" vertical="center" wrapText="1"/>
      <protection locked="0"/>
    </xf>
    <xf numFmtId="38" fontId="5" fillId="0" borderId="58" xfId="2" applyFont="1" applyFill="1" applyBorder="1" applyAlignment="1" applyProtection="1">
      <alignment horizontal="left" vertical="center" wrapText="1"/>
      <protection locked="0"/>
    </xf>
    <xf numFmtId="0" fontId="5" fillId="0" borderId="15" xfId="1" applyFont="1" applyFill="1" applyBorder="1" applyAlignment="1" applyProtection="1">
      <alignment horizontal="left" vertical="center" wrapText="1"/>
      <protection locked="0"/>
    </xf>
    <xf numFmtId="0" fontId="5" fillId="0" borderId="16" xfId="1" applyFont="1" applyFill="1" applyBorder="1" applyAlignment="1" applyProtection="1">
      <alignment horizontal="left" vertical="center" wrapText="1"/>
      <protection locked="0"/>
    </xf>
    <xf numFmtId="49" fontId="5" fillId="0" borderId="53" xfId="1" applyNumberFormat="1" applyFont="1" applyFill="1" applyBorder="1" applyAlignment="1" applyProtection="1">
      <alignment horizontal="center" vertical="center" wrapText="1"/>
      <protection locked="0"/>
    </xf>
    <xf numFmtId="49" fontId="5" fillId="0" borderId="29" xfId="1" applyNumberFormat="1" applyFont="1" applyFill="1" applyBorder="1" applyAlignment="1" applyProtection="1">
      <alignment horizontal="center" vertical="center" wrapText="1"/>
      <protection locked="0"/>
    </xf>
    <xf numFmtId="49" fontId="5" fillId="0" borderId="27" xfId="1" applyNumberFormat="1" applyFont="1" applyFill="1" applyBorder="1" applyAlignment="1" applyProtection="1">
      <alignment horizontal="center" vertical="center" wrapText="1"/>
      <protection locked="0"/>
    </xf>
    <xf numFmtId="49" fontId="5" fillId="0" borderId="9" xfId="1" applyNumberFormat="1" applyFont="1" applyFill="1" applyBorder="1" applyAlignment="1" applyProtection="1">
      <alignment horizontal="center" vertical="center" wrapText="1"/>
      <protection locked="0"/>
    </xf>
    <xf numFmtId="49" fontId="5" fillId="0" borderId="10" xfId="1" applyNumberFormat="1" applyFont="1" applyFill="1" applyBorder="1" applyAlignment="1" applyProtection="1">
      <alignment horizontal="center" vertical="center" wrapText="1"/>
      <protection locked="0"/>
    </xf>
    <xf numFmtId="49" fontId="5" fillId="0" borderId="15" xfId="1" applyNumberFormat="1" applyFont="1" applyFill="1" applyBorder="1" applyAlignment="1" applyProtection="1">
      <alignment horizontal="center" vertical="center" wrapText="1"/>
      <protection locked="0"/>
    </xf>
    <xf numFmtId="49" fontId="5" fillId="0" borderId="16" xfId="1" applyNumberFormat="1" applyFont="1" applyFill="1" applyBorder="1" applyAlignment="1" applyProtection="1">
      <alignment horizontal="center" vertical="center" wrapText="1"/>
      <protection locked="0"/>
    </xf>
    <xf numFmtId="38" fontId="7" fillId="0" borderId="9" xfId="2" applyFont="1" applyFill="1" applyBorder="1" applyAlignment="1" applyProtection="1">
      <alignment horizontal="left" vertical="center" wrapText="1"/>
      <protection locked="0"/>
    </xf>
    <xf numFmtId="38" fontId="7" fillId="0" borderId="10" xfId="2" applyFont="1" applyFill="1" applyBorder="1" applyAlignment="1" applyProtection="1">
      <alignment horizontal="left" vertical="center" wrapText="1"/>
      <protection locked="0"/>
    </xf>
    <xf numFmtId="0" fontId="18" fillId="2" borderId="0" xfId="0" applyFont="1" applyFill="1" applyAlignment="1">
      <alignment horizontal="left" vertical="center"/>
    </xf>
    <xf numFmtId="189" fontId="5" fillId="0" borderId="53" xfId="1" applyNumberFormat="1" applyFont="1" applyFill="1" applyBorder="1" applyAlignment="1" applyProtection="1">
      <alignment horizontal="left" vertical="center" wrapText="1"/>
      <protection locked="0"/>
    </xf>
    <xf numFmtId="189" fontId="5" fillId="0" borderId="27" xfId="1" applyNumberFormat="1" applyFont="1" applyFill="1" applyBorder="1" applyAlignment="1" applyProtection="1">
      <alignment horizontal="left" vertical="center" wrapText="1"/>
      <protection locked="0"/>
    </xf>
    <xf numFmtId="49" fontId="5" fillId="0" borderId="50" xfId="1" applyNumberFormat="1" applyFont="1" applyFill="1" applyBorder="1" applyAlignment="1" applyProtection="1">
      <alignment horizontal="center" vertical="center" wrapText="1"/>
      <protection locked="0"/>
    </xf>
    <xf numFmtId="38" fontId="5" fillId="0" borderId="8" xfId="2" applyFont="1" applyFill="1" applyBorder="1" applyAlignment="1" applyProtection="1">
      <alignment horizontal="left" vertical="center" wrapText="1"/>
      <protection locked="0"/>
    </xf>
    <xf numFmtId="38" fontId="5" fillId="0" borderId="10" xfId="2" applyFont="1" applyFill="1" applyBorder="1" applyAlignment="1" applyProtection="1">
      <alignment horizontal="left" vertical="center" wrapText="1"/>
      <protection locked="0"/>
    </xf>
    <xf numFmtId="38" fontId="7" fillId="0" borderId="58" xfId="2" applyFont="1" applyFill="1" applyBorder="1" applyAlignment="1" applyProtection="1">
      <alignment horizontal="left" vertical="center" wrapText="1"/>
      <protection locked="0"/>
    </xf>
    <xf numFmtId="0" fontId="5" fillId="0" borderId="51" xfId="1" applyFont="1" applyFill="1" applyBorder="1" applyAlignment="1" applyProtection="1">
      <alignment horizontal="center" vertical="center" wrapText="1"/>
      <protection locked="0"/>
    </xf>
    <xf numFmtId="0" fontId="5" fillId="0" borderId="16" xfId="1" applyFont="1" applyFill="1" applyBorder="1" applyAlignment="1" applyProtection="1">
      <alignment horizontal="center" vertical="center" wrapText="1"/>
      <protection locked="0"/>
    </xf>
    <xf numFmtId="49" fontId="5" fillId="0" borderId="38" xfId="1" applyNumberFormat="1" applyFont="1" applyFill="1" applyBorder="1" applyAlignment="1" applyProtection="1">
      <alignment horizontal="center" vertical="center" wrapText="1"/>
      <protection locked="0"/>
    </xf>
    <xf numFmtId="49" fontId="5" fillId="0" borderId="39" xfId="1" applyNumberFormat="1" applyFont="1" applyFill="1" applyBorder="1" applyAlignment="1" applyProtection="1">
      <alignment horizontal="center" vertical="center" wrapText="1"/>
      <protection locked="0"/>
    </xf>
    <xf numFmtId="0" fontId="5" fillId="0" borderId="50" xfId="1" applyFont="1" applyFill="1" applyBorder="1" applyAlignment="1" applyProtection="1">
      <alignment horizontal="center" vertical="center" wrapText="1"/>
      <protection locked="0"/>
    </xf>
    <xf numFmtId="0" fontId="5" fillId="0" borderId="10" xfId="1" applyFont="1" applyFill="1" applyBorder="1" applyAlignment="1" applyProtection="1">
      <alignment horizontal="center" vertical="center" wrapText="1"/>
      <protection locked="0"/>
    </xf>
    <xf numFmtId="0" fontId="5" fillId="0" borderId="38" xfId="1" applyFont="1" applyFill="1" applyBorder="1" applyAlignment="1" applyProtection="1">
      <alignment horizontal="center" vertical="center" wrapText="1"/>
      <protection locked="0"/>
    </xf>
    <xf numFmtId="0" fontId="5" fillId="0" borderId="39" xfId="1" applyFont="1" applyFill="1" applyBorder="1" applyAlignment="1" applyProtection="1">
      <alignment horizontal="center" vertical="center" wrapText="1"/>
      <protection locked="0"/>
    </xf>
    <xf numFmtId="0" fontId="5" fillId="0" borderId="9" xfId="1" applyFont="1" applyFill="1" applyBorder="1" applyAlignment="1" applyProtection="1">
      <alignment horizontal="center" vertical="center" wrapText="1"/>
      <protection locked="0"/>
    </xf>
    <xf numFmtId="0" fontId="5" fillId="0" borderId="15" xfId="1" applyFont="1" applyFill="1" applyBorder="1" applyAlignment="1" applyProtection="1">
      <alignment horizontal="center" vertical="center" wrapText="1"/>
      <protection locked="0"/>
    </xf>
    <xf numFmtId="38" fontId="5" fillId="4" borderId="9" xfId="2" applyFont="1" applyFill="1" applyBorder="1" applyAlignment="1" applyProtection="1">
      <alignment horizontal="center" vertical="center" wrapText="1"/>
      <protection locked="0"/>
    </xf>
    <xf numFmtId="38" fontId="5" fillId="4" borderId="10" xfId="2" applyFont="1" applyFill="1" applyBorder="1" applyAlignment="1" applyProtection="1">
      <alignment horizontal="center" vertical="center" wrapText="1"/>
      <protection locked="0"/>
    </xf>
    <xf numFmtId="38" fontId="7" fillId="4" borderId="9" xfId="2" applyFont="1" applyFill="1" applyBorder="1" applyAlignment="1" applyProtection="1">
      <alignment horizontal="left" vertical="center" wrapText="1"/>
      <protection locked="0"/>
    </xf>
    <xf numFmtId="38" fontId="7" fillId="4" borderId="10" xfId="2" applyFont="1" applyFill="1" applyBorder="1" applyAlignment="1" applyProtection="1">
      <alignment horizontal="left" vertical="center" wrapText="1"/>
      <protection locked="0"/>
    </xf>
    <xf numFmtId="0" fontId="5" fillId="4" borderId="15" xfId="1" applyFont="1" applyFill="1" applyBorder="1" applyAlignment="1" applyProtection="1">
      <alignment horizontal="left" vertical="center" wrapText="1"/>
      <protection locked="0"/>
    </xf>
    <xf numFmtId="0" fontId="5" fillId="4" borderId="16" xfId="1" applyFont="1" applyFill="1" applyBorder="1" applyAlignment="1" applyProtection="1">
      <alignment horizontal="left" vertical="center" wrapText="1"/>
      <protection locked="0"/>
    </xf>
    <xf numFmtId="0" fontId="6" fillId="2" borderId="52" xfId="1" applyFont="1" applyFill="1" applyBorder="1" applyAlignment="1" applyProtection="1">
      <alignment horizontal="center" vertical="center" textRotation="255" wrapText="1"/>
    </xf>
    <xf numFmtId="0" fontId="5" fillId="4" borderId="32" xfId="1" applyFont="1" applyFill="1" applyBorder="1" applyAlignment="1" applyProtection="1">
      <alignment horizontal="left" vertical="center" wrapText="1"/>
      <protection locked="0"/>
    </xf>
    <xf numFmtId="0" fontId="5" fillId="4" borderId="3" xfId="1" applyFont="1" applyFill="1" applyBorder="1" applyAlignment="1" applyProtection="1">
      <alignment horizontal="left" vertical="center" wrapText="1"/>
      <protection locked="0"/>
    </xf>
    <xf numFmtId="0" fontId="5" fillId="4" borderId="29" xfId="1" applyFont="1" applyFill="1" applyBorder="1" applyAlignment="1" applyProtection="1">
      <alignment horizontal="center" vertical="center" wrapText="1"/>
      <protection locked="0"/>
    </xf>
    <xf numFmtId="0" fontId="5" fillId="4" borderId="27" xfId="1" applyFont="1" applyFill="1" applyBorder="1" applyAlignment="1" applyProtection="1">
      <alignment horizontal="center" vertical="center" wrapText="1"/>
      <protection locked="0"/>
    </xf>
    <xf numFmtId="49" fontId="5" fillId="4" borderId="9" xfId="1" applyNumberFormat="1" applyFont="1" applyFill="1" applyBorder="1" applyAlignment="1" applyProtection="1">
      <alignment horizontal="center" vertical="center" wrapText="1"/>
      <protection locked="0"/>
    </xf>
    <xf numFmtId="49" fontId="5" fillId="4" borderId="10" xfId="1" applyNumberFormat="1" applyFont="1" applyFill="1" applyBorder="1" applyAlignment="1" applyProtection="1">
      <alignment horizontal="center" vertical="center" wrapText="1"/>
      <protection locked="0"/>
    </xf>
    <xf numFmtId="49" fontId="5" fillId="4" borderId="15" xfId="1" applyNumberFormat="1" applyFont="1" applyFill="1" applyBorder="1" applyAlignment="1" applyProtection="1">
      <alignment horizontal="center" vertical="center" wrapText="1"/>
      <protection locked="0"/>
    </xf>
    <xf numFmtId="49" fontId="5" fillId="4" borderId="16" xfId="1" applyNumberFormat="1" applyFont="1" applyFill="1" applyBorder="1" applyAlignment="1" applyProtection="1">
      <alignment horizontal="center" vertical="center" wrapText="1"/>
      <protection locked="0"/>
    </xf>
    <xf numFmtId="0" fontId="5" fillId="0" borderId="53" xfId="1" applyFont="1" applyFill="1" applyBorder="1" applyAlignment="1" applyProtection="1">
      <alignment horizontal="center" vertical="center" wrapText="1"/>
      <protection locked="0"/>
    </xf>
    <xf numFmtId="0" fontId="5" fillId="0" borderId="27" xfId="1" applyFont="1" applyFill="1" applyBorder="1" applyAlignment="1" applyProtection="1">
      <alignment horizontal="center" vertical="center" wrapText="1"/>
      <protection locked="0"/>
    </xf>
    <xf numFmtId="38" fontId="5" fillId="0" borderId="50" xfId="2" applyFont="1" applyFill="1" applyBorder="1" applyAlignment="1" applyProtection="1">
      <alignment horizontal="left" vertical="center" wrapText="1"/>
      <protection locked="0"/>
    </xf>
    <xf numFmtId="38" fontId="5" fillId="0" borderId="9" xfId="2" applyFont="1" applyFill="1" applyBorder="1" applyAlignment="1" applyProtection="1">
      <alignment horizontal="left" vertical="center" wrapText="1"/>
      <protection locked="0"/>
    </xf>
    <xf numFmtId="49" fontId="5" fillId="4" borderId="53" xfId="0" applyNumberFormat="1" applyFont="1" applyFill="1" applyBorder="1" applyAlignment="1" applyProtection="1">
      <alignment horizontal="center" vertical="center" wrapText="1"/>
      <protection locked="0"/>
    </xf>
    <xf numFmtId="49" fontId="5" fillId="4" borderId="29" xfId="0" applyNumberFormat="1" applyFont="1" applyFill="1" applyBorder="1" applyAlignment="1" applyProtection="1">
      <alignment horizontal="center" vertical="center" wrapText="1"/>
      <protection locked="0"/>
    </xf>
    <xf numFmtId="49" fontId="5" fillId="4" borderId="27" xfId="0" applyNumberFormat="1" applyFont="1" applyFill="1" applyBorder="1" applyAlignment="1" applyProtection="1">
      <alignment horizontal="center" vertical="center" wrapText="1"/>
      <protection locked="0"/>
    </xf>
    <xf numFmtId="49" fontId="5" fillId="4" borderId="50" xfId="0" applyNumberFormat="1" applyFont="1" applyFill="1" applyBorder="1" applyAlignment="1" applyProtection="1">
      <alignment horizontal="center" vertical="center" wrapText="1"/>
      <protection locked="0"/>
    </xf>
    <xf numFmtId="49" fontId="5" fillId="4" borderId="9" xfId="0" applyNumberFormat="1" applyFont="1" applyFill="1" applyBorder="1" applyAlignment="1" applyProtection="1">
      <alignment horizontal="center" vertical="center" wrapText="1"/>
      <protection locked="0"/>
    </xf>
    <xf numFmtId="49" fontId="5" fillId="4" borderId="10" xfId="0" applyNumberFormat="1" applyFont="1" applyFill="1" applyBorder="1" applyAlignment="1" applyProtection="1">
      <alignment horizontal="center" vertical="center" wrapText="1"/>
      <protection locked="0"/>
    </xf>
    <xf numFmtId="38" fontId="5" fillId="4" borderId="9" xfId="2" applyFont="1" applyFill="1" applyBorder="1" applyAlignment="1" applyProtection="1">
      <alignment horizontal="left" vertical="center" wrapText="1"/>
      <protection locked="0"/>
    </xf>
    <xf numFmtId="38" fontId="5" fillId="4" borderId="10" xfId="2" applyFont="1" applyFill="1" applyBorder="1" applyAlignment="1" applyProtection="1">
      <alignment horizontal="left" vertical="center" wrapText="1"/>
      <protection locked="0"/>
    </xf>
    <xf numFmtId="49" fontId="5" fillId="0" borderId="27" xfId="0" applyNumberFormat="1" applyFont="1" applyFill="1" applyBorder="1" applyAlignment="1" applyProtection="1">
      <alignment horizontal="center" vertical="center" wrapText="1"/>
      <protection locked="0"/>
    </xf>
    <xf numFmtId="49" fontId="5" fillId="0" borderId="10" xfId="0" applyNumberFormat="1" applyFont="1" applyFill="1" applyBorder="1" applyAlignment="1" applyProtection="1">
      <alignment horizontal="center" vertical="center" wrapText="1"/>
      <protection locked="0"/>
    </xf>
    <xf numFmtId="38" fontId="5" fillId="0" borderId="8" xfId="2" applyFont="1" applyFill="1" applyBorder="1" applyAlignment="1" applyProtection="1">
      <alignment horizontal="center" vertical="center" wrapText="1"/>
      <protection locked="0"/>
    </xf>
    <xf numFmtId="38" fontId="5" fillId="0" borderId="63" xfId="2" applyFont="1" applyFill="1" applyBorder="1" applyAlignment="1" applyProtection="1">
      <alignment horizontal="left" vertical="center" wrapText="1"/>
      <protection locked="0"/>
    </xf>
    <xf numFmtId="0" fontId="5" fillId="0" borderId="60" xfId="0" applyFont="1" applyFill="1" applyBorder="1" applyAlignment="1" applyProtection="1">
      <alignment horizontal="left" vertical="center" wrapText="1"/>
      <protection locked="0"/>
    </xf>
    <xf numFmtId="0" fontId="5" fillId="0" borderId="15" xfId="0" applyFont="1" applyFill="1" applyBorder="1" applyAlignment="1" applyProtection="1">
      <alignment horizontal="left" vertical="center" wrapText="1"/>
      <protection locked="0"/>
    </xf>
    <xf numFmtId="49" fontId="5" fillId="0" borderId="38" xfId="1" applyNumberFormat="1" applyFont="1" applyFill="1" applyBorder="1" applyAlignment="1" applyProtection="1">
      <alignment horizontal="left" vertical="center" wrapText="1"/>
      <protection locked="0"/>
    </xf>
    <xf numFmtId="49" fontId="5" fillId="0" borderId="39" xfId="1" applyNumberFormat="1" applyFont="1" applyFill="1" applyBorder="1" applyAlignment="1" applyProtection="1">
      <alignment horizontal="left" vertical="center" wrapText="1"/>
      <protection locked="0"/>
    </xf>
    <xf numFmtId="49" fontId="5" fillId="0" borderId="9" xfId="1" applyNumberFormat="1" applyFont="1" applyFill="1" applyBorder="1" applyAlignment="1" applyProtection="1">
      <alignment horizontal="left" vertical="center" wrapText="1"/>
      <protection locked="0"/>
    </xf>
    <xf numFmtId="49" fontId="5" fillId="0" borderId="10" xfId="1" applyNumberFormat="1" applyFont="1" applyFill="1" applyBorder="1" applyAlignment="1" applyProtection="1">
      <alignment horizontal="left" vertical="center" wrapText="1"/>
      <protection locked="0"/>
    </xf>
    <xf numFmtId="0" fontId="5" fillId="0" borderId="9" xfId="1" applyFont="1" applyFill="1" applyBorder="1" applyAlignment="1" applyProtection="1">
      <alignment horizontal="left" vertical="center" wrapText="1"/>
      <protection locked="0"/>
    </xf>
    <xf numFmtId="0" fontId="5" fillId="0" borderId="10" xfId="1" applyFont="1" applyFill="1" applyBorder="1" applyAlignment="1" applyProtection="1">
      <alignment horizontal="left" vertical="center" wrapText="1"/>
      <protection locked="0"/>
    </xf>
    <xf numFmtId="49" fontId="5" fillId="0" borderId="15" xfId="1" applyNumberFormat="1" applyFont="1" applyFill="1" applyBorder="1" applyAlignment="1" applyProtection="1">
      <alignment horizontal="left" vertical="center" wrapText="1"/>
      <protection locked="0"/>
    </xf>
    <xf numFmtId="49" fontId="5" fillId="0" borderId="16" xfId="1" applyNumberFormat="1" applyFont="1" applyFill="1" applyBorder="1" applyAlignment="1" applyProtection="1">
      <alignment horizontal="left" vertical="center" wrapText="1"/>
      <protection locked="0"/>
    </xf>
    <xf numFmtId="0" fontId="5" fillId="0" borderId="29" xfId="1" applyFont="1" applyFill="1" applyBorder="1" applyAlignment="1" applyProtection="1">
      <alignment horizontal="center" vertical="center" wrapText="1"/>
      <protection locked="0"/>
    </xf>
    <xf numFmtId="49" fontId="5" fillId="0" borderId="18" xfId="0" applyNumberFormat="1" applyFont="1" applyFill="1" applyBorder="1" applyAlignment="1">
      <alignment horizontal="center" vertical="center"/>
    </xf>
    <xf numFmtId="49" fontId="5" fillId="0" borderId="18" xfId="0" applyNumberFormat="1" applyFont="1" applyFill="1" applyBorder="1" applyAlignment="1">
      <alignment horizontal="center" vertical="center" wrapText="1"/>
    </xf>
    <xf numFmtId="9" fontId="5" fillId="0" borderId="18" xfId="0" applyNumberFormat="1" applyFont="1" applyFill="1" applyBorder="1" applyAlignment="1">
      <alignment horizontal="center" vertical="center" wrapText="1"/>
    </xf>
    <xf numFmtId="9" fontId="5" fillId="0" borderId="21" xfId="0" applyNumberFormat="1" applyFont="1" applyFill="1" applyBorder="1" applyAlignment="1">
      <alignment horizontal="center" vertical="center" wrapText="1"/>
    </xf>
    <xf numFmtId="49" fontId="23" fillId="0" borderId="10" xfId="0" applyNumberFormat="1" applyFont="1" applyFill="1" applyBorder="1" applyAlignment="1">
      <alignment horizontal="center" vertical="center"/>
    </xf>
    <xf numFmtId="49" fontId="23" fillId="0" borderId="18" xfId="0" applyNumberFormat="1" applyFont="1" applyFill="1" applyBorder="1" applyAlignment="1">
      <alignment horizontal="center" vertical="center"/>
    </xf>
    <xf numFmtId="49" fontId="23" fillId="0" borderId="10" xfId="0" applyNumberFormat="1" applyFont="1" applyFill="1" applyBorder="1" applyAlignment="1">
      <alignment horizontal="center" vertical="center" wrapText="1"/>
    </xf>
    <xf numFmtId="49" fontId="23" fillId="0" borderId="18" xfId="0" applyNumberFormat="1" applyFont="1" applyFill="1" applyBorder="1" applyAlignment="1">
      <alignment horizontal="center" vertical="center" wrapText="1"/>
    </xf>
    <xf numFmtId="9" fontId="24" fillId="0" borderId="10" xfId="0" applyNumberFormat="1" applyFont="1" applyFill="1" applyBorder="1" applyAlignment="1">
      <alignment horizontal="center" vertical="center" wrapText="1"/>
    </xf>
    <xf numFmtId="9" fontId="24" fillId="0" borderId="18" xfId="0" applyNumberFormat="1" applyFont="1" applyFill="1" applyBorder="1" applyAlignment="1">
      <alignment horizontal="center" vertical="center" wrapText="1"/>
    </xf>
    <xf numFmtId="49" fontId="24" fillId="0" borderId="10" xfId="0" applyNumberFormat="1" applyFont="1" applyFill="1" applyBorder="1" applyAlignment="1">
      <alignment horizontal="center" vertical="center" wrapText="1"/>
    </xf>
    <xf numFmtId="49" fontId="24" fillId="0" borderId="18" xfId="0" applyNumberFormat="1" applyFont="1" applyFill="1" applyBorder="1" applyAlignment="1">
      <alignment horizontal="center" vertical="center" wrapText="1"/>
    </xf>
    <xf numFmtId="0" fontId="6" fillId="2" borderId="64" xfId="1" applyFont="1" applyFill="1" applyBorder="1" applyAlignment="1" applyProtection="1">
      <alignment horizontal="center" vertical="center" wrapText="1"/>
      <protection locked="0"/>
    </xf>
    <xf numFmtId="0" fontId="6" fillId="2" borderId="65" xfId="1" applyFont="1" applyFill="1" applyBorder="1" applyAlignment="1" applyProtection="1">
      <alignment horizontal="center" vertical="center" wrapText="1"/>
      <protection locked="0"/>
    </xf>
    <xf numFmtId="0" fontId="6" fillId="2" borderId="66" xfId="1" applyFont="1" applyFill="1" applyBorder="1" applyAlignment="1" applyProtection="1">
      <alignment horizontal="center" vertical="center" wrapText="1"/>
      <protection locked="0"/>
    </xf>
    <xf numFmtId="38" fontId="1" fillId="0" borderId="10" xfId="2" applyFont="1" applyFill="1" applyBorder="1" applyAlignment="1" applyProtection="1">
      <alignment horizontal="left" vertical="center" wrapText="1"/>
      <protection locked="0"/>
    </xf>
  </cellXfs>
  <cellStyles count="10">
    <cellStyle name="ハイパーリンク" xfId="9" builtinId="8"/>
    <cellStyle name="桁区切り" xfId="5" builtinId="6"/>
    <cellStyle name="桁区切り [0.00] 2" xfId="6"/>
    <cellStyle name="桁区切り [0.00] 3" xfId="8"/>
    <cellStyle name="桁区切り 2" xfId="2"/>
    <cellStyle name="桁区切り 3" xfId="3"/>
    <cellStyle name="桁区切り 4" xfId="7"/>
    <cellStyle name="標準" xfId="0" builtinId="0"/>
    <cellStyle name="標準 2" xfId="1"/>
    <cellStyle name="標準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99060</xdr:rowOff>
    </xdr:from>
    <xdr:ext cx="5494020" cy="5013959"/>
    <xdr:sp macro="" textlink="">
      <xdr:nvSpPr>
        <xdr:cNvPr id="2" name="テキスト ボックス 1"/>
        <xdr:cNvSpPr txBox="1"/>
      </xdr:nvSpPr>
      <xdr:spPr>
        <a:xfrm>
          <a:off x="38100" y="99060"/>
          <a:ext cx="5494020" cy="501395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100" b="1">
              <a:solidFill>
                <a:schemeClr val="tx1"/>
              </a:solidFill>
              <a:effectLst/>
              <a:latin typeface="+mn-lt"/>
              <a:ea typeface="+mn-ea"/>
              <a:cs typeface="+mn-cs"/>
            </a:rPr>
            <a:t>「</a:t>
          </a:r>
          <a:r>
            <a:rPr lang="en-US" altLang="ja-JP" sz="1100" b="1">
              <a:solidFill>
                <a:schemeClr val="tx1"/>
              </a:solidFill>
              <a:effectLst/>
              <a:latin typeface="+mn-lt"/>
              <a:ea typeface="+mn-ea"/>
              <a:cs typeface="+mn-cs"/>
            </a:rPr>
            <a:t>2017</a:t>
          </a:r>
          <a:r>
            <a:rPr lang="ja-JP" altLang="ja-JP" sz="1100" b="1">
              <a:solidFill>
                <a:schemeClr val="tx1"/>
              </a:solidFill>
              <a:effectLst/>
              <a:latin typeface="+mn-lt"/>
              <a:ea typeface="+mn-ea"/>
              <a:cs typeface="+mn-cs"/>
            </a:rPr>
            <a:t>年度投資関連コスト比較調査」</a:t>
          </a:r>
          <a:r>
            <a:rPr lang="ja-JP" altLang="en-US" sz="1100" b="1">
              <a:solidFill>
                <a:schemeClr val="tx1"/>
              </a:solidFill>
              <a:effectLst/>
              <a:latin typeface="+mn-lt"/>
              <a:ea typeface="+mn-ea"/>
              <a:cs typeface="+mn-cs"/>
            </a:rPr>
            <a:t>では、</a:t>
          </a:r>
          <a:r>
            <a:rPr lang="ja-JP" altLang="ja-JP" sz="1100" b="1">
              <a:solidFill>
                <a:schemeClr val="tx1"/>
              </a:solidFill>
              <a:effectLst/>
              <a:latin typeface="+mn-lt"/>
              <a:ea typeface="+mn-ea"/>
              <a:cs typeface="+mn-cs"/>
            </a:rPr>
            <a:t>賃金上昇率は、</a:t>
          </a:r>
          <a:r>
            <a:rPr lang="en-US" altLang="ja-JP" sz="1100" b="1">
              <a:solidFill>
                <a:schemeClr val="tx1"/>
              </a:solidFill>
              <a:effectLst/>
              <a:latin typeface="+mn-lt"/>
              <a:ea typeface="+mn-ea"/>
              <a:cs typeface="+mn-cs"/>
            </a:rPr>
            <a:t>2014</a:t>
          </a:r>
          <a:r>
            <a:rPr lang="ja-JP" altLang="ja-JP" sz="1100" b="1">
              <a:solidFill>
                <a:schemeClr val="tx1"/>
              </a:solidFill>
              <a:effectLst/>
              <a:latin typeface="+mn-lt"/>
              <a:ea typeface="+mn-ea"/>
              <a:cs typeface="+mn-cs"/>
            </a:rPr>
            <a:t>年以降</a:t>
          </a:r>
          <a:r>
            <a:rPr lang="en-US" altLang="ja-JP" sz="1100" b="1">
              <a:solidFill>
                <a:schemeClr val="tx1"/>
              </a:solidFill>
              <a:effectLst/>
              <a:latin typeface="+mn-lt"/>
              <a:ea typeface="+mn-ea"/>
              <a:cs typeface="+mn-cs"/>
            </a:rPr>
            <a:t>2</a:t>
          </a:r>
          <a:r>
            <a:rPr lang="ja-JP" altLang="ja-JP" sz="1100" b="1">
              <a:solidFill>
                <a:schemeClr val="tx1"/>
              </a:solidFill>
              <a:effectLst/>
              <a:latin typeface="+mn-lt"/>
              <a:ea typeface="+mn-ea"/>
              <a:cs typeface="+mn-cs"/>
            </a:rPr>
            <a:t>％前後の経済成長が続く</a:t>
          </a:r>
          <a:r>
            <a:rPr lang="en-US" altLang="ja-JP" sz="1100" b="1">
              <a:solidFill>
                <a:schemeClr val="tx1"/>
              </a:solidFill>
              <a:effectLst/>
              <a:latin typeface="+mn-lt"/>
              <a:ea typeface="+mn-ea"/>
              <a:cs typeface="+mn-cs"/>
            </a:rPr>
            <a:t>EU</a:t>
          </a:r>
          <a:r>
            <a:rPr lang="ja-JP" altLang="ja-JP" sz="1100" b="1">
              <a:solidFill>
                <a:schemeClr val="tx1"/>
              </a:solidFill>
              <a:effectLst/>
              <a:latin typeface="+mn-lt"/>
              <a:ea typeface="+mn-ea"/>
              <a:cs typeface="+mn-cs"/>
            </a:rPr>
            <a:t>（西欧、中・東欧）では景気回復を反映してほとんどの都市でプラスとなった。また、ロシア・</a:t>
          </a:r>
          <a:r>
            <a:rPr lang="en-US" altLang="ja-JP" sz="1100" b="1">
              <a:solidFill>
                <a:schemeClr val="tx1"/>
              </a:solidFill>
              <a:effectLst/>
              <a:latin typeface="+mn-lt"/>
              <a:ea typeface="+mn-ea"/>
              <a:cs typeface="+mn-cs"/>
            </a:rPr>
            <a:t>CIS</a:t>
          </a:r>
          <a:r>
            <a:rPr lang="ja-JP" altLang="ja-JP" sz="1100" b="1">
              <a:solidFill>
                <a:schemeClr val="tx1"/>
              </a:solidFill>
              <a:effectLst/>
              <a:latin typeface="+mn-lt"/>
              <a:ea typeface="+mn-ea"/>
              <a:cs typeface="+mn-cs"/>
            </a:rPr>
            <a:t>では特に高い伸びを示した。賃金水準をみると、西欧が依然として高く、中・東欧やロシア・</a:t>
          </a:r>
          <a:r>
            <a:rPr lang="en-US" altLang="ja-JP" sz="1100" b="1">
              <a:solidFill>
                <a:schemeClr val="tx1"/>
              </a:solidFill>
              <a:effectLst/>
              <a:latin typeface="+mn-lt"/>
              <a:ea typeface="+mn-ea"/>
              <a:cs typeface="+mn-cs"/>
            </a:rPr>
            <a:t>CIS</a:t>
          </a:r>
          <a:r>
            <a:rPr lang="ja-JP" altLang="ja-JP" sz="1100" b="1">
              <a:solidFill>
                <a:schemeClr val="tx1"/>
              </a:solidFill>
              <a:effectLst/>
              <a:latin typeface="+mn-lt"/>
              <a:ea typeface="+mn-ea"/>
              <a:cs typeface="+mn-cs"/>
            </a:rPr>
            <a:t>とは大きな差がある。税制については、英国、フランス、イタリアなどで法人税が引き下げられた。</a:t>
          </a:r>
          <a:endParaRPr lang="ja-JP" altLang="ja-JP" sz="1100">
            <a:solidFill>
              <a:schemeClr val="tx1"/>
            </a:solidFill>
            <a:effectLst/>
            <a:latin typeface="+mn-lt"/>
            <a:ea typeface="+mn-ea"/>
            <a:cs typeface="+mn-cs"/>
          </a:endParaRPr>
        </a:p>
        <a:p>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都市を除いて賃金上率は前年比プラス＞</a:t>
          </a:r>
        </a:p>
        <a:p>
          <a:r>
            <a:rPr lang="ja-JP" altLang="ja-JP" sz="1100">
              <a:solidFill>
                <a:schemeClr val="tx1"/>
              </a:solidFill>
              <a:effectLst/>
              <a:latin typeface="+mn-lt"/>
              <a:ea typeface="+mn-ea"/>
              <a:cs typeface="+mn-cs"/>
            </a:rPr>
            <a:t>　</a:t>
          </a:r>
          <a:r>
            <a:rPr lang="en-US" altLang="ja-JP" sz="1100">
              <a:solidFill>
                <a:schemeClr val="tx1"/>
              </a:solidFill>
              <a:effectLst/>
              <a:latin typeface="+mn-lt"/>
              <a:ea typeface="+mn-ea"/>
              <a:cs typeface="+mn-cs"/>
            </a:rPr>
            <a:t>2016</a:t>
          </a:r>
          <a:r>
            <a:rPr lang="ja-JP" altLang="ja-JP" sz="1100">
              <a:solidFill>
                <a:schemeClr val="tx1"/>
              </a:solidFill>
              <a:effectLst/>
              <a:latin typeface="+mn-lt"/>
              <a:ea typeface="+mn-ea"/>
              <a:cs typeface="+mn-cs"/>
            </a:rPr>
            <a:t>年度の名目賃金上昇率は、</a:t>
          </a:r>
          <a:r>
            <a:rPr lang="en-US" altLang="ja-JP" sz="1100">
              <a:solidFill>
                <a:schemeClr val="tx1"/>
              </a:solidFill>
              <a:effectLst/>
              <a:latin typeface="+mn-lt"/>
              <a:ea typeface="+mn-ea"/>
              <a:cs typeface="+mn-cs"/>
            </a:rPr>
            <a:t>EU</a:t>
          </a:r>
          <a:r>
            <a:rPr lang="ja-JP" altLang="ja-JP" sz="1100">
              <a:solidFill>
                <a:schemeClr val="tx1"/>
              </a:solidFill>
              <a:effectLst/>
              <a:latin typeface="+mn-lt"/>
              <a:ea typeface="+mn-ea"/>
              <a:cs typeface="+mn-cs"/>
            </a:rPr>
            <a:t>経済の成長（</a:t>
          </a:r>
          <a:r>
            <a:rPr lang="en-US" altLang="ja-JP" sz="1100">
              <a:solidFill>
                <a:schemeClr val="tx1"/>
              </a:solidFill>
              <a:effectLst/>
              <a:latin typeface="+mn-lt"/>
              <a:ea typeface="+mn-ea"/>
              <a:cs typeface="+mn-cs"/>
            </a:rPr>
            <a:t>2015</a:t>
          </a:r>
          <a:r>
            <a:rPr lang="ja-JP" altLang="ja-JP" sz="1100">
              <a:solidFill>
                <a:schemeClr val="tx1"/>
              </a:solidFill>
              <a:effectLst/>
              <a:latin typeface="+mn-lt"/>
              <a:ea typeface="+mn-ea"/>
              <a:cs typeface="+mn-cs"/>
            </a:rPr>
            <a:t>年</a:t>
          </a:r>
          <a:r>
            <a:rPr lang="en-US" altLang="ja-JP" sz="1100">
              <a:solidFill>
                <a:schemeClr val="tx1"/>
              </a:solidFill>
              <a:effectLst/>
              <a:latin typeface="+mn-lt"/>
              <a:ea typeface="+mn-ea"/>
              <a:cs typeface="+mn-cs"/>
            </a:rPr>
            <a:t>2.0</a:t>
          </a:r>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2016</a:t>
          </a:r>
          <a:r>
            <a:rPr lang="ja-JP" altLang="ja-JP" sz="1100">
              <a:solidFill>
                <a:schemeClr val="tx1"/>
              </a:solidFill>
              <a:effectLst/>
              <a:latin typeface="+mn-lt"/>
              <a:ea typeface="+mn-ea"/>
              <a:cs typeface="+mn-cs"/>
            </a:rPr>
            <a:t>年</a:t>
          </a:r>
          <a:r>
            <a:rPr lang="en-US" altLang="ja-JP" sz="1100">
              <a:solidFill>
                <a:schemeClr val="tx1"/>
              </a:solidFill>
              <a:effectLst/>
              <a:latin typeface="+mn-lt"/>
              <a:ea typeface="+mn-ea"/>
              <a:cs typeface="+mn-cs"/>
            </a:rPr>
            <a:t>2.3</a:t>
          </a:r>
          <a:r>
            <a:rPr lang="ja-JP" altLang="ja-JP" sz="1100">
              <a:solidFill>
                <a:schemeClr val="tx1"/>
              </a:solidFill>
              <a:effectLst/>
              <a:latin typeface="+mn-lt"/>
              <a:ea typeface="+mn-ea"/>
              <a:cs typeface="+mn-cs"/>
            </a:rPr>
            <a:t>％）に伴う景気回復により、西欧（</a:t>
          </a:r>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ヵ国・</a:t>
          </a:r>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都市）ではストックホルム（スウェーデン）の</a:t>
          </a:r>
          <a:r>
            <a:rPr lang="en-US" altLang="ja-JP" sz="1100">
              <a:solidFill>
                <a:schemeClr val="tx1"/>
              </a:solidFill>
              <a:effectLst/>
              <a:latin typeface="+mn-lt"/>
              <a:ea typeface="+mn-ea"/>
              <a:cs typeface="+mn-cs"/>
            </a:rPr>
            <a:t>2.7</a:t>
          </a:r>
          <a:r>
            <a:rPr lang="ja-JP" altLang="ja-JP" sz="1100">
              <a:solidFill>
                <a:schemeClr val="tx1"/>
              </a:solidFill>
              <a:effectLst/>
              <a:latin typeface="+mn-lt"/>
              <a:ea typeface="+mn-ea"/>
              <a:cs typeface="+mn-cs"/>
            </a:rPr>
            <a:t>％を筆頭に多くの都市において前年比でプラスとなったが、</a:t>
          </a:r>
          <a:r>
            <a:rPr lang="en-US" altLang="ja-JP" sz="1100">
              <a:solidFill>
                <a:schemeClr val="tx1"/>
              </a:solidFill>
              <a:effectLst/>
              <a:latin typeface="+mn-lt"/>
              <a:ea typeface="+mn-ea"/>
              <a:cs typeface="+mn-cs"/>
            </a:rPr>
            <a:t>2016</a:t>
          </a:r>
          <a:r>
            <a:rPr lang="ja-JP" altLang="ja-JP" sz="1100">
              <a:solidFill>
                <a:schemeClr val="tx1"/>
              </a:solidFill>
              <a:effectLst/>
              <a:latin typeface="+mn-lt"/>
              <a:ea typeface="+mn-ea"/>
              <a:cs typeface="+mn-cs"/>
            </a:rPr>
            <a:t>年の伸び率を上回った都市は</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都市だった。また、ブリュッセル（ベルギー）およびバルセロナ（スペイン）ではマイナス</a:t>
          </a:r>
          <a:r>
            <a:rPr lang="en-US" altLang="ja-JP" sz="1100">
              <a:solidFill>
                <a:schemeClr val="tx1"/>
              </a:solidFill>
              <a:effectLst/>
              <a:latin typeface="+mn-lt"/>
              <a:ea typeface="+mn-ea"/>
              <a:cs typeface="+mn-cs"/>
            </a:rPr>
            <a:t>0.4</a:t>
          </a:r>
          <a:r>
            <a:rPr lang="ja-JP" altLang="ja-JP" sz="1100">
              <a:solidFill>
                <a:schemeClr val="tx1"/>
              </a:solidFill>
              <a:effectLst/>
              <a:latin typeface="+mn-lt"/>
              <a:ea typeface="+mn-ea"/>
              <a:cs typeface="+mn-cs"/>
            </a:rPr>
            <a:t>％で、賃金上昇率が</a:t>
          </a:r>
          <a:r>
            <a:rPr lang="en-US" altLang="ja-JP" sz="1100">
              <a:solidFill>
                <a:schemeClr val="tx1"/>
              </a:solidFill>
              <a:effectLst/>
              <a:latin typeface="+mn-lt"/>
              <a:ea typeface="+mn-ea"/>
              <a:cs typeface="+mn-cs"/>
            </a:rPr>
            <a:t>0</a:t>
          </a:r>
          <a:r>
            <a:rPr lang="ja-JP" altLang="ja-JP" sz="1100">
              <a:solidFill>
                <a:schemeClr val="tx1"/>
              </a:solidFill>
              <a:effectLst/>
              <a:latin typeface="+mn-lt"/>
              <a:ea typeface="+mn-ea"/>
              <a:cs typeface="+mn-cs"/>
            </a:rPr>
            <a:t>％台に留まった</a:t>
          </a:r>
          <a:r>
            <a:rPr lang="en-US" altLang="ja-JP" sz="1100">
              <a:solidFill>
                <a:schemeClr val="tx1"/>
              </a:solidFill>
              <a:effectLst/>
              <a:latin typeface="+mn-lt"/>
              <a:ea typeface="+mn-ea"/>
              <a:cs typeface="+mn-cs"/>
            </a:rPr>
            <a:t>2015</a:t>
          </a:r>
          <a:r>
            <a:rPr lang="ja-JP" altLang="ja-JP" sz="1100">
              <a:solidFill>
                <a:schemeClr val="tx1"/>
              </a:solidFill>
              <a:effectLst/>
              <a:latin typeface="+mn-lt"/>
              <a:ea typeface="+mn-ea"/>
              <a:cs typeface="+mn-cs"/>
            </a:rPr>
            <a:t>年から</a:t>
          </a:r>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年連続で賃金水準が伸びなかった。他方、中・東欧（</a:t>
          </a:r>
          <a:r>
            <a:rPr lang="en-US" altLang="ja-JP" sz="1100">
              <a:solidFill>
                <a:schemeClr val="tx1"/>
              </a:solidFill>
              <a:effectLst/>
              <a:latin typeface="+mn-lt"/>
              <a:ea typeface="+mn-ea"/>
              <a:cs typeface="+mn-cs"/>
            </a:rPr>
            <a:t>7</a:t>
          </a:r>
          <a:r>
            <a:rPr lang="ja-JP" altLang="ja-JP" sz="1100">
              <a:solidFill>
                <a:schemeClr val="tx1"/>
              </a:solidFill>
              <a:effectLst/>
              <a:latin typeface="+mn-lt"/>
              <a:ea typeface="+mn-ea"/>
              <a:cs typeface="+mn-cs"/>
            </a:rPr>
            <a:t>カ国・</a:t>
          </a:r>
          <a:r>
            <a:rPr lang="en-US" altLang="ja-JP" sz="1100">
              <a:solidFill>
                <a:schemeClr val="tx1"/>
              </a:solidFill>
              <a:effectLst/>
              <a:latin typeface="+mn-lt"/>
              <a:ea typeface="+mn-ea"/>
              <a:cs typeface="+mn-cs"/>
            </a:rPr>
            <a:t>7</a:t>
          </a:r>
          <a:r>
            <a:rPr lang="ja-JP" altLang="ja-JP" sz="1100">
              <a:solidFill>
                <a:schemeClr val="tx1"/>
              </a:solidFill>
              <a:effectLst/>
              <a:latin typeface="+mn-lt"/>
              <a:ea typeface="+mn-ea"/>
              <a:cs typeface="+mn-cs"/>
            </a:rPr>
            <a:t>都市）では、最も高いブカレスト（ルーマニア）は</a:t>
          </a:r>
          <a:r>
            <a:rPr lang="en-US" altLang="ja-JP" sz="1100">
              <a:solidFill>
                <a:schemeClr val="tx1"/>
              </a:solidFill>
              <a:effectLst/>
              <a:latin typeface="+mn-lt"/>
              <a:ea typeface="+mn-ea"/>
              <a:cs typeface="+mn-cs"/>
            </a:rPr>
            <a:t>9.9</a:t>
          </a:r>
          <a:r>
            <a:rPr lang="ja-JP" altLang="ja-JP" sz="1100">
              <a:solidFill>
                <a:schemeClr val="tx1"/>
              </a:solidFill>
              <a:effectLst/>
              <a:latin typeface="+mn-lt"/>
              <a:ea typeface="+mn-ea"/>
              <a:cs typeface="+mn-cs"/>
            </a:rPr>
            <a:t>％、最も低いブラチスラバ（スロバキア）でも</a:t>
          </a:r>
          <a:r>
            <a:rPr lang="en-US" altLang="ja-JP" sz="1100">
              <a:solidFill>
                <a:schemeClr val="tx1"/>
              </a:solidFill>
              <a:effectLst/>
              <a:latin typeface="+mn-lt"/>
              <a:ea typeface="+mn-ea"/>
              <a:cs typeface="+mn-cs"/>
            </a:rPr>
            <a:t>3.3</a:t>
          </a:r>
          <a:r>
            <a:rPr lang="ja-JP" altLang="ja-JP" sz="1100">
              <a:solidFill>
                <a:schemeClr val="tx1"/>
              </a:solidFill>
              <a:effectLst/>
              <a:latin typeface="+mn-lt"/>
              <a:ea typeface="+mn-ea"/>
              <a:cs typeface="+mn-cs"/>
            </a:rPr>
            <a:t>％で、全</a:t>
          </a:r>
          <a:r>
            <a:rPr lang="en-US" altLang="ja-JP" sz="1100">
              <a:solidFill>
                <a:schemeClr val="tx1"/>
              </a:solidFill>
              <a:effectLst/>
              <a:latin typeface="+mn-lt"/>
              <a:ea typeface="+mn-ea"/>
              <a:cs typeface="+mn-cs"/>
            </a:rPr>
            <a:t>7</a:t>
          </a:r>
          <a:r>
            <a:rPr lang="ja-JP" altLang="ja-JP" sz="1100">
              <a:solidFill>
                <a:schemeClr val="tx1"/>
              </a:solidFill>
              <a:effectLst/>
              <a:latin typeface="+mn-lt"/>
              <a:ea typeface="+mn-ea"/>
              <a:cs typeface="+mn-cs"/>
            </a:rPr>
            <a:t>都市で</a:t>
          </a:r>
          <a:r>
            <a:rPr lang="en-US" altLang="ja-JP" sz="1100">
              <a:solidFill>
                <a:schemeClr val="tx1"/>
              </a:solidFill>
              <a:effectLst/>
              <a:latin typeface="+mn-lt"/>
              <a:ea typeface="+mn-ea"/>
              <a:cs typeface="+mn-cs"/>
            </a:rPr>
            <a:t>2016</a:t>
          </a:r>
          <a:r>
            <a:rPr lang="ja-JP" altLang="ja-JP" sz="1100">
              <a:solidFill>
                <a:schemeClr val="tx1"/>
              </a:solidFill>
              <a:effectLst/>
              <a:latin typeface="+mn-lt"/>
              <a:ea typeface="+mn-ea"/>
              <a:cs typeface="+mn-cs"/>
            </a:rPr>
            <a:t>年の伸び率を上回り西欧に比べて賃金上率が高い結果となった。中・東欧各国では、ここ数年の間に失業率が大きく低下し、</a:t>
          </a:r>
          <a:r>
            <a:rPr lang="en-US" altLang="ja-JP" sz="1100">
              <a:solidFill>
                <a:schemeClr val="tx1"/>
              </a:solidFill>
              <a:effectLst/>
              <a:latin typeface="+mn-lt"/>
              <a:ea typeface="+mn-ea"/>
              <a:cs typeface="+mn-cs"/>
            </a:rPr>
            <a:t>2017</a:t>
          </a:r>
          <a:r>
            <a:rPr lang="ja-JP" altLang="ja-JP" sz="1100">
              <a:solidFill>
                <a:schemeClr val="tx1"/>
              </a:solidFill>
              <a:effectLst/>
              <a:latin typeface="+mn-lt"/>
              <a:ea typeface="+mn-ea"/>
              <a:cs typeface="+mn-cs"/>
            </a:rPr>
            <a:t>年</a:t>
          </a:r>
          <a:r>
            <a:rPr lang="en-US" altLang="ja-JP" sz="1100">
              <a:solidFill>
                <a:schemeClr val="tx1"/>
              </a:solidFill>
              <a:effectLst/>
              <a:latin typeface="+mn-lt"/>
              <a:ea typeface="+mn-ea"/>
              <a:cs typeface="+mn-cs"/>
            </a:rPr>
            <a:t>11</a:t>
          </a:r>
          <a:r>
            <a:rPr lang="ja-JP" altLang="ja-JP" sz="1100">
              <a:solidFill>
                <a:schemeClr val="tx1"/>
              </a:solidFill>
              <a:effectLst/>
              <a:latin typeface="+mn-lt"/>
              <a:ea typeface="+mn-ea"/>
              <a:cs typeface="+mn-cs"/>
            </a:rPr>
            <a:t>月にはチェコ</a:t>
          </a:r>
          <a:r>
            <a:rPr lang="en-US" altLang="ja-JP" sz="1100">
              <a:solidFill>
                <a:schemeClr val="tx1"/>
              </a:solidFill>
              <a:effectLst/>
              <a:latin typeface="+mn-lt"/>
              <a:ea typeface="+mn-ea"/>
              <a:cs typeface="+mn-cs"/>
            </a:rPr>
            <a:t>2.5</a:t>
          </a:r>
          <a:r>
            <a:rPr lang="ja-JP" altLang="ja-JP" sz="1100">
              <a:solidFill>
                <a:schemeClr val="tx1"/>
              </a:solidFill>
              <a:effectLst/>
              <a:latin typeface="+mn-lt"/>
              <a:ea typeface="+mn-ea"/>
              <a:cs typeface="+mn-cs"/>
            </a:rPr>
            <a:t>％、ハンガリー</a:t>
          </a:r>
          <a:r>
            <a:rPr lang="en-US" altLang="ja-JP" sz="1100">
              <a:solidFill>
                <a:schemeClr val="tx1"/>
              </a:solidFill>
              <a:effectLst/>
              <a:latin typeface="+mn-lt"/>
              <a:ea typeface="+mn-ea"/>
              <a:cs typeface="+mn-cs"/>
            </a:rPr>
            <a:t>4.0</a:t>
          </a:r>
          <a:r>
            <a:rPr lang="ja-JP" altLang="ja-JP" sz="1100">
              <a:solidFill>
                <a:schemeClr val="tx1"/>
              </a:solidFill>
              <a:effectLst/>
              <a:latin typeface="+mn-lt"/>
              <a:ea typeface="+mn-ea"/>
              <a:cs typeface="+mn-cs"/>
            </a:rPr>
            <a:t>％、ポーランド</a:t>
          </a:r>
          <a:r>
            <a:rPr lang="en-US" altLang="ja-JP" sz="1100">
              <a:solidFill>
                <a:schemeClr val="tx1"/>
              </a:solidFill>
              <a:effectLst/>
              <a:latin typeface="+mn-lt"/>
              <a:ea typeface="+mn-ea"/>
              <a:cs typeface="+mn-cs"/>
            </a:rPr>
            <a:t>4.6</a:t>
          </a:r>
          <a:r>
            <a:rPr lang="ja-JP" altLang="ja-JP" sz="1100">
              <a:solidFill>
                <a:schemeClr val="tx1"/>
              </a:solidFill>
              <a:effectLst/>
              <a:latin typeface="+mn-lt"/>
              <a:ea typeface="+mn-ea"/>
              <a:cs typeface="+mn-cs"/>
            </a:rPr>
            <a:t>％、ルーマニア</a:t>
          </a:r>
          <a:r>
            <a:rPr lang="en-US" altLang="ja-JP" sz="1100">
              <a:solidFill>
                <a:schemeClr val="tx1"/>
              </a:solidFill>
              <a:effectLst/>
              <a:latin typeface="+mn-lt"/>
              <a:ea typeface="+mn-ea"/>
              <a:cs typeface="+mn-cs"/>
            </a:rPr>
            <a:t>4.9</a:t>
          </a:r>
          <a:r>
            <a:rPr lang="ja-JP" altLang="ja-JP" sz="1100">
              <a:solidFill>
                <a:schemeClr val="tx1"/>
              </a:solidFill>
              <a:effectLst/>
              <a:latin typeface="+mn-lt"/>
              <a:ea typeface="+mn-ea"/>
              <a:cs typeface="+mn-cs"/>
            </a:rPr>
            <a:t>％と</a:t>
          </a:r>
          <a:r>
            <a:rPr lang="en-US" altLang="ja-JP" sz="1100">
              <a:solidFill>
                <a:schemeClr val="tx1"/>
              </a:solidFill>
              <a:effectLst/>
              <a:latin typeface="+mn-lt"/>
              <a:ea typeface="+mn-ea"/>
              <a:cs typeface="+mn-cs"/>
            </a:rPr>
            <a:t>EU</a:t>
          </a:r>
          <a:r>
            <a:rPr lang="ja-JP" altLang="ja-JP" sz="1100">
              <a:solidFill>
                <a:schemeClr val="tx1"/>
              </a:solidFill>
              <a:effectLst/>
              <a:latin typeface="+mn-lt"/>
              <a:ea typeface="+mn-ea"/>
              <a:cs typeface="+mn-cs"/>
            </a:rPr>
            <a:t>平均（</a:t>
          </a:r>
          <a:r>
            <a:rPr lang="en-US" altLang="ja-JP" sz="1100">
              <a:solidFill>
                <a:schemeClr val="tx1"/>
              </a:solidFill>
              <a:effectLst/>
              <a:latin typeface="+mn-lt"/>
              <a:ea typeface="+mn-ea"/>
              <a:cs typeface="+mn-cs"/>
            </a:rPr>
            <a:t>7.3</a:t>
          </a:r>
          <a:r>
            <a:rPr lang="ja-JP" altLang="ja-JP" sz="1100">
              <a:solidFill>
                <a:schemeClr val="tx1"/>
              </a:solidFill>
              <a:effectLst/>
              <a:latin typeface="+mn-lt"/>
              <a:ea typeface="+mn-ea"/>
              <a:cs typeface="+mn-cs"/>
            </a:rPr>
            <a:t>％）を大きく下回る国が多い。労働者不足や好調な経済状況を背景とする最低賃金の引き上げなどにより、製造拠点として発展してきた中・東欧各国では賃金上昇が続いている。ロシア・</a:t>
          </a:r>
          <a:r>
            <a:rPr lang="en-US" altLang="ja-JP" sz="1100">
              <a:solidFill>
                <a:schemeClr val="tx1"/>
              </a:solidFill>
              <a:effectLst/>
              <a:latin typeface="+mn-lt"/>
              <a:ea typeface="+mn-ea"/>
              <a:cs typeface="+mn-cs"/>
            </a:rPr>
            <a:t>CIS(2</a:t>
          </a:r>
          <a:r>
            <a:rPr lang="ja-JP" altLang="ja-JP" sz="1100">
              <a:solidFill>
                <a:schemeClr val="tx1"/>
              </a:solidFill>
              <a:effectLst/>
              <a:latin typeface="+mn-lt"/>
              <a:ea typeface="+mn-ea"/>
              <a:cs typeface="+mn-cs"/>
            </a:rPr>
            <a:t>カ国・</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都市</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では、タシケント（ウズベキスタン）の</a:t>
          </a:r>
          <a:r>
            <a:rPr lang="en-US" altLang="ja-JP" sz="1100">
              <a:solidFill>
                <a:schemeClr val="tx1"/>
              </a:solidFill>
              <a:effectLst/>
              <a:latin typeface="+mn-lt"/>
              <a:ea typeface="+mn-ea"/>
              <a:cs typeface="+mn-cs"/>
            </a:rPr>
            <a:t>15.0</a:t>
          </a:r>
          <a:r>
            <a:rPr lang="ja-JP" altLang="ja-JP" sz="1100">
              <a:solidFill>
                <a:schemeClr val="tx1"/>
              </a:solidFill>
              <a:effectLst/>
              <a:latin typeface="+mn-lt"/>
              <a:ea typeface="+mn-ea"/>
              <a:cs typeface="+mn-cs"/>
            </a:rPr>
            <a:t>％からウラジオストク（ロシア）の</a:t>
          </a:r>
          <a:r>
            <a:rPr lang="en-US" altLang="ja-JP" sz="1100">
              <a:solidFill>
                <a:schemeClr val="tx1"/>
              </a:solidFill>
              <a:effectLst/>
              <a:latin typeface="+mn-lt"/>
              <a:ea typeface="+mn-ea"/>
              <a:cs typeface="+mn-cs"/>
            </a:rPr>
            <a:t>7.2</a:t>
          </a:r>
          <a:r>
            <a:rPr lang="ja-JP" altLang="ja-JP" sz="1100">
              <a:solidFill>
                <a:schemeClr val="tx1"/>
              </a:solidFill>
              <a:effectLst/>
              <a:latin typeface="+mn-lt"/>
              <a:ea typeface="+mn-ea"/>
              <a:cs typeface="+mn-cs"/>
            </a:rPr>
            <a:t>％まで、中・東欧よりも更に高い上昇率の水準となった。</a:t>
          </a:r>
        </a:p>
      </xdr:txBody>
    </xdr:sp>
    <xdr:clientData/>
  </xdr:oneCellAnchor>
  <xdr:twoCellAnchor editAs="oneCell">
    <xdr:from>
      <xdr:col>0</xdr:col>
      <xdr:colOff>160020</xdr:colOff>
      <xdr:row>22</xdr:row>
      <xdr:rowOff>152400</xdr:rowOff>
    </xdr:from>
    <xdr:to>
      <xdr:col>7</xdr:col>
      <xdr:colOff>331159</xdr:colOff>
      <xdr:row>38</xdr:row>
      <xdr:rowOff>106680</xdr:rowOff>
    </xdr:to>
    <xdr:pic>
      <xdr:nvPicPr>
        <xdr:cNvPr id="4" name="図 3"/>
        <xdr:cNvPicPr>
          <a:picLocks noChangeAspect="1"/>
        </xdr:cNvPicPr>
      </xdr:nvPicPr>
      <xdr:blipFill>
        <a:blip xmlns:r="http://schemas.openxmlformats.org/officeDocument/2006/relationships" r:embed="rId1"/>
        <a:stretch>
          <a:fillRect/>
        </a:stretch>
      </xdr:blipFill>
      <xdr:spPr>
        <a:xfrm>
          <a:off x="160020" y="5181600"/>
          <a:ext cx="5131759" cy="3611880"/>
        </a:xfrm>
        <a:prstGeom prst="rect">
          <a:avLst/>
        </a:prstGeom>
      </xdr:spPr>
    </xdr:pic>
    <xdr:clientData/>
  </xdr:twoCellAnchor>
  <xdr:oneCellAnchor>
    <xdr:from>
      <xdr:col>0</xdr:col>
      <xdr:colOff>30481</xdr:colOff>
      <xdr:row>40</xdr:row>
      <xdr:rowOff>83820</xdr:rowOff>
    </xdr:from>
    <xdr:ext cx="5501640" cy="2453236"/>
    <xdr:sp macro="" textlink="">
      <xdr:nvSpPr>
        <xdr:cNvPr id="5" name="テキスト ボックス 4"/>
        <xdr:cNvSpPr txBox="1"/>
      </xdr:nvSpPr>
      <xdr:spPr>
        <a:xfrm>
          <a:off x="30481" y="9227820"/>
          <a:ext cx="5501640" cy="245323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＜ジュネーブの賃金水準が最高＞</a:t>
          </a:r>
        </a:p>
        <a:p>
          <a:r>
            <a:rPr lang="ja-JP" altLang="ja-JP" sz="1100">
              <a:solidFill>
                <a:schemeClr val="tx1"/>
              </a:solidFill>
              <a:effectLst/>
              <a:latin typeface="+mn-lt"/>
              <a:ea typeface="+mn-ea"/>
              <a:cs typeface="+mn-cs"/>
            </a:rPr>
            <a:t>　中・東欧やロシア</a:t>
          </a:r>
          <a:r>
            <a:rPr lang="en-US" altLang="ja-JP" sz="1100">
              <a:solidFill>
                <a:schemeClr val="tx1"/>
              </a:solidFill>
              <a:effectLst/>
              <a:latin typeface="+mn-lt"/>
              <a:ea typeface="+mn-ea"/>
              <a:cs typeface="+mn-cs"/>
            </a:rPr>
            <a:t>CIS</a:t>
          </a:r>
          <a:r>
            <a:rPr lang="ja-JP" altLang="ja-JP" sz="1100">
              <a:solidFill>
                <a:schemeClr val="tx1"/>
              </a:solidFill>
              <a:effectLst/>
              <a:latin typeface="+mn-lt"/>
              <a:ea typeface="+mn-ea"/>
              <a:cs typeface="+mn-cs"/>
            </a:rPr>
            <a:t>の賃金上昇率は西欧を大きく上回るものの、賃金水準の格差は依然大きい。西欧のワーカー月額賃金は、ジュネーブ（スイス）が</a:t>
          </a:r>
          <a:r>
            <a:rPr lang="en-US" altLang="ja-JP" sz="1100">
              <a:solidFill>
                <a:schemeClr val="tx1"/>
              </a:solidFill>
              <a:effectLst/>
              <a:latin typeface="+mn-lt"/>
              <a:ea typeface="+mn-ea"/>
              <a:cs typeface="+mn-cs"/>
            </a:rPr>
            <a:t>5,641</a:t>
          </a:r>
          <a:r>
            <a:rPr lang="ja-JP" altLang="ja-JP" sz="1100">
              <a:solidFill>
                <a:schemeClr val="tx1"/>
              </a:solidFill>
              <a:effectLst/>
              <a:latin typeface="+mn-lt"/>
              <a:ea typeface="+mn-ea"/>
              <a:cs typeface="+mn-cs"/>
            </a:rPr>
            <a:t>ユーロと最も高く、ブリュッセル（ベルギー）</a:t>
          </a:r>
          <a:r>
            <a:rPr lang="en-US" altLang="ja-JP" sz="1100">
              <a:solidFill>
                <a:schemeClr val="tx1"/>
              </a:solidFill>
              <a:effectLst/>
              <a:latin typeface="+mn-lt"/>
              <a:ea typeface="+mn-ea"/>
              <a:cs typeface="+mn-cs"/>
            </a:rPr>
            <a:t>3,493</a:t>
          </a:r>
          <a:r>
            <a:rPr lang="ja-JP" altLang="ja-JP" sz="1100">
              <a:solidFill>
                <a:schemeClr val="tx1"/>
              </a:solidFill>
              <a:effectLst/>
              <a:latin typeface="+mn-lt"/>
              <a:ea typeface="+mn-ea"/>
              <a:cs typeface="+mn-cs"/>
            </a:rPr>
            <a:t>ユーロ、ストックホルム（スウェーデン）</a:t>
          </a:r>
          <a:r>
            <a:rPr lang="en-US" altLang="ja-JP" sz="1100">
              <a:solidFill>
                <a:schemeClr val="tx1"/>
              </a:solidFill>
              <a:effectLst/>
              <a:latin typeface="+mn-lt"/>
              <a:ea typeface="+mn-ea"/>
              <a:cs typeface="+mn-cs"/>
            </a:rPr>
            <a:t>3,100</a:t>
          </a:r>
          <a:r>
            <a:rPr lang="ja-JP" altLang="ja-JP" sz="1100">
              <a:solidFill>
                <a:schemeClr val="tx1"/>
              </a:solidFill>
              <a:effectLst/>
              <a:latin typeface="+mn-lt"/>
              <a:ea typeface="+mn-ea"/>
              <a:cs typeface="+mn-cs"/>
            </a:rPr>
            <a:t>ユーロが続いた。その他の西欧でも、おおよそ</a:t>
          </a:r>
          <a:r>
            <a:rPr lang="en-US" altLang="ja-JP" sz="1100">
              <a:solidFill>
                <a:schemeClr val="tx1"/>
              </a:solidFill>
              <a:effectLst/>
              <a:latin typeface="+mn-lt"/>
              <a:ea typeface="+mn-ea"/>
              <a:cs typeface="+mn-cs"/>
            </a:rPr>
            <a:t>2,000</a:t>
          </a:r>
          <a:r>
            <a:rPr lang="ja-JP" altLang="ja-JP" sz="1100">
              <a:solidFill>
                <a:schemeClr val="tx1"/>
              </a:solidFill>
              <a:effectLst/>
              <a:latin typeface="+mn-lt"/>
              <a:ea typeface="+mn-ea"/>
              <a:cs typeface="+mn-cs"/>
            </a:rPr>
            <a:t>ユーロ台となった。中・東欧では、</a:t>
          </a:r>
          <a:r>
            <a:rPr lang="en-US" altLang="ja-JP" sz="1100">
              <a:solidFill>
                <a:schemeClr val="tx1"/>
              </a:solidFill>
              <a:effectLst/>
              <a:latin typeface="+mn-lt"/>
              <a:ea typeface="+mn-ea"/>
              <a:cs typeface="+mn-cs"/>
            </a:rPr>
            <a:t>2004</a:t>
          </a:r>
          <a:r>
            <a:rPr lang="ja-JP" altLang="ja-JP" sz="1100">
              <a:solidFill>
                <a:schemeClr val="tx1"/>
              </a:solidFill>
              <a:effectLst/>
              <a:latin typeface="+mn-lt"/>
              <a:ea typeface="+mn-ea"/>
              <a:cs typeface="+mn-cs"/>
            </a:rPr>
            <a:t>年に一早く</a:t>
          </a:r>
          <a:r>
            <a:rPr lang="en-US" altLang="ja-JP" sz="1100">
              <a:solidFill>
                <a:schemeClr val="tx1"/>
              </a:solidFill>
              <a:effectLst/>
              <a:latin typeface="+mn-lt"/>
              <a:ea typeface="+mn-ea"/>
              <a:cs typeface="+mn-cs"/>
            </a:rPr>
            <a:t>EU</a:t>
          </a:r>
          <a:r>
            <a:rPr lang="ja-JP" altLang="ja-JP" sz="1100">
              <a:solidFill>
                <a:schemeClr val="tx1"/>
              </a:solidFill>
              <a:effectLst/>
              <a:latin typeface="+mn-lt"/>
              <a:ea typeface="+mn-ea"/>
              <a:cs typeface="+mn-cs"/>
            </a:rPr>
            <a:t>に加盟し同地域内では賃金水準が高い「ヴィシェグラード</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ヵ国」と呼ばれるポーランド、チェコ、スロバキア、ハンガリーでは</a:t>
          </a:r>
          <a:r>
            <a:rPr lang="en-US" altLang="ja-JP" sz="1100">
              <a:solidFill>
                <a:schemeClr val="tx1"/>
              </a:solidFill>
              <a:effectLst/>
              <a:latin typeface="+mn-lt"/>
              <a:ea typeface="+mn-ea"/>
              <a:cs typeface="+mn-cs"/>
            </a:rPr>
            <a:t>800</a:t>
          </a:r>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1,000</a:t>
          </a:r>
          <a:r>
            <a:rPr lang="ja-JP" altLang="ja-JP" sz="1100">
              <a:solidFill>
                <a:schemeClr val="tx1"/>
              </a:solidFill>
              <a:effectLst/>
              <a:latin typeface="+mn-lt"/>
              <a:ea typeface="+mn-ea"/>
              <a:cs typeface="+mn-cs"/>
            </a:rPr>
            <a:t>ユーロ台となった。他方、</a:t>
          </a:r>
          <a:r>
            <a:rPr lang="en-US" altLang="ja-JP" sz="1100">
              <a:solidFill>
                <a:schemeClr val="tx1"/>
              </a:solidFill>
              <a:effectLst/>
              <a:latin typeface="+mn-lt"/>
              <a:ea typeface="+mn-ea"/>
              <a:cs typeface="+mn-cs"/>
            </a:rPr>
            <a:t>EU</a:t>
          </a:r>
          <a:r>
            <a:rPr lang="ja-JP" altLang="ja-JP" sz="1100">
              <a:solidFill>
                <a:schemeClr val="tx1"/>
              </a:solidFill>
              <a:effectLst/>
              <a:latin typeface="+mn-lt"/>
              <a:ea typeface="+mn-ea"/>
              <a:cs typeface="+mn-cs"/>
            </a:rPr>
            <a:t>未加盟であるセルビアの首都ベオグラードでは</a:t>
          </a:r>
          <a:r>
            <a:rPr lang="en-US" altLang="ja-JP" sz="1100">
              <a:solidFill>
                <a:schemeClr val="tx1"/>
              </a:solidFill>
              <a:effectLst/>
              <a:latin typeface="+mn-lt"/>
              <a:ea typeface="+mn-ea"/>
              <a:cs typeface="+mn-cs"/>
            </a:rPr>
            <a:t>300</a:t>
          </a:r>
          <a:r>
            <a:rPr lang="ja-JP" altLang="ja-JP" sz="1100">
              <a:solidFill>
                <a:schemeClr val="tx1"/>
              </a:solidFill>
              <a:effectLst/>
              <a:latin typeface="+mn-lt"/>
              <a:ea typeface="+mn-ea"/>
              <a:cs typeface="+mn-cs"/>
            </a:rPr>
            <a:t>ユーロ台で中・東欧域内でも大きな差がある。ロシア・</a:t>
          </a:r>
          <a:r>
            <a:rPr lang="en-US" altLang="ja-JP" sz="1100">
              <a:solidFill>
                <a:schemeClr val="tx1"/>
              </a:solidFill>
              <a:effectLst/>
              <a:latin typeface="+mn-lt"/>
              <a:ea typeface="+mn-ea"/>
              <a:cs typeface="+mn-cs"/>
            </a:rPr>
            <a:t>CIS</a:t>
          </a:r>
          <a:r>
            <a:rPr lang="ja-JP" altLang="ja-JP" sz="1100">
              <a:solidFill>
                <a:schemeClr val="tx1"/>
              </a:solidFill>
              <a:effectLst/>
              <a:latin typeface="+mn-lt"/>
              <a:ea typeface="+mn-ea"/>
              <a:cs typeface="+mn-cs"/>
            </a:rPr>
            <a:t>では、</a:t>
          </a:r>
          <a:r>
            <a:rPr lang="en-US" altLang="ja-JP" sz="1100">
              <a:solidFill>
                <a:schemeClr val="tx1"/>
              </a:solidFill>
              <a:effectLst/>
              <a:latin typeface="+mn-lt"/>
              <a:ea typeface="+mn-ea"/>
              <a:cs typeface="+mn-cs"/>
            </a:rPr>
            <a:t>200</a:t>
          </a:r>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1,000</a:t>
          </a:r>
          <a:r>
            <a:rPr lang="ja-JP" altLang="ja-JP" sz="1100">
              <a:solidFill>
                <a:schemeClr val="tx1"/>
              </a:solidFill>
              <a:effectLst/>
              <a:latin typeface="+mn-lt"/>
              <a:ea typeface="+mn-ea"/>
              <a:cs typeface="+mn-cs"/>
            </a:rPr>
            <a:t>ユーロ台となった。</a:t>
          </a:r>
        </a:p>
      </xdr:txBody>
    </xdr:sp>
    <xdr:clientData/>
  </xdr:oneCellAnchor>
  <xdr:twoCellAnchor editAs="oneCell">
    <xdr:from>
      <xdr:col>0</xdr:col>
      <xdr:colOff>83820</xdr:colOff>
      <xdr:row>50</xdr:row>
      <xdr:rowOff>190500</xdr:rowOff>
    </xdr:from>
    <xdr:to>
      <xdr:col>7</xdr:col>
      <xdr:colOff>200827</xdr:colOff>
      <xdr:row>66</xdr:row>
      <xdr:rowOff>106680</xdr:rowOff>
    </xdr:to>
    <xdr:pic>
      <xdr:nvPicPr>
        <xdr:cNvPr id="6" name="図 5"/>
        <xdr:cNvPicPr>
          <a:picLocks noChangeAspect="1"/>
        </xdr:cNvPicPr>
      </xdr:nvPicPr>
      <xdr:blipFill>
        <a:blip xmlns:r="http://schemas.openxmlformats.org/officeDocument/2006/relationships" r:embed="rId2"/>
        <a:stretch>
          <a:fillRect/>
        </a:stretch>
      </xdr:blipFill>
      <xdr:spPr>
        <a:xfrm>
          <a:off x="83820" y="11620500"/>
          <a:ext cx="5077627" cy="3573780"/>
        </a:xfrm>
        <a:prstGeom prst="rect">
          <a:avLst/>
        </a:prstGeom>
      </xdr:spPr>
    </xdr:pic>
    <xdr:clientData/>
  </xdr:twoCellAnchor>
  <xdr:oneCellAnchor>
    <xdr:from>
      <xdr:col>0</xdr:col>
      <xdr:colOff>60960</xdr:colOff>
      <xdr:row>66</xdr:row>
      <xdr:rowOff>205740</xdr:rowOff>
    </xdr:from>
    <xdr:ext cx="5478780" cy="4526280"/>
    <xdr:sp macro="" textlink="">
      <xdr:nvSpPr>
        <xdr:cNvPr id="8" name="テキスト ボックス 7"/>
        <xdr:cNvSpPr txBox="1"/>
      </xdr:nvSpPr>
      <xdr:spPr>
        <a:xfrm>
          <a:off x="60960" y="15293340"/>
          <a:ext cx="5478780" cy="452628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100" b="0">
              <a:solidFill>
                <a:schemeClr val="tx1"/>
              </a:solidFill>
              <a:effectLst/>
              <a:latin typeface="+mn-lt"/>
              <a:ea typeface="+mn-ea"/>
              <a:cs typeface="+mn-cs"/>
            </a:rPr>
            <a:t>＜ガソリン代は西欧、中・東欧で大差なし＞</a:t>
          </a:r>
        </a:p>
        <a:p>
          <a:r>
            <a:rPr lang="ja-JP" altLang="ja-JP" sz="1100" b="0">
              <a:solidFill>
                <a:schemeClr val="tx1"/>
              </a:solidFill>
              <a:effectLst/>
              <a:latin typeface="+mn-lt"/>
              <a:ea typeface="+mn-ea"/>
              <a:cs typeface="+mn-cs"/>
            </a:rPr>
            <a:t>　日本から各都市への</a:t>
          </a:r>
          <a:r>
            <a:rPr lang="en-US" altLang="ja-JP" sz="1100" b="0">
              <a:solidFill>
                <a:schemeClr val="tx1"/>
              </a:solidFill>
              <a:effectLst/>
              <a:latin typeface="+mn-lt"/>
              <a:ea typeface="+mn-ea"/>
              <a:cs typeface="+mn-cs"/>
            </a:rPr>
            <a:t>40</a:t>
          </a:r>
          <a:r>
            <a:rPr lang="ja-JP" altLang="ja-JP" sz="1100" b="0">
              <a:solidFill>
                <a:schemeClr val="tx1"/>
              </a:solidFill>
              <a:effectLst/>
              <a:latin typeface="+mn-lt"/>
              <a:ea typeface="+mn-ea"/>
              <a:cs typeface="+mn-cs"/>
            </a:rPr>
            <a:t>フィートコンテナ</a:t>
          </a:r>
          <a:r>
            <a:rPr lang="en-US" altLang="ja-JP" sz="1100" b="0">
              <a:solidFill>
                <a:schemeClr val="tx1"/>
              </a:solidFill>
              <a:effectLst/>
              <a:latin typeface="+mn-lt"/>
              <a:ea typeface="+mn-ea"/>
              <a:cs typeface="+mn-cs"/>
            </a:rPr>
            <a:t>1</a:t>
          </a:r>
          <a:r>
            <a:rPr lang="ja-JP" altLang="ja-JP" sz="1100" b="0">
              <a:solidFill>
                <a:schemeClr val="tx1"/>
              </a:solidFill>
              <a:effectLst/>
              <a:latin typeface="+mn-lt"/>
              <a:ea typeface="+mn-ea"/>
              <a:cs typeface="+mn-cs"/>
            </a:rPr>
            <a:t>本の輸送費（日本：横浜港、欧州側：原則、各都市最寄り港）については、西欧、中・東欧、ロシア・</a:t>
          </a:r>
          <a:r>
            <a:rPr lang="en-US" altLang="ja-JP" sz="1100" b="0">
              <a:solidFill>
                <a:schemeClr val="tx1"/>
              </a:solidFill>
              <a:effectLst/>
              <a:latin typeface="+mn-lt"/>
              <a:ea typeface="+mn-ea"/>
              <a:cs typeface="+mn-cs"/>
            </a:rPr>
            <a:t>CIS</a:t>
          </a:r>
          <a:r>
            <a:rPr lang="ja-JP" altLang="ja-JP" sz="1100" b="0">
              <a:solidFill>
                <a:schemeClr val="tx1"/>
              </a:solidFill>
              <a:effectLst/>
              <a:latin typeface="+mn-lt"/>
              <a:ea typeface="+mn-ea"/>
              <a:cs typeface="+mn-cs"/>
            </a:rPr>
            <a:t>ともに</a:t>
          </a:r>
          <a:r>
            <a:rPr lang="en-US" altLang="ja-JP" sz="1100" b="0">
              <a:solidFill>
                <a:schemeClr val="tx1"/>
              </a:solidFill>
              <a:effectLst/>
              <a:latin typeface="+mn-lt"/>
              <a:ea typeface="+mn-ea"/>
              <a:cs typeface="+mn-cs"/>
            </a:rPr>
            <a:t>2,000</a:t>
          </a:r>
          <a:r>
            <a:rPr lang="ja-JP" altLang="ja-JP" sz="1100" b="0">
              <a:solidFill>
                <a:schemeClr val="tx1"/>
              </a:solidFill>
              <a:effectLst/>
              <a:latin typeface="+mn-lt"/>
              <a:ea typeface="+mn-ea"/>
              <a:cs typeface="+mn-cs"/>
            </a:rPr>
            <a:t>～</a:t>
          </a:r>
          <a:r>
            <a:rPr lang="en-US" altLang="ja-JP" sz="1100" b="0">
              <a:solidFill>
                <a:schemeClr val="tx1"/>
              </a:solidFill>
              <a:effectLst/>
              <a:latin typeface="+mn-lt"/>
              <a:ea typeface="+mn-ea"/>
              <a:cs typeface="+mn-cs"/>
            </a:rPr>
            <a:t>3,000</a:t>
          </a:r>
          <a:r>
            <a:rPr lang="ja-JP" altLang="ja-JP" sz="1100" b="0">
              <a:solidFill>
                <a:schemeClr val="tx1"/>
              </a:solidFill>
              <a:effectLst/>
              <a:latin typeface="+mn-lt"/>
              <a:ea typeface="+mn-ea"/>
              <a:cs typeface="+mn-cs"/>
            </a:rPr>
            <a:t>ユーロ台が中心だった。荷揚げ港からの陸送の距離が長い内陸のジュネーブ（スイス）やウィーン（オーストリア）、ブラチスラバ（スロバキア）、タシケント（ウズベキスタン）は</a:t>
          </a:r>
          <a:r>
            <a:rPr lang="en-US" altLang="ja-JP" sz="1100" b="0">
              <a:solidFill>
                <a:schemeClr val="tx1"/>
              </a:solidFill>
              <a:effectLst/>
              <a:latin typeface="+mn-lt"/>
              <a:ea typeface="+mn-ea"/>
              <a:cs typeface="+mn-cs"/>
            </a:rPr>
            <a:t>3,000</a:t>
          </a:r>
          <a:r>
            <a:rPr lang="ja-JP" altLang="ja-JP" sz="1100" b="0">
              <a:solidFill>
                <a:schemeClr val="tx1"/>
              </a:solidFill>
              <a:effectLst/>
              <a:latin typeface="+mn-lt"/>
              <a:ea typeface="+mn-ea"/>
              <a:cs typeface="+mn-cs"/>
            </a:rPr>
            <a:t>ユーロ台であった一方、ロンドン（英国）やアムステルダム（オランダ）など港に近い都市では</a:t>
          </a:r>
          <a:r>
            <a:rPr lang="en-US" altLang="ja-JP" sz="1100" b="0">
              <a:solidFill>
                <a:schemeClr val="tx1"/>
              </a:solidFill>
              <a:effectLst/>
              <a:latin typeface="+mn-lt"/>
              <a:ea typeface="+mn-ea"/>
              <a:cs typeface="+mn-cs"/>
            </a:rPr>
            <a:t>2,000</a:t>
          </a:r>
          <a:r>
            <a:rPr lang="ja-JP" altLang="ja-JP" sz="1100" b="0">
              <a:solidFill>
                <a:schemeClr val="tx1"/>
              </a:solidFill>
              <a:effectLst/>
              <a:latin typeface="+mn-lt"/>
              <a:ea typeface="+mn-ea"/>
              <a:cs typeface="+mn-cs"/>
            </a:rPr>
            <a:t>ユーロ前後と低かった。なお、ガソリン代（レギュラー、</a:t>
          </a:r>
          <a:r>
            <a:rPr lang="en-US" altLang="ja-JP" sz="1100" b="0">
              <a:solidFill>
                <a:schemeClr val="tx1"/>
              </a:solidFill>
              <a:effectLst/>
              <a:latin typeface="+mn-lt"/>
              <a:ea typeface="+mn-ea"/>
              <a:cs typeface="+mn-cs"/>
            </a:rPr>
            <a:t>1</a:t>
          </a:r>
          <a:r>
            <a:rPr lang="ja-JP" altLang="ja-JP" sz="1100" b="0">
              <a:solidFill>
                <a:schemeClr val="tx1"/>
              </a:solidFill>
              <a:effectLst/>
              <a:latin typeface="+mn-lt"/>
              <a:ea typeface="+mn-ea"/>
              <a:cs typeface="+mn-cs"/>
            </a:rPr>
            <a:t>リットル）は西欧各都市では</a:t>
          </a:r>
          <a:r>
            <a:rPr lang="en-US" altLang="ja-JP" sz="1100" b="0">
              <a:solidFill>
                <a:schemeClr val="tx1"/>
              </a:solidFill>
              <a:effectLst/>
              <a:latin typeface="+mn-lt"/>
              <a:ea typeface="+mn-ea"/>
              <a:cs typeface="+mn-cs"/>
            </a:rPr>
            <a:t>1.2</a:t>
          </a:r>
          <a:r>
            <a:rPr lang="ja-JP" altLang="ja-JP" sz="1100" b="0">
              <a:solidFill>
                <a:schemeClr val="tx1"/>
              </a:solidFill>
              <a:effectLst/>
              <a:latin typeface="+mn-lt"/>
              <a:ea typeface="+mn-ea"/>
              <a:cs typeface="+mn-cs"/>
            </a:rPr>
            <a:t>～</a:t>
          </a:r>
          <a:r>
            <a:rPr lang="en-US" altLang="ja-JP" sz="1100" b="0">
              <a:solidFill>
                <a:schemeClr val="tx1"/>
              </a:solidFill>
              <a:effectLst/>
              <a:latin typeface="+mn-lt"/>
              <a:ea typeface="+mn-ea"/>
              <a:cs typeface="+mn-cs"/>
            </a:rPr>
            <a:t>1.5</a:t>
          </a:r>
          <a:r>
            <a:rPr lang="ja-JP" altLang="ja-JP" sz="1100" b="0">
              <a:solidFill>
                <a:schemeClr val="tx1"/>
              </a:solidFill>
              <a:effectLst/>
              <a:latin typeface="+mn-lt"/>
              <a:ea typeface="+mn-ea"/>
              <a:cs typeface="+mn-cs"/>
            </a:rPr>
            <a:t>ユーロ、中・東欧では</a:t>
          </a:r>
          <a:r>
            <a:rPr lang="en-US" altLang="ja-JP" sz="1100" b="0">
              <a:solidFill>
                <a:schemeClr val="tx1"/>
              </a:solidFill>
              <a:effectLst/>
              <a:latin typeface="+mn-lt"/>
              <a:ea typeface="+mn-ea"/>
              <a:cs typeface="+mn-cs"/>
            </a:rPr>
            <a:t>1.0</a:t>
          </a:r>
          <a:r>
            <a:rPr lang="ja-JP" altLang="ja-JP" sz="1100" b="0">
              <a:solidFill>
                <a:schemeClr val="tx1"/>
              </a:solidFill>
              <a:effectLst/>
              <a:latin typeface="+mn-lt"/>
              <a:ea typeface="+mn-ea"/>
              <a:cs typeface="+mn-cs"/>
            </a:rPr>
            <a:t>～</a:t>
          </a:r>
          <a:r>
            <a:rPr lang="en-US" altLang="ja-JP" sz="1100" b="0">
              <a:solidFill>
                <a:schemeClr val="tx1"/>
              </a:solidFill>
              <a:effectLst/>
              <a:latin typeface="+mn-lt"/>
              <a:ea typeface="+mn-ea"/>
              <a:cs typeface="+mn-cs"/>
            </a:rPr>
            <a:t>1.3</a:t>
          </a:r>
          <a:r>
            <a:rPr lang="ja-JP" altLang="ja-JP" sz="1100" b="0">
              <a:solidFill>
                <a:schemeClr val="tx1"/>
              </a:solidFill>
              <a:effectLst/>
              <a:latin typeface="+mn-lt"/>
              <a:ea typeface="+mn-ea"/>
              <a:cs typeface="+mn-cs"/>
            </a:rPr>
            <a:t>ユーロと大差がなかったが、ロシア・</a:t>
          </a:r>
          <a:r>
            <a:rPr lang="en-US" altLang="ja-JP" sz="1100" b="0">
              <a:solidFill>
                <a:schemeClr val="tx1"/>
              </a:solidFill>
              <a:effectLst/>
              <a:latin typeface="+mn-lt"/>
              <a:ea typeface="+mn-ea"/>
              <a:cs typeface="+mn-cs"/>
            </a:rPr>
            <a:t>CIS</a:t>
          </a:r>
          <a:r>
            <a:rPr lang="ja-JP" altLang="ja-JP" sz="1100" b="0">
              <a:solidFill>
                <a:schemeClr val="tx1"/>
              </a:solidFill>
              <a:effectLst/>
              <a:latin typeface="+mn-lt"/>
              <a:ea typeface="+mn-ea"/>
              <a:cs typeface="+mn-cs"/>
            </a:rPr>
            <a:t>では</a:t>
          </a:r>
          <a:r>
            <a:rPr lang="en-US" altLang="ja-JP" sz="1100" b="0">
              <a:solidFill>
                <a:schemeClr val="tx1"/>
              </a:solidFill>
              <a:effectLst/>
              <a:latin typeface="+mn-lt"/>
              <a:ea typeface="+mn-ea"/>
              <a:cs typeface="+mn-cs"/>
            </a:rPr>
            <a:t>0.5</a:t>
          </a:r>
          <a:r>
            <a:rPr lang="ja-JP" altLang="ja-JP" sz="1100" b="0">
              <a:solidFill>
                <a:schemeClr val="tx1"/>
              </a:solidFill>
              <a:effectLst/>
              <a:latin typeface="+mn-lt"/>
              <a:ea typeface="+mn-ea"/>
              <a:cs typeface="+mn-cs"/>
            </a:rPr>
            <a:t>ユーロ台と欧州の</a:t>
          </a:r>
          <a:r>
            <a:rPr lang="en-US" altLang="ja-JP" sz="1100" b="0">
              <a:solidFill>
                <a:schemeClr val="tx1"/>
              </a:solidFill>
              <a:effectLst/>
              <a:latin typeface="+mn-lt"/>
              <a:ea typeface="+mn-ea"/>
              <a:cs typeface="+mn-cs"/>
            </a:rPr>
            <a:t>1/2</a:t>
          </a:r>
          <a:r>
            <a:rPr lang="ja-JP" altLang="ja-JP" sz="1100" b="0">
              <a:solidFill>
                <a:schemeClr val="tx1"/>
              </a:solidFill>
              <a:effectLst/>
              <a:latin typeface="+mn-lt"/>
              <a:ea typeface="+mn-ea"/>
              <a:cs typeface="+mn-cs"/>
            </a:rPr>
            <a:t>～</a:t>
          </a:r>
          <a:r>
            <a:rPr lang="en-US" altLang="ja-JP" sz="1100" b="0">
              <a:solidFill>
                <a:schemeClr val="tx1"/>
              </a:solidFill>
              <a:effectLst/>
              <a:latin typeface="+mn-lt"/>
              <a:ea typeface="+mn-ea"/>
              <a:cs typeface="+mn-cs"/>
            </a:rPr>
            <a:t>1/3</a:t>
          </a:r>
          <a:r>
            <a:rPr lang="ja-JP" altLang="ja-JP" sz="1100" b="0">
              <a:solidFill>
                <a:schemeClr val="tx1"/>
              </a:solidFill>
              <a:effectLst/>
              <a:latin typeface="+mn-lt"/>
              <a:ea typeface="+mn-ea"/>
              <a:cs typeface="+mn-cs"/>
            </a:rPr>
            <a:t>の水準だった。</a:t>
          </a:r>
        </a:p>
        <a:p>
          <a:r>
            <a:rPr lang="en-US" altLang="ja-JP" sz="1100" b="0">
              <a:solidFill>
                <a:schemeClr val="tx1"/>
              </a:solidFill>
              <a:effectLst/>
              <a:latin typeface="+mn-lt"/>
              <a:ea typeface="+mn-ea"/>
              <a:cs typeface="+mn-cs"/>
            </a:rPr>
            <a:t> </a:t>
          </a:r>
          <a:endParaRPr lang="ja-JP" altLang="ja-JP" sz="1100" b="0">
            <a:solidFill>
              <a:schemeClr val="tx1"/>
            </a:solidFill>
            <a:effectLst/>
            <a:latin typeface="+mn-lt"/>
            <a:ea typeface="+mn-ea"/>
            <a:cs typeface="+mn-cs"/>
          </a:endParaRPr>
        </a:p>
        <a:p>
          <a:r>
            <a:rPr lang="ja-JP" altLang="ja-JP" sz="1100" b="0">
              <a:solidFill>
                <a:schemeClr val="tx1"/>
              </a:solidFill>
              <a:effectLst/>
              <a:latin typeface="+mn-lt"/>
              <a:ea typeface="+mn-ea"/>
              <a:cs typeface="+mn-cs"/>
            </a:rPr>
            <a:t>＜西欧主要国で法人所得税引き下げの動き＞</a:t>
          </a:r>
        </a:p>
        <a:p>
          <a:r>
            <a:rPr lang="ja-JP" altLang="ja-JP" sz="1100" b="0">
              <a:solidFill>
                <a:schemeClr val="tx1"/>
              </a:solidFill>
              <a:effectLst/>
              <a:latin typeface="+mn-lt"/>
              <a:ea typeface="+mn-ea"/>
              <a:cs typeface="+mn-cs"/>
            </a:rPr>
            <a:t>　税制に関しては、一部の国で法人所得税が引き下げられ、</a:t>
          </a:r>
          <a:r>
            <a:rPr lang="en-US" altLang="ja-JP" sz="1100" b="0">
              <a:solidFill>
                <a:schemeClr val="tx1"/>
              </a:solidFill>
              <a:effectLst/>
              <a:latin typeface="+mn-lt"/>
              <a:ea typeface="+mn-ea"/>
              <a:cs typeface="+mn-cs"/>
            </a:rPr>
            <a:t>2017</a:t>
          </a:r>
          <a:r>
            <a:rPr lang="ja-JP" altLang="ja-JP" sz="1100" b="0">
              <a:solidFill>
                <a:schemeClr val="tx1"/>
              </a:solidFill>
              <a:effectLst/>
              <a:latin typeface="+mn-lt"/>
              <a:ea typeface="+mn-ea"/>
              <a:cs typeface="+mn-cs"/>
            </a:rPr>
            <a:t>年に新税率の適用が開始された。英国では税率を</a:t>
          </a:r>
          <a:r>
            <a:rPr lang="en-US" altLang="ja-JP" sz="1100" b="0">
              <a:solidFill>
                <a:schemeClr val="tx1"/>
              </a:solidFill>
              <a:effectLst/>
              <a:latin typeface="+mn-lt"/>
              <a:ea typeface="+mn-ea"/>
              <a:cs typeface="+mn-cs"/>
            </a:rPr>
            <a:t>1</a:t>
          </a:r>
          <a:r>
            <a:rPr lang="ja-JP" altLang="ja-JP" sz="1100" b="0">
              <a:solidFill>
                <a:schemeClr val="tx1"/>
              </a:solidFill>
              <a:effectLst/>
              <a:latin typeface="+mn-lt"/>
              <a:ea typeface="+mn-ea"/>
              <a:cs typeface="+mn-cs"/>
            </a:rPr>
            <a:t>％引き下げ</a:t>
          </a:r>
          <a:r>
            <a:rPr lang="en-US" altLang="ja-JP" sz="1100" b="0">
              <a:solidFill>
                <a:schemeClr val="tx1"/>
              </a:solidFill>
              <a:effectLst/>
              <a:latin typeface="+mn-lt"/>
              <a:ea typeface="+mn-ea"/>
              <a:cs typeface="+mn-cs"/>
            </a:rPr>
            <a:t>19</a:t>
          </a:r>
          <a:r>
            <a:rPr lang="ja-JP" altLang="ja-JP" sz="1100" b="0">
              <a:solidFill>
                <a:schemeClr val="tx1"/>
              </a:solidFill>
              <a:effectLst/>
              <a:latin typeface="+mn-lt"/>
              <a:ea typeface="+mn-ea"/>
              <a:cs typeface="+mn-cs"/>
            </a:rPr>
            <a:t>％に、イタリアでは</a:t>
          </a:r>
          <a:r>
            <a:rPr lang="en-US" altLang="ja-JP" sz="1100" b="0">
              <a:solidFill>
                <a:schemeClr val="tx1"/>
              </a:solidFill>
              <a:effectLst/>
              <a:latin typeface="+mn-lt"/>
              <a:ea typeface="+mn-ea"/>
              <a:cs typeface="+mn-cs"/>
            </a:rPr>
            <a:t>3.5</a:t>
          </a:r>
          <a:r>
            <a:rPr lang="ja-JP" altLang="ja-JP" sz="1100" b="0">
              <a:solidFill>
                <a:schemeClr val="tx1"/>
              </a:solidFill>
              <a:effectLst/>
              <a:latin typeface="+mn-lt"/>
              <a:ea typeface="+mn-ea"/>
              <a:cs typeface="+mn-cs"/>
            </a:rPr>
            <a:t>％引き下げ</a:t>
          </a:r>
          <a:r>
            <a:rPr lang="en-US" altLang="ja-JP" sz="1100" b="0">
              <a:solidFill>
                <a:schemeClr val="tx1"/>
              </a:solidFill>
              <a:effectLst/>
              <a:latin typeface="+mn-lt"/>
              <a:ea typeface="+mn-ea"/>
              <a:cs typeface="+mn-cs"/>
            </a:rPr>
            <a:t>24</a:t>
          </a:r>
          <a:r>
            <a:rPr lang="ja-JP" altLang="ja-JP" sz="1100" b="0">
              <a:solidFill>
                <a:schemeClr val="tx1"/>
              </a:solidFill>
              <a:effectLst/>
              <a:latin typeface="+mn-lt"/>
              <a:ea typeface="+mn-ea"/>
              <a:cs typeface="+mn-cs"/>
            </a:rPr>
            <a:t>％となった。また、フランスでは現在</a:t>
          </a:r>
          <a:r>
            <a:rPr lang="en-US" altLang="ja-JP" sz="1100" b="0">
              <a:solidFill>
                <a:schemeClr val="tx1"/>
              </a:solidFill>
              <a:effectLst/>
              <a:latin typeface="+mn-lt"/>
              <a:ea typeface="+mn-ea"/>
              <a:cs typeface="+mn-cs"/>
            </a:rPr>
            <a:t>33.3</a:t>
          </a:r>
          <a:r>
            <a:rPr lang="ja-JP" altLang="ja-JP" sz="1100" b="0">
              <a:solidFill>
                <a:schemeClr val="tx1"/>
              </a:solidFill>
              <a:effectLst/>
              <a:latin typeface="+mn-lt"/>
              <a:ea typeface="+mn-ea"/>
              <a:cs typeface="+mn-cs"/>
            </a:rPr>
            <a:t>％の法人所得税を</a:t>
          </a:r>
          <a:r>
            <a:rPr lang="en-US" altLang="ja-JP" sz="1100" b="0">
              <a:solidFill>
                <a:schemeClr val="tx1"/>
              </a:solidFill>
              <a:effectLst/>
              <a:latin typeface="+mn-lt"/>
              <a:ea typeface="+mn-ea"/>
              <a:cs typeface="+mn-cs"/>
            </a:rPr>
            <a:t>2020</a:t>
          </a:r>
          <a:r>
            <a:rPr lang="ja-JP" altLang="ja-JP" sz="1100" b="0">
              <a:solidFill>
                <a:schemeClr val="tx1"/>
              </a:solidFill>
              <a:effectLst/>
              <a:latin typeface="+mn-lt"/>
              <a:ea typeface="+mn-ea"/>
              <a:cs typeface="+mn-cs"/>
            </a:rPr>
            <a:t>年までに</a:t>
          </a:r>
          <a:r>
            <a:rPr lang="en-US" altLang="ja-JP" sz="1100" b="0">
              <a:solidFill>
                <a:schemeClr val="tx1"/>
              </a:solidFill>
              <a:effectLst/>
              <a:latin typeface="+mn-lt"/>
              <a:ea typeface="+mn-ea"/>
              <a:cs typeface="+mn-cs"/>
            </a:rPr>
            <a:t>28</a:t>
          </a:r>
          <a:r>
            <a:rPr lang="ja-JP" altLang="ja-JP" sz="1100" b="0">
              <a:solidFill>
                <a:schemeClr val="tx1"/>
              </a:solidFill>
              <a:effectLst/>
              <a:latin typeface="+mn-lt"/>
              <a:ea typeface="+mn-ea"/>
              <a:cs typeface="+mn-cs"/>
            </a:rPr>
            <a:t>％に段階的に引き下げるが、</a:t>
          </a:r>
          <a:r>
            <a:rPr lang="en-US" altLang="ja-JP" sz="1100" b="0">
              <a:solidFill>
                <a:schemeClr val="tx1"/>
              </a:solidFill>
              <a:effectLst/>
              <a:latin typeface="+mn-lt"/>
              <a:ea typeface="+mn-ea"/>
              <a:cs typeface="+mn-cs"/>
            </a:rPr>
            <a:t>2017</a:t>
          </a:r>
          <a:r>
            <a:rPr lang="ja-JP" altLang="ja-JP" sz="1100" b="0">
              <a:solidFill>
                <a:schemeClr val="tx1"/>
              </a:solidFill>
              <a:effectLst/>
              <a:latin typeface="+mn-lt"/>
              <a:ea typeface="+mn-ea"/>
              <a:cs typeface="+mn-cs"/>
            </a:rPr>
            <a:t>年は売上</a:t>
          </a:r>
          <a:r>
            <a:rPr lang="en-US" altLang="ja-JP" sz="1100" b="0">
              <a:solidFill>
                <a:schemeClr val="tx1"/>
              </a:solidFill>
              <a:effectLst/>
              <a:latin typeface="+mn-lt"/>
              <a:ea typeface="+mn-ea"/>
              <a:cs typeface="+mn-cs"/>
            </a:rPr>
            <a:t>5,000</a:t>
          </a:r>
          <a:r>
            <a:rPr lang="ja-JP" altLang="ja-JP" sz="1100" b="0">
              <a:solidFill>
                <a:schemeClr val="tx1"/>
              </a:solidFill>
              <a:effectLst/>
              <a:latin typeface="+mn-lt"/>
              <a:ea typeface="+mn-ea"/>
              <a:cs typeface="+mn-cs"/>
            </a:rPr>
            <a:t>万ユーロ未満の企業については所定の課税対象利益への税率を</a:t>
          </a:r>
          <a:r>
            <a:rPr lang="en-US" altLang="ja-JP" sz="1100" b="0">
              <a:solidFill>
                <a:schemeClr val="tx1"/>
              </a:solidFill>
              <a:effectLst/>
              <a:latin typeface="+mn-lt"/>
              <a:ea typeface="+mn-ea"/>
              <a:cs typeface="+mn-cs"/>
            </a:rPr>
            <a:t>28</a:t>
          </a:r>
          <a:r>
            <a:rPr lang="ja-JP" altLang="ja-JP" sz="1100" b="0">
              <a:solidFill>
                <a:schemeClr val="tx1"/>
              </a:solidFill>
              <a:effectLst/>
              <a:latin typeface="+mn-lt"/>
              <a:ea typeface="+mn-ea"/>
              <a:cs typeface="+mn-cs"/>
            </a:rPr>
            <a:t>％とした。ポーランドでも、基本税率は</a:t>
          </a:r>
          <a:r>
            <a:rPr lang="en-US" altLang="ja-JP" sz="1100" b="0">
              <a:solidFill>
                <a:schemeClr val="tx1"/>
              </a:solidFill>
              <a:effectLst/>
              <a:latin typeface="+mn-lt"/>
              <a:ea typeface="+mn-ea"/>
              <a:cs typeface="+mn-cs"/>
            </a:rPr>
            <a:t>19</a:t>
          </a:r>
          <a:r>
            <a:rPr lang="ja-JP" altLang="ja-JP" sz="1100" b="0">
              <a:solidFill>
                <a:schemeClr val="tx1"/>
              </a:solidFill>
              <a:effectLst/>
              <a:latin typeface="+mn-lt"/>
              <a:ea typeface="+mn-ea"/>
              <a:cs typeface="+mn-cs"/>
            </a:rPr>
            <a:t>％だが、前年度の売上が</a:t>
          </a:r>
          <a:r>
            <a:rPr lang="en-US" altLang="ja-JP" sz="1100" b="0">
              <a:solidFill>
                <a:schemeClr val="tx1"/>
              </a:solidFill>
              <a:effectLst/>
              <a:latin typeface="+mn-lt"/>
              <a:ea typeface="+mn-ea"/>
              <a:cs typeface="+mn-cs"/>
            </a:rPr>
            <a:t>120</a:t>
          </a:r>
          <a:r>
            <a:rPr lang="ja-JP" altLang="ja-JP" sz="1100" b="0">
              <a:solidFill>
                <a:schemeClr val="tx1"/>
              </a:solidFill>
              <a:effectLst/>
              <a:latin typeface="+mn-lt"/>
              <a:ea typeface="+mn-ea"/>
              <a:cs typeface="+mn-cs"/>
            </a:rPr>
            <a:t>万ユーロ未満の企業等に対して</a:t>
          </a:r>
          <a:r>
            <a:rPr lang="en-US" altLang="ja-JP" sz="1100" b="0">
              <a:solidFill>
                <a:schemeClr val="tx1"/>
              </a:solidFill>
              <a:effectLst/>
              <a:latin typeface="+mn-lt"/>
              <a:ea typeface="+mn-ea"/>
              <a:cs typeface="+mn-cs"/>
            </a:rPr>
            <a:t>15</a:t>
          </a:r>
          <a:r>
            <a:rPr lang="ja-JP" altLang="ja-JP" sz="1100" b="0">
              <a:solidFill>
                <a:schemeClr val="tx1"/>
              </a:solidFill>
              <a:effectLst/>
              <a:latin typeface="+mn-lt"/>
              <a:ea typeface="+mn-ea"/>
              <a:cs typeface="+mn-cs"/>
            </a:rPr>
            <a:t>％の税率を適用するなど、対象を限定して税率を下げたケースもみられた。</a:t>
          </a:r>
        </a:p>
      </xdr:txBody>
    </xdr:sp>
    <xdr:clientData/>
  </xdr:oneCellAnchor>
  <xdr:twoCellAnchor>
    <xdr:from>
      <xdr:col>5</xdr:col>
      <xdr:colOff>266700</xdr:colOff>
      <xdr:row>51</xdr:row>
      <xdr:rowOff>53340</xdr:rowOff>
    </xdr:from>
    <xdr:to>
      <xdr:col>6</xdr:col>
      <xdr:colOff>586740</xdr:colOff>
      <xdr:row>52</xdr:row>
      <xdr:rowOff>117475</xdr:rowOff>
    </xdr:to>
    <xdr:sp macro="" textlink="">
      <xdr:nvSpPr>
        <xdr:cNvPr id="13" name="テキスト ボックス 4"/>
        <xdr:cNvSpPr txBox="1"/>
      </xdr:nvSpPr>
      <xdr:spPr>
        <a:xfrm>
          <a:off x="3886200" y="11711940"/>
          <a:ext cx="990600" cy="29273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000" b="1" kern="100">
              <a:effectLst/>
              <a:latin typeface="游明朝" panose="02020400000000000000" pitchFamily="18" charset="-128"/>
              <a:ea typeface="游明朝" panose="02020400000000000000" pitchFamily="18" charset="-128"/>
              <a:cs typeface="Times New Roman" panose="02020603050405020304" pitchFamily="18" charset="0"/>
            </a:rPr>
            <a:t>単位：ユーロ</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5</xdr:col>
      <xdr:colOff>480060</xdr:colOff>
      <xdr:row>23</xdr:row>
      <xdr:rowOff>30480</xdr:rowOff>
    </xdr:from>
    <xdr:to>
      <xdr:col>6</xdr:col>
      <xdr:colOff>508000</xdr:colOff>
      <xdr:row>24</xdr:row>
      <xdr:rowOff>94615</xdr:rowOff>
    </xdr:to>
    <xdr:sp macro="" textlink="">
      <xdr:nvSpPr>
        <xdr:cNvPr id="14" name="テキスト ボックス 2"/>
        <xdr:cNvSpPr txBox="1"/>
      </xdr:nvSpPr>
      <xdr:spPr>
        <a:xfrm>
          <a:off x="4099560" y="5288280"/>
          <a:ext cx="698500" cy="29273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000" b="1" kern="100">
              <a:effectLst/>
              <a:latin typeface="游明朝" panose="02020400000000000000" pitchFamily="18" charset="-128"/>
              <a:ea typeface="游明朝" panose="02020400000000000000" pitchFamily="18" charset="-128"/>
              <a:cs typeface="Times New Roman" panose="02020603050405020304" pitchFamily="18" charset="0"/>
            </a:rPr>
            <a:t>単位：</a:t>
          </a:r>
          <a:r>
            <a:rPr lang="en-US" sz="1000" b="1" kern="100">
              <a:effectLst/>
              <a:latin typeface="游明朝" panose="02020400000000000000" pitchFamily="18" charset="-128"/>
              <a:ea typeface="游明朝" panose="02020400000000000000" pitchFamily="18" charset="-128"/>
              <a:cs typeface="Times New Roman" panose="02020603050405020304" pitchFamily="18" charset="0"/>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0</xdr:col>
      <xdr:colOff>253365</xdr:colOff>
      <xdr:row>0</xdr:row>
      <xdr:rowOff>22860</xdr:rowOff>
    </xdr:from>
    <xdr:ext cx="1238250" cy="492934"/>
    <xdr:pic>
      <xdr:nvPicPr>
        <xdr:cNvPr id="3" name="図 2"/>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0</xdr:col>
      <xdr:colOff>253365</xdr:colOff>
      <xdr:row>0</xdr:row>
      <xdr:rowOff>22860</xdr:rowOff>
    </xdr:from>
    <xdr:ext cx="1238250" cy="492934"/>
    <xdr:pic>
      <xdr:nvPicPr>
        <xdr:cNvPr id="3" name="図 2"/>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0</xdr:col>
      <xdr:colOff>253365</xdr:colOff>
      <xdr:row>0</xdr:row>
      <xdr:rowOff>22860</xdr:rowOff>
    </xdr:from>
    <xdr:ext cx="1238250" cy="492934"/>
    <xdr:pic>
      <xdr:nvPicPr>
        <xdr:cNvPr id="4" name="図 3"/>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0</xdr:col>
      <xdr:colOff>253365</xdr:colOff>
      <xdr:row>0</xdr:row>
      <xdr:rowOff>22860</xdr:rowOff>
    </xdr:from>
    <xdr:ext cx="1238250" cy="492934"/>
    <xdr:pic>
      <xdr:nvPicPr>
        <xdr:cNvPr id="3" name="図 2"/>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0</xdr:col>
      <xdr:colOff>253365</xdr:colOff>
      <xdr:row>0</xdr:row>
      <xdr:rowOff>22860</xdr:rowOff>
    </xdr:from>
    <xdr:ext cx="1238250" cy="492934"/>
    <xdr:pic>
      <xdr:nvPicPr>
        <xdr:cNvPr id="3" name="図 2"/>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0</xdr:col>
      <xdr:colOff>253365</xdr:colOff>
      <xdr:row>0</xdr:row>
      <xdr:rowOff>22860</xdr:rowOff>
    </xdr:from>
    <xdr:ext cx="1238250" cy="492934"/>
    <xdr:pic>
      <xdr:nvPicPr>
        <xdr:cNvPr id="3" name="図 2"/>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0</xdr:col>
      <xdr:colOff>253365</xdr:colOff>
      <xdr:row>0</xdr:row>
      <xdr:rowOff>22860</xdr:rowOff>
    </xdr:from>
    <xdr:ext cx="1238250" cy="492934"/>
    <xdr:pic>
      <xdr:nvPicPr>
        <xdr:cNvPr id="3" name="図 2"/>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0</xdr:col>
      <xdr:colOff>253365</xdr:colOff>
      <xdr:row>0</xdr:row>
      <xdr:rowOff>22860</xdr:rowOff>
    </xdr:from>
    <xdr:ext cx="1238250" cy="492934"/>
    <xdr:pic>
      <xdr:nvPicPr>
        <xdr:cNvPr id="3" name="図 2"/>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0</xdr:col>
      <xdr:colOff>253365</xdr:colOff>
      <xdr:row>0</xdr:row>
      <xdr:rowOff>22860</xdr:rowOff>
    </xdr:from>
    <xdr:ext cx="1238250" cy="492934"/>
    <xdr:pic>
      <xdr:nvPicPr>
        <xdr:cNvPr id="3" name="図 2"/>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0</xdr:col>
      <xdr:colOff>253365</xdr:colOff>
      <xdr:row>0</xdr:row>
      <xdr:rowOff>22860</xdr:rowOff>
    </xdr:from>
    <xdr:ext cx="1238250" cy="492934"/>
    <xdr:pic>
      <xdr:nvPicPr>
        <xdr:cNvPr id="3" name="図 2"/>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0</xdr:col>
      <xdr:colOff>253365</xdr:colOff>
      <xdr:row>0</xdr:row>
      <xdr:rowOff>22860</xdr:rowOff>
    </xdr:from>
    <xdr:ext cx="1238250" cy="492934"/>
    <xdr:pic>
      <xdr:nvPicPr>
        <xdr:cNvPr id="3" name="図 2"/>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0</xdr:col>
      <xdr:colOff>253365</xdr:colOff>
      <xdr:row>0</xdr:row>
      <xdr:rowOff>22860</xdr:rowOff>
    </xdr:from>
    <xdr:ext cx="1238250" cy="492934"/>
    <xdr:pic>
      <xdr:nvPicPr>
        <xdr:cNvPr id="3" name="図 2"/>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cstate="print"/>
        <a:stretch>
          <a:fillRect/>
        </a:stretch>
      </xdr:blipFill>
      <xdr:spPr>
        <a:xfrm>
          <a:off x="253365" y="22860"/>
          <a:ext cx="1238250" cy="492934"/>
        </a:xfrm>
        <a:prstGeom prst="rect">
          <a:avLst/>
        </a:prstGeom>
      </xdr:spPr>
    </xdr:pic>
    <xdr:clientData/>
  </xdr:oneCellAnchor>
  <xdr:oneCellAnchor>
    <xdr:from>
      <xdr:col>0</xdr:col>
      <xdr:colOff>253365</xdr:colOff>
      <xdr:row>0</xdr:row>
      <xdr:rowOff>22860</xdr:rowOff>
    </xdr:from>
    <xdr:ext cx="1238250" cy="492934"/>
    <xdr:pic>
      <xdr:nvPicPr>
        <xdr:cNvPr id="3" name="図 2"/>
        <xdr:cNvPicPr>
          <a:picLocks noChangeAspect="1"/>
        </xdr:cNvPicPr>
      </xdr:nvPicPr>
      <xdr:blipFill>
        <a:blip xmlns:r="http://schemas.openxmlformats.org/officeDocument/2006/relationships" r:embed="rId1" cstate="print"/>
        <a:stretch>
          <a:fillRect/>
        </a:stretch>
      </xdr:blipFill>
      <xdr:spPr>
        <a:xfrm>
          <a:off x="253365" y="22860"/>
          <a:ext cx="1238250" cy="492934"/>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0</xdr:col>
      <xdr:colOff>253365</xdr:colOff>
      <xdr:row>0</xdr:row>
      <xdr:rowOff>22860</xdr:rowOff>
    </xdr:from>
    <xdr:ext cx="1238250" cy="492934"/>
    <xdr:pic>
      <xdr:nvPicPr>
        <xdr:cNvPr id="3" name="図 2"/>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0</xdr:col>
      <xdr:colOff>253365</xdr:colOff>
      <xdr:row>0</xdr:row>
      <xdr:rowOff>22860</xdr:rowOff>
    </xdr:from>
    <xdr:ext cx="1238250" cy="492934"/>
    <xdr:pic>
      <xdr:nvPicPr>
        <xdr:cNvPr id="3" name="図 2"/>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0</xdr:col>
      <xdr:colOff>253365</xdr:colOff>
      <xdr:row>0</xdr:row>
      <xdr:rowOff>22860</xdr:rowOff>
    </xdr:from>
    <xdr:ext cx="1238250" cy="492934"/>
    <xdr:pic>
      <xdr:nvPicPr>
        <xdr:cNvPr id="3" name="図 2"/>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0</xdr:col>
      <xdr:colOff>253365</xdr:colOff>
      <xdr:row>0</xdr:row>
      <xdr:rowOff>22860</xdr:rowOff>
    </xdr:from>
    <xdr:ext cx="1238250" cy="492934"/>
    <xdr:pic>
      <xdr:nvPicPr>
        <xdr:cNvPr id="3" name="図 2"/>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38" name="図 37"/>
        <xdr:cNvPicPr>
          <a:picLocks noChangeAspect="1"/>
        </xdr:cNvPicPr>
      </xdr:nvPicPr>
      <xdr:blipFill>
        <a:blip xmlns:r="http://schemas.openxmlformats.org/officeDocument/2006/relationships" r:embed="rId1"/>
        <a:stretch>
          <a:fillRect/>
        </a:stretch>
      </xdr:blipFill>
      <xdr:spPr>
        <a:xfrm>
          <a:off x="253365" y="556260"/>
          <a:ext cx="1238250" cy="492934"/>
        </a:xfrm>
        <a:prstGeom prst="rect">
          <a:avLst/>
        </a:prstGeom>
      </xdr:spPr>
    </xdr:pic>
    <xdr:clientData/>
  </xdr:oneCellAnchor>
  <xdr:oneCellAnchor>
    <xdr:from>
      <xdr:col>0</xdr:col>
      <xdr:colOff>253365</xdr:colOff>
      <xdr:row>0</xdr:row>
      <xdr:rowOff>22860</xdr:rowOff>
    </xdr:from>
    <xdr:ext cx="1238250" cy="492934"/>
    <xdr:pic>
      <xdr:nvPicPr>
        <xdr:cNvPr id="39" name="図 38"/>
        <xdr:cNvPicPr>
          <a:picLocks noChangeAspect="1"/>
        </xdr:cNvPicPr>
      </xdr:nvPicPr>
      <xdr:blipFill>
        <a:blip xmlns:r="http://schemas.openxmlformats.org/officeDocument/2006/relationships" r:embed="rId1"/>
        <a:stretch>
          <a:fillRect/>
        </a:stretch>
      </xdr:blipFill>
      <xdr:spPr>
        <a:xfrm>
          <a:off x="253365" y="556260"/>
          <a:ext cx="1238250" cy="49293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0</xdr:col>
      <xdr:colOff>253365</xdr:colOff>
      <xdr:row>0</xdr:row>
      <xdr:rowOff>22860</xdr:rowOff>
    </xdr:from>
    <xdr:ext cx="1238250" cy="492934"/>
    <xdr:pic>
      <xdr:nvPicPr>
        <xdr:cNvPr id="3" name="図 2">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0</xdr:col>
      <xdr:colOff>253365</xdr:colOff>
      <xdr:row>0</xdr:row>
      <xdr:rowOff>22860</xdr:rowOff>
    </xdr:from>
    <xdr:ext cx="1238250" cy="492934"/>
    <xdr:pic>
      <xdr:nvPicPr>
        <xdr:cNvPr id="3" name="図 2"/>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0</xdr:col>
      <xdr:colOff>253365</xdr:colOff>
      <xdr:row>0</xdr:row>
      <xdr:rowOff>22860</xdr:rowOff>
    </xdr:from>
    <xdr:ext cx="1238250" cy="492934"/>
    <xdr:pic>
      <xdr:nvPicPr>
        <xdr:cNvPr id="4" name="図 3"/>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0</xdr:col>
      <xdr:colOff>253365</xdr:colOff>
      <xdr:row>0</xdr:row>
      <xdr:rowOff>22860</xdr:rowOff>
    </xdr:from>
    <xdr:ext cx="1238250" cy="492934"/>
    <xdr:pic>
      <xdr:nvPicPr>
        <xdr:cNvPr id="3" name="図 2"/>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0</xdr:col>
      <xdr:colOff>253365</xdr:colOff>
      <xdr:row>0</xdr:row>
      <xdr:rowOff>22860</xdr:rowOff>
    </xdr:from>
    <xdr:ext cx="1238250" cy="492934"/>
    <xdr:pic>
      <xdr:nvPicPr>
        <xdr:cNvPr id="3" name="図 2"/>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jetro.go.jp/form5/pub/ora2/20170097"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2"/>
  <sheetViews>
    <sheetView tabSelected="1" view="pageBreakPreview" zoomScaleNormal="100" zoomScaleSheetLayoutView="100" workbookViewId="0"/>
  </sheetViews>
  <sheetFormatPr defaultRowHeight="13.2"/>
  <cols>
    <col min="1" max="3" width="8.796875" style="389"/>
    <col min="4" max="4" width="9.5" style="389" bestFit="1" customWidth="1"/>
    <col min="5" max="16384" width="8.796875" style="389"/>
  </cols>
  <sheetData>
    <row r="2" spans="1:9" ht="36.6" customHeight="1">
      <c r="A2" s="412" t="s">
        <v>1553</v>
      </c>
      <c r="B2" s="412"/>
      <c r="C2" s="412"/>
      <c r="D2" s="412"/>
      <c r="E2" s="412"/>
      <c r="F2" s="412"/>
      <c r="G2" s="412"/>
      <c r="H2" s="412"/>
      <c r="I2" s="412"/>
    </row>
    <row r="5" spans="1:9">
      <c r="D5" s="399">
        <v>43132</v>
      </c>
    </row>
    <row r="6" spans="1:9">
      <c r="D6" s="389" t="s">
        <v>1515</v>
      </c>
    </row>
    <row r="7" spans="1:9">
      <c r="D7" s="389" t="s">
        <v>1516</v>
      </c>
    </row>
    <row r="8" spans="1:9">
      <c r="G8" s="389" t="s">
        <v>1551</v>
      </c>
    </row>
    <row r="10" spans="1:9">
      <c r="A10" s="413" t="s">
        <v>1552</v>
      </c>
      <c r="B10" s="413"/>
      <c r="C10" s="413"/>
      <c r="D10" s="413"/>
      <c r="E10" s="413"/>
      <c r="F10" s="413"/>
      <c r="G10" s="413"/>
      <c r="H10" s="413"/>
      <c r="I10" s="413"/>
    </row>
    <row r="11" spans="1:9">
      <c r="A11" s="413"/>
      <c r="B11" s="413"/>
      <c r="C11" s="413"/>
      <c r="D11" s="413"/>
      <c r="E11" s="413"/>
      <c r="F11" s="413"/>
      <c r="G11" s="413"/>
      <c r="H11" s="413"/>
      <c r="I11" s="413"/>
    </row>
    <row r="12" spans="1:9">
      <c r="A12" s="413"/>
      <c r="B12" s="413"/>
      <c r="C12" s="413"/>
      <c r="D12" s="413"/>
      <c r="E12" s="413"/>
      <c r="F12" s="413"/>
      <c r="G12" s="413"/>
      <c r="H12" s="413"/>
      <c r="I12" s="413"/>
    </row>
    <row r="13" spans="1:9">
      <c r="A13" s="413"/>
      <c r="B13" s="413"/>
      <c r="C13" s="413"/>
      <c r="D13" s="413"/>
      <c r="E13" s="413"/>
      <c r="F13" s="413"/>
      <c r="G13" s="413"/>
      <c r="H13" s="413"/>
      <c r="I13" s="413"/>
    </row>
    <row r="14" spans="1:9">
      <c r="A14" s="413"/>
      <c r="B14" s="413"/>
      <c r="C14" s="413"/>
      <c r="D14" s="413"/>
      <c r="E14" s="413"/>
      <c r="F14" s="413"/>
      <c r="G14" s="413"/>
      <c r="H14" s="413"/>
      <c r="I14" s="413"/>
    </row>
    <row r="15" spans="1:9">
      <c r="A15" s="413"/>
      <c r="B15" s="413"/>
      <c r="C15" s="413"/>
      <c r="D15" s="413"/>
      <c r="E15" s="413"/>
      <c r="F15" s="413"/>
      <c r="G15" s="413"/>
      <c r="H15" s="413"/>
      <c r="I15" s="413"/>
    </row>
    <row r="16" spans="1:9">
      <c r="A16" s="413"/>
      <c r="B16" s="413"/>
      <c r="C16" s="413"/>
      <c r="D16" s="413"/>
      <c r="E16" s="413"/>
      <c r="F16" s="413"/>
      <c r="G16" s="413"/>
      <c r="H16" s="413"/>
      <c r="I16" s="413"/>
    </row>
    <row r="17" spans="1:9">
      <c r="A17" s="413"/>
      <c r="B17" s="413"/>
      <c r="C17" s="413"/>
      <c r="D17" s="413"/>
      <c r="E17" s="413"/>
      <c r="F17" s="413"/>
      <c r="G17" s="413"/>
      <c r="H17" s="413"/>
      <c r="I17" s="413"/>
    </row>
    <row r="18" spans="1:9">
      <c r="A18" s="413"/>
      <c r="B18" s="413"/>
      <c r="C18" s="413"/>
      <c r="D18" s="413"/>
      <c r="E18" s="413"/>
      <c r="F18" s="413"/>
      <c r="G18" s="413"/>
      <c r="H18" s="413"/>
      <c r="I18" s="413"/>
    </row>
    <row r="19" spans="1:9">
      <c r="A19" s="413"/>
      <c r="B19" s="413"/>
      <c r="C19" s="413"/>
      <c r="D19" s="413"/>
      <c r="E19" s="413"/>
      <c r="F19" s="413"/>
      <c r="G19" s="413"/>
      <c r="H19" s="413"/>
      <c r="I19" s="413"/>
    </row>
    <row r="21" spans="1:9">
      <c r="A21" s="389" t="s">
        <v>1517</v>
      </c>
    </row>
    <row r="22" spans="1:9">
      <c r="A22" s="423" t="s">
        <v>1555</v>
      </c>
      <c r="B22" s="423"/>
      <c r="C22" s="423"/>
      <c r="D22" s="423"/>
      <c r="E22" s="423"/>
    </row>
    <row r="25" spans="1:9">
      <c r="A25" s="389" t="s">
        <v>1518</v>
      </c>
    </row>
    <row r="26" spans="1:9">
      <c r="A26" s="414" t="s">
        <v>1554</v>
      </c>
      <c r="B26" s="415"/>
      <c r="C26" s="415"/>
      <c r="D26" s="415"/>
      <c r="E26" s="415"/>
      <c r="F26" s="415"/>
      <c r="G26" s="415"/>
      <c r="H26" s="415"/>
      <c r="I26" s="416"/>
    </row>
    <row r="27" spans="1:9">
      <c r="A27" s="417"/>
      <c r="B27" s="418"/>
      <c r="C27" s="418"/>
      <c r="D27" s="418"/>
      <c r="E27" s="418"/>
      <c r="F27" s="418"/>
      <c r="G27" s="418"/>
      <c r="H27" s="418"/>
      <c r="I27" s="419"/>
    </row>
    <row r="28" spans="1:9">
      <c r="A28" s="417"/>
      <c r="B28" s="418"/>
      <c r="C28" s="418"/>
      <c r="D28" s="418"/>
      <c r="E28" s="418"/>
      <c r="F28" s="418"/>
      <c r="G28" s="418"/>
      <c r="H28" s="418"/>
      <c r="I28" s="419"/>
    </row>
    <row r="29" spans="1:9">
      <c r="A29" s="417"/>
      <c r="B29" s="418"/>
      <c r="C29" s="418"/>
      <c r="D29" s="418"/>
      <c r="E29" s="418"/>
      <c r="F29" s="418"/>
      <c r="G29" s="418"/>
      <c r="H29" s="418"/>
      <c r="I29" s="419"/>
    </row>
    <row r="30" spans="1:9">
      <c r="A30" s="417"/>
      <c r="B30" s="418"/>
      <c r="C30" s="418"/>
      <c r="D30" s="418"/>
      <c r="E30" s="418"/>
      <c r="F30" s="418"/>
      <c r="G30" s="418"/>
      <c r="H30" s="418"/>
      <c r="I30" s="419"/>
    </row>
    <row r="31" spans="1:9">
      <c r="A31" s="420"/>
      <c r="B31" s="421"/>
      <c r="C31" s="421"/>
      <c r="D31" s="421"/>
      <c r="E31" s="421"/>
      <c r="F31" s="421"/>
      <c r="G31" s="421"/>
      <c r="H31" s="421"/>
      <c r="I31" s="422"/>
    </row>
    <row r="32" spans="1:9">
      <c r="A32" s="394" t="s">
        <v>1524</v>
      </c>
    </row>
    <row r="37" spans="1:1">
      <c r="A37" s="397" t="s">
        <v>1519</v>
      </c>
    </row>
    <row r="38" spans="1:1">
      <c r="A38" s="397" t="s">
        <v>1522</v>
      </c>
    </row>
    <row r="39" spans="1:1">
      <c r="A39" s="397" t="s">
        <v>1521</v>
      </c>
    </row>
    <row r="40" spans="1:1">
      <c r="A40" s="397" t="s">
        <v>1523</v>
      </c>
    </row>
    <row r="41" spans="1:1">
      <c r="A41" s="397" t="s">
        <v>1549</v>
      </c>
    </row>
    <row r="42" spans="1:1" ht="13.2" customHeight="1">
      <c r="A42" s="398" t="s">
        <v>1550</v>
      </c>
    </row>
  </sheetData>
  <mergeCells count="4">
    <mergeCell ref="A2:I2"/>
    <mergeCell ref="A10:I19"/>
    <mergeCell ref="A26:I31"/>
    <mergeCell ref="A22:E22"/>
  </mergeCells>
  <phoneticPr fontId="2"/>
  <hyperlinks>
    <hyperlink ref="A22:E22" r:id="rId1" display="https://www.jetro.go.jp/form5/pub/ora2/20170097"/>
  </hyperlinks>
  <pageMargins left="0.70866141732283472" right="0.70866141732283472" top="0.74803149606299213" bottom="0.74803149606299213" header="0.31496062992125984" footer="0.31496062992125984"/>
  <pageSetup paperSize="9" scale="99" orientation="portrait" horizontalDpi="300" verticalDpi="300" r:id="rId2"/>
  <headerFooter>
    <oddHeader>&amp;C調査レポート「2017年度 欧州・ロシア・CIS投資関連コスト比較調査（2018年2月）」</oddHeader>
  </headerFooter>
  <colBreaks count="1" manualBreakCount="1">
    <brk id="9" max="5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view="pageBreakPreview" zoomScale="85" zoomScaleNormal="100" zoomScaleSheetLayoutView="85" zoomScalePageLayoutView="70" workbookViewId="0">
      <selection sqref="A1:G1"/>
    </sheetView>
  </sheetViews>
  <sheetFormatPr defaultColWidth="8.09765625" defaultRowHeight="12"/>
  <cols>
    <col min="1" max="1" width="5.09765625" style="6" customWidth="1"/>
    <col min="2" max="2" width="9.09765625" style="6" customWidth="1"/>
    <col min="3" max="3" width="3.69921875" style="6" customWidth="1"/>
    <col min="4" max="4" width="24.3984375" style="6" customWidth="1"/>
    <col min="5" max="6" width="20.69921875" style="2" customWidth="1"/>
    <col min="7" max="7" width="41.59765625" style="2" customWidth="1"/>
    <col min="8" max="251" width="8.09765625" style="5"/>
    <col min="252" max="252" width="5.09765625" style="5" customWidth="1"/>
    <col min="253" max="253" width="24.3984375" style="5" customWidth="1"/>
    <col min="254" max="254" width="16.8984375" style="5" customWidth="1"/>
    <col min="255" max="256" width="15.19921875" style="5" customWidth="1"/>
    <col min="257" max="257" width="40.59765625" style="5" customWidth="1"/>
    <col min="258" max="258" width="25.69921875" style="5" customWidth="1"/>
    <col min="259" max="507" width="8.09765625" style="5"/>
    <col min="508" max="508" width="5.09765625" style="5" customWidth="1"/>
    <col min="509" max="509" width="24.3984375" style="5" customWidth="1"/>
    <col min="510" max="510" width="16.8984375" style="5" customWidth="1"/>
    <col min="511" max="512" width="15.19921875" style="5" customWidth="1"/>
    <col min="513" max="513" width="40.59765625" style="5" customWidth="1"/>
    <col min="514" max="514" width="25.69921875" style="5" customWidth="1"/>
    <col min="515" max="763" width="8.09765625" style="5"/>
    <col min="764" max="764" width="5.09765625" style="5" customWidth="1"/>
    <col min="765" max="765" width="24.3984375" style="5" customWidth="1"/>
    <col min="766" max="766" width="16.8984375" style="5" customWidth="1"/>
    <col min="767" max="768" width="15.19921875" style="5" customWidth="1"/>
    <col min="769" max="769" width="40.59765625" style="5" customWidth="1"/>
    <col min="770" max="770" width="25.69921875" style="5" customWidth="1"/>
    <col min="771" max="1019" width="8.09765625" style="5"/>
    <col min="1020" max="1020" width="5.09765625" style="5" customWidth="1"/>
    <col min="1021" max="1021" width="24.3984375" style="5" customWidth="1"/>
    <col min="1022" max="1022" width="16.8984375" style="5" customWidth="1"/>
    <col min="1023" max="1024" width="15.19921875" style="5" customWidth="1"/>
    <col min="1025" max="1025" width="40.59765625" style="5" customWidth="1"/>
    <col min="1026" max="1026" width="25.69921875" style="5" customWidth="1"/>
    <col min="1027" max="1275" width="8.09765625" style="5"/>
    <col min="1276" max="1276" width="5.09765625" style="5" customWidth="1"/>
    <col min="1277" max="1277" width="24.3984375" style="5" customWidth="1"/>
    <col min="1278" max="1278" width="16.8984375" style="5" customWidth="1"/>
    <col min="1279" max="1280" width="15.19921875" style="5" customWidth="1"/>
    <col min="1281" max="1281" width="40.59765625" style="5" customWidth="1"/>
    <col min="1282" max="1282" width="25.69921875" style="5" customWidth="1"/>
    <col min="1283" max="1531" width="8.09765625" style="5"/>
    <col min="1532" max="1532" width="5.09765625" style="5" customWidth="1"/>
    <col min="1533" max="1533" width="24.3984375" style="5" customWidth="1"/>
    <col min="1534" max="1534" width="16.8984375" style="5" customWidth="1"/>
    <col min="1535" max="1536" width="15.19921875" style="5" customWidth="1"/>
    <col min="1537" max="1537" width="40.59765625" style="5" customWidth="1"/>
    <col min="1538" max="1538" width="25.69921875" style="5" customWidth="1"/>
    <col min="1539" max="1787" width="8.09765625" style="5"/>
    <col min="1788" max="1788" width="5.09765625" style="5" customWidth="1"/>
    <col min="1789" max="1789" width="24.3984375" style="5" customWidth="1"/>
    <col min="1790" max="1790" width="16.8984375" style="5" customWidth="1"/>
    <col min="1791" max="1792" width="15.19921875" style="5" customWidth="1"/>
    <col min="1793" max="1793" width="40.59765625" style="5" customWidth="1"/>
    <col min="1794" max="1794" width="25.69921875" style="5" customWidth="1"/>
    <col min="1795" max="2043" width="8.09765625" style="5"/>
    <col min="2044" max="2044" width="5.09765625" style="5" customWidth="1"/>
    <col min="2045" max="2045" width="24.3984375" style="5" customWidth="1"/>
    <col min="2046" max="2046" width="16.8984375" style="5" customWidth="1"/>
    <col min="2047" max="2048" width="15.19921875" style="5" customWidth="1"/>
    <col min="2049" max="2049" width="40.59765625" style="5" customWidth="1"/>
    <col min="2050" max="2050" width="25.69921875" style="5" customWidth="1"/>
    <col min="2051" max="2299" width="8.09765625" style="5"/>
    <col min="2300" max="2300" width="5.09765625" style="5" customWidth="1"/>
    <col min="2301" max="2301" width="24.3984375" style="5" customWidth="1"/>
    <col min="2302" max="2302" width="16.8984375" style="5" customWidth="1"/>
    <col min="2303" max="2304" width="15.19921875" style="5" customWidth="1"/>
    <col min="2305" max="2305" width="40.59765625" style="5" customWidth="1"/>
    <col min="2306" max="2306" width="25.69921875" style="5" customWidth="1"/>
    <col min="2307" max="2555" width="8.09765625" style="5"/>
    <col min="2556" max="2556" width="5.09765625" style="5" customWidth="1"/>
    <col min="2557" max="2557" width="24.3984375" style="5" customWidth="1"/>
    <col min="2558" max="2558" width="16.8984375" style="5" customWidth="1"/>
    <col min="2559" max="2560" width="15.19921875" style="5" customWidth="1"/>
    <col min="2561" max="2561" width="40.59765625" style="5" customWidth="1"/>
    <col min="2562" max="2562" width="25.69921875" style="5" customWidth="1"/>
    <col min="2563" max="2811" width="8.09765625" style="5"/>
    <col min="2812" max="2812" width="5.09765625" style="5" customWidth="1"/>
    <col min="2813" max="2813" width="24.3984375" style="5" customWidth="1"/>
    <col min="2814" max="2814" width="16.8984375" style="5" customWidth="1"/>
    <col min="2815" max="2816" width="15.19921875" style="5" customWidth="1"/>
    <col min="2817" max="2817" width="40.59765625" style="5" customWidth="1"/>
    <col min="2818" max="2818" width="25.69921875" style="5" customWidth="1"/>
    <col min="2819" max="3067" width="8.09765625" style="5"/>
    <col min="3068" max="3068" width="5.09765625" style="5" customWidth="1"/>
    <col min="3069" max="3069" width="24.3984375" style="5" customWidth="1"/>
    <col min="3070" max="3070" width="16.8984375" style="5" customWidth="1"/>
    <col min="3071" max="3072" width="15.19921875" style="5" customWidth="1"/>
    <col min="3073" max="3073" width="40.59765625" style="5" customWidth="1"/>
    <col min="3074" max="3074" width="25.69921875" style="5" customWidth="1"/>
    <col min="3075" max="3323" width="8.09765625" style="5"/>
    <col min="3324" max="3324" width="5.09765625" style="5" customWidth="1"/>
    <col min="3325" max="3325" width="24.3984375" style="5" customWidth="1"/>
    <col min="3326" max="3326" width="16.8984375" style="5" customWidth="1"/>
    <col min="3327" max="3328" width="15.19921875" style="5" customWidth="1"/>
    <col min="3329" max="3329" width="40.59765625" style="5" customWidth="1"/>
    <col min="3330" max="3330" width="25.69921875" style="5" customWidth="1"/>
    <col min="3331" max="3579" width="8.09765625" style="5"/>
    <col min="3580" max="3580" width="5.09765625" style="5" customWidth="1"/>
    <col min="3581" max="3581" width="24.3984375" style="5" customWidth="1"/>
    <col min="3582" max="3582" width="16.8984375" style="5" customWidth="1"/>
    <col min="3583" max="3584" width="15.19921875" style="5" customWidth="1"/>
    <col min="3585" max="3585" width="40.59765625" style="5" customWidth="1"/>
    <col min="3586" max="3586" width="25.69921875" style="5" customWidth="1"/>
    <col min="3587" max="3835" width="8.09765625" style="5"/>
    <col min="3836" max="3836" width="5.09765625" style="5" customWidth="1"/>
    <col min="3837" max="3837" width="24.3984375" style="5" customWidth="1"/>
    <col min="3838" max="3838" width="16.8984375" style="5" customWidth="1"/>
    <col min="3839" max="3840" width="15.19921875" style="5" customWidth="1"/>
    <col min="3841" max="3841" width="40.59765625" style="5" customWidth="1"/>
    <col min="3842" max="3842" width="25.69921875" style="5" customWidth="1"/>
    <col min="3843" max="4091" width="8.09765625" style="5"/>
    <col min="4092" max="4092" width="5.09765625" style="5" customWidth="1"/>
    <col min="4093" max="4093" width="24.3984375" style="5" customWidth="1"/>
    <col min="4094" max="4094" width="16.8984375" style="5" customWidth="1"/>
    <col min="4095" max="4096" width="15.19921875" style="5" customWidth="1"/>
    <col min="4097" max="4097" width="40.59765625" style="5" customWidth="1"/>
    <col min="4098" max="4098" width="25.69921875" style="5" customWidth="1"/>
    <col min="4099" max="4347" width="8.09765625" style="5"/>
    <col min="4348" max="4348" width="5.09765625" style="5" customWidth="1"/>
    <col min="4349" max="4349" width="24.3984375" style="5" customWidth="1"/>
    <col min="4350" max="4350" width="16.8984375" style="5" customWidth="1"/>
    <col min="4351" max="4352" width="15.19921875" style="5" customWidth="1"/>
    <col min="4353" max="4353" width="40.59765625" style="5" customWidth="1"/>
    <col min="4354" max="4354" width="25.69921875" style="5" customWidth="1"/>
    <col min="4355" max="4603" width="8.09765625" style="5"/>
    <col min="4604" max="4604" width="5.09765625" style="5" customWidth="1"/>
    <col min="4605" max="4605" width="24.3984375" style="5" customWidth="1"/>
    <col min="4606" max="4606" width="16.8984375" style="5" customWidth="1"/>
    <col min="4607" max="4608" width="15.19921875" style="5" customWidth="1"/>
    <col min="4609" max="4609" width="40.59765625" style="5" customWidth="1"/>
    <col min="4610" max="4610" width="25.69921875" style="5" customWidth="1"/>
    <col min="4611" max="4859" width="8.09765625" style="5"/>
    <col min="4860" max="4860" width="5.09765625" style="5" customWidth="1"/>
    <col min="4861" max="4861" width="24.3984375" style="5" customWidth="1"/>
    <col min="4862" max="4862" width="16.8984375" style="5" customWidth="1"/>
    <col min="4863" max="4864" width="15.19921875" style="5" customWidth="1"/>
    <col min="4865" max="4865" width="40.59765625" style="5" customWidth="1"/>
    <col min="4866" max="4866" width="25.69921875" style="5" customWidth="1"/>
    <col min="4867" max="5115" width="8.09765625" style="5"/>
    <col min="5116" max="5116" width="5.09765625" style="5" customWidth="1"/>
    <col min="5117" max="5117" width="24.3984375" style="5" customWidth="1"/>
    <col min="5118" max="5118" width="16.8984375" style="5" customWidth="1"/>
    <col min="5119" max="5120" width="15.19921875" style="5" customWidth="1"/>
    <col min="5121" max="5121" width="40.59765625" style="5" customWidth="1"/>
    <col min="5122" max="5122" width="25.69921875" style="5" customWidth="1"/>
    <col min="5123" max="5371" width="8.09765625" style="5"/>
    <col min="5372" max="5372" width="5.09765625" style="5" customWidth="1"/>
    <col min="5373" max="5373" width="24.3984375" style="5" customWidth="1"/>
    <col min="5374" max="5374" width="16.8984375" style="5" customWidth="1"/>
    <col min="5375" max="5376" width="15.19921875" style="5" customWidth="1"/>
    <col min="5377" max="5377" width="40.59765625" style="5" customWidth="1"/>
    <col min="5378" max="5378" width="25.69921875" style="5" customWidth="1"/>
    <col min="5379" max="5627" width="8.09765625" style="5"/>
    <col min="5628" max="5628" width="5.09765625" style="5" customWidth="1"/>
    <col min="5629" max="5629" width="24.3984375" style="5" customWidth="1"/>
    <col min="5630" max="5630" width="16.8984375" style="5" customWidth="1"/>
    <col min="5631" max="5632" width="15.19921875" style="5" customWidth="1"/>
    <col min="5633" max="5633" width="40.59765625" style="5" customWidth="1"/>
    <col min="5634" max="5634" width="25.69921875" style="5" customWidth="1"/>
    <col min="5635" max="5883" width="8.09765625" style="5"/>
    <col min="5884" max="5884" width="5.09765625" style="5" customWidth="1"/>
    <col min="5885" max="5885" width="24.3984375" style="5" customWidth="1"/>
    <col min="5886" max="5886" width="16.8984375" style="5" customWidth="1"/>
    <col min="5887" max="5888" width="15.19921875" style="5" customWidth="1"/>
    <col min="5889" max="5889" width="40.59765625" style="5" customWidth="1"/>
    <col min="5890" max="5890" width="25.69921875" style="5" customWidth="1"/>
    <col min="5891" max="6139" width="8.09765625" style="5"/>
    <col min="6140" max="6140" width="5.09765625" style="5" customWidth="1"/>
    <col min="6141" max="6141" width="24.3984375" style="5" customWidth="1"/>
    <col min="6142" max="6142" width="16.8984375" style="5" customWidth="1"/>
    <col min="6143" max="6144" width="15.19921875" style="5" customWidth="1"/>
    <col min="6145" max="6145" width="40.59765625" style="5" customWidth="1"/>
    <col min="6146" max="6146" width="25.69921875" style="5" customWidth="1"/>
    <col min="6147" max="6395" width="8.09765625" style="5"/>
    <col min="6396" max="6396" width="5.09765625" style="5" customWidth="1"/>
    <col min="6397" max="6397" width="24.3984375" style="5" customWidth="1"/>
    <col min="6398" max="6398" width="16.8984375" style="5" customWidth="1"/>
    <col min="6399" max="6400" width="15.19921875" style="5" customWidth="1"/>
    <col min="6401" max="6401" width="40.59765625" style="5" customWidth="1"/>
    <col min="6402" max="6402" width="25.69921875" style="5" customWidth="1"/>
    <col min="6403" max="6651" width="8.09765625" style="5"/>
    <col min="6652" max="6652" width="5.09765625" style="5" customWidth="1"/>
    <col min="6653" max="6653" width="24.3984375" style="5" customWidth="1"/>
    <col min="6654" max="6654" width="16.8984375" style="5" customWidth="1"/>
    <col min="6655" max="6656" width="15.19921875" style="5" customWidth="1"/>
    <col min="6657" max="6657" width="40.59765625" style="5" customWidth="1"/>
    <col min="6658" max="6658" width="25.69921875" style="5" customWidth="1"/>
    <col min="6659" max="6907" width="8.09765625" style="5"/>
    <col min="6908" max="6908" width="5.09765625" style="5" customWidth="1"/>
    <col min="6909" max="6909" width="24.3984375" style="5" customWidth="1"/>
    <col min="6910" max="6910" width="16.8984375" style="5" customWidth="1"/>
    <col min="6911" max="6912" width="15.19921875" style="5" customWidth="1"/>
    <col min="6913" max="6913" width="40.59765625" style="5" customWidth="1"/>
    <col min="6914" max="6914" width="25.69921875" style="5" customWidth="1"/>
    <col min="6915" max="7163" width="8.09765625" style="5"/>
    <col min="7164" max="7164" width="5.09765625" style="5" customWidth="1"/>
    <col min="7165" max="7165" width="24.3984375" style="5" customWidth="1"/>
    <col min="7166" max="7166" width="16.8984375" style="5" customWidth="1"/>
    <col min="7167" max="7168" width="15.19921875" style="5" customWidth="1"/>
    <col min="7169" max="7169" width="40.59765625" style="5" customWidth="1"/>
    <col min="7170" max="7170" width="25.69921875" style="5" customWidth="1"/>
    <col min="7171" max="7419" width="8.09765625" style="5"/>
    <col min="7420" max="7420" width="5.09765625" style="5" customWidth="1"/>
    <col min="7421" max="7421" width="24.3984375" style="5" customWidth="1"/>
    <col min="7422" max="7422" width="16.8984375" style="5" customWidth="1"/>
    <col min="7423" max="7424" width="15.19921875" style="5" customWidth="1"/>
    <col min="7425" max="7425" width="40.59765625" style="5" customWidth="1"/>
    <col min="7426" max="7426" width="25.69921875" style="5" customWidth="1"/>
    <col min="7427" max="7675" width="8.09765625" style="5"/>
    <col min="7676" max="7676" width="5.09765625" style="5" customWidth="1"/>
    <col min="7677" max="7677" width="24.3984375" style="5" customWidth="1"/>
    <col min="7678" max="7678" width="16.8984375" style="5" customWidth="1"/>
    <col min="7679" max="7680" width="15.19921875" style="5" customWidth="1"/>
    <col min="7681" max="7681" width="40.59765625" style="5" customWidth="1"/>
    <col min="7682" max="7682" width="25.69921875" style="5" customWidth="1"/>
    <col min="7683" max="7931" width="8.09765625" style="5"/>
    <col min="7932" max="7932" width="5.09765625" style="5" customWidth="1"/>
    <col min="7933" max="7933" width="24.3984375" style="5" customWidth="1"/>
    <col min="7934" max="7934" width="16.8984375" style="5" customWidth="1"/>
    <col min="7935" max="7936" width="15.19921875" style="5" customWidth="1"/>
    <col min="7937" max="7937" width="40.59765625" style="5" customWidth="1"/>
    <col min="7938" max="7938" width="25.69921875" style="5" customWidth="1"/>
    <col min="7939" max="8187" width="8.09765625" style="5"/>
    <col min="8188" max="8188" width="5.09765625" style="5" customWidth="1"/>
    <col min="8189" max="8189" width="24.3984375" style="5" customWidth="1"/>
    <col min="8190" max="8190" width="16.8984375" style="5" customWidth="1"/>
    <col min="8191" max="8192" width="15.19921875" style="5" customWidth="1"/>
    <col min="8193" max="8193" width="40.59765625" style="5" customWidth="1"/>
    <col min="8194" max="8194" width="25.69921875" style="5" customWidth="1"/>
    <col min="8195" max="8443" width="8.09765625" style="5"/>
    <col min="8444" max="8444" width="5.09765625" style="5" customWidth="1"/>
    <col min="8445" max="8445" width="24.3984375" style="5" customWidth="1"/>
    <col min="8446" max="8446" width="16.8984375" style="5" customWidth="1"/>
    <col min="8447" max="8448" width="15.19921875" style="5" customWidth="1"/>
    <col min="8449" max="8449" width="40.59765625" style="5" customWidth="1"/>
    <col min="8450" max="8450" width="25.69921875" style="5" customWidth="1"/>
    <col min="8451" max="8699" width="8.09765625" style="5"/>
    <col min="8700" max="8700" width="5.09765625" style="5" customWidth="1"/>
    <col min="8701" max="8701" width="24.3984375" style="5" customWidth="1"/>
    <col min="8702" max="8702" width="16.8984375" style="5" customWidth="1"/>
    <col min="8703" max="8704" width="15.19921875" style="5" customWidth="1"/>
    <col min="8705" max="8705" width="40.59765625" style="5" customWidth="1"/>
    <col min="8706" max="8706" width="25.69921875" style="5" customWidth="1"/>
    <col min="8707" max="8955" width="8.09765625" style="5"/>
    <col min="8956" max="8956" width="5.09765625" style="5" customWidth="1"/>
    <col min="8957" max="8957" width="24.3984375" style="5" customWidth="1"/>
    <col min="8958" max="8958" width="16.8984375" style="5" customWidth="1"/>
    <col min="8959" max="8960" width="15.19921875" style="5" customWidth="1"/>
    <col min="8961" max="8961" width="40.59765625" style="5" customWidth="1"/>
    <col min="8962" max="8962" width="25.69921875" style="5" customWidth="1"/>
    <col min="8963" max="9211" width="8.09765625" style="5"/>
    <col min="9212" max="9212" width="5.09765625" style="5" customWidth="1"/>
    <col min="9213" max="9213" width="24.3984375" style="5" customWidth="1"/>
    <col min="9214" max="9214" width="16.8984375" style="5" customWidth="1"/>
    <col min="9215" max="9216" width="15.19921875" style="5" customWidth="1"/>
    <col min="9217" max="9217" width="40.59765625" style="5" customWidth="1"/>
    <col min="9218" max="9218" width="25.69921875" style="5" customWidth="1"/>
    <col min="9219" max="9467" width="8.09765625" style="5"/>
    <col min="9468" max="9468" width="5.09765625" style="5" customWidth="1"/>
    <col min="9469" max="9469" width="24.3984375" style="5" customWidth="1"/>
    <col min="9470" max="9470" width="16.8984375" style="5" customWidth="1"/>
    <col min="9471" max="9472" width="15.19921875" style="5" customWidth="1"/>
    <col min="9473" max="9473" width="40.59765625" style="5" customWidth="1"/>
    <col min="9474" max="9474" width="25.69921875" style="5" customWidth="1"/>
    <col min="9475" max="9723" width="8.09765625" style="5"/>
    <col min="9724" max="9724" width="5.09765625" style="5" customWidth="1"/>
    <col min="9725" max="9725" width="24.3984375" style="5" customWidth="1"/>
    <col min="9726" max="9726" width="16.8984375" style="5" customWidth="1"/>
    <col min="9727" max="9728" width="15.19921875" style="5" customWidth="1"/>
    <col min="9729" max="9729" width="40.59765625" style="5" customWidth="1"/>
    <col min="9730" max="9730" width="25.69921875" style="5" customWidth="1"/>
    <col min="9731" max="9979" width="8.09765625" style="5"/>
    <col min="9980" max="9980" width="5.09765625" style="5" customWidth="1"/>
    <col min="9981" max="9981" width="24.3984375" style="5" customWidth="1"/>
    <col min="9982" max="9982" width="16.8984375" style="5" customWidth="1"/>
    <col min="9983" max="9984" width="15.19921875" style="5" customWidth="1"/>
    <col min="9985" max="9985" width="40.59765625" style="5" customWidth="1"/>
    <col min="9986" max="9986" width="25.69921875" style="5" customWidth="1"/>
    <col min="9987" max="10235" width="8.09765625" style="5"/>
    <col min="10236" max="10236" width="5.09765625" style="5" customWidth="1"/>
    <col min="10237" max="10237" width="24.3984375" style="5" customWidth="1"/>
    <col min="10238" max="10238" width="16.8984375" style="5" customWidth="1"/>
    <col min="10239" max="10240" width="15.19921875" style="5" customWidth="1"/>
    <col min="10241" max="10241" width="40.59765625" style="5" customWidth="1"/>
    <col min="10242" max="10242" width="25.69921875" style="5" customWidth="1"/>
    <col min="10243" max="10491" width="8.09765625" style="5"/>
    <col min="10492" max="10492" width="5.09765625" style="5" customWidth="1"/>
    <col min="10493" max="10493" width="24.3984375" style="5" customWidth="1"/>
    <col min="10494" max="10494" width="16.8984375" style="5" customWidth="1"/>
    <col min="10495" max="10496" width="15.19921875" style="5" customWidth="1"/>
    <col min="10497" max="10497" width="40.59765625" style="5" customWidth="1"/>
    <col min="10498" max="10498" width="25.69921875" style="5" customWidth="1"/>
    <col min="10499" max="10747" width="8.09765625" style="5"/>
    <col min="10748" max="10748" width="5.09765625" style="5" customWidth="1"/>
    <col min="10749" max="10749" width="24.3984375" style="5" customWidth="1"/>
    <col min="10750" max="10750" width="16.8984375" style="5" customWidth="1"/>
    <col min="10751" max="10752" width="15.19921875" style="5" customWidth="1"/>
    <col min="10753" max="10753" width="40.59765625" style="5" customWidth="1"/>
    <col min="10754" max="10754" width="25.69921875" style="5" customWidth="1"/>
    <col min="10755" max="11003" width="8.09765625" style="5"/>
    <col min="11004" max="11004" width="5.09765625" style="5" customWidth="1"/>
    <col min="11005" max="11005" width="24.3984375" style="5" customWidth="1"/>
    <col min="11006" max="11006" width="16.8984375" style="5" customWidth="1"/>
    <col min="11007" max="11008" width="15.19921875" style="5" customWidth="1"/>
    <col min="11009" max="11009" width="40.59765625" style="5" customWidth="1"/>
    <col min="11010" max="11010" width="25.69921875" style="5" customWidth="1"/>
    <col min="11011" max="11259" width="8.09765625" style="5"/>
    <col min="11260" max="11260" width="5.09765625" style="5" customWidth="1"/>
    <col min="11261" max="11261" width="24.3984375" style="5" customWidth="1"/>
    <col min="11262" max="11262" width="16.8984375" style="5" customWidth="1"/>
    <col min="11263" max="11264" width="15.19921875" style="5" customWidth="1"/>
    <col min="11265" max="11265" width="40.59765625" style="5" customWidth="1"/>
    <col min="11266" max="11266" width="25.69921875" style="5" customWidth="1"/>
    <col min="11267" max="11515" width="8.09765625" style="5"/>
    <col min="11516" max="11516" width="5.09765625" style="5" customWidth="1"/>
    <col min="11517" max="11517" width="24.3984375" style="5" customWidth="1"/>
    <col min="11518" max="11518" width="16.8984375" style="5" customWidth="1"/>
    <col min="11519" max="11520" width="15.19921875" style="5" customWidth="1"/>
    <col min="11521" max="11521" width="40.59765625" style="5" customWidth="1"/>
    <col min="11522" max="11522" width="25.69921875" style="5" customWidth="1"/>
    <col min="11523" max="11771" width="8.09765625" style="5"/>
    <col min="11772" max="11772" width="5.09765625" style="5" customWidth="1"/>
    <col min="11773" max="11773" width="24.3984375" style="5" customWidth="1"/>
    <col min="11774" max="11774" width="16.8984375" style="5" customWidth="1"/>
    <col min="11775" max="11776" width="15.19921875" style="5" customWidth="1"/>
    <col min="11777" max="11777" width="40.59765625" style="5" customWidth="1"/>
    <col min="11778" max="11778" width="25.69921875" style="5" customWidth="1"/>
    <col min="11779" max="12027" width="8.09765625" style="5"/>
    <col min="12028" max="12028" width="5.09765625" style="5" customWidth="1"/>
    <col min="12029" max="12029" width="24.3984375" style="5" customWidth="1"/>
    <col min="12030" max="12030" width="16.8984375" style="5" customWidth="1"/>
    <col min="12031" max="12032" width="15.19921875" style="5" customWidth="1"/>
    <col min="12033" max="12033" width="40.59765625" style="5" customWidth="1"/>
    <col min="12034" max="12034" width="25.69921875" style="5" customWidth="1"/>
    <col min="12035" max="12283" width="8.09765625" style="5"/>
    <col min="12284" max="12284" width="5.09765625" style="5" customWidth="1"/>
    <col min="12285" max="12285" width="24.3984375" style="5" customWidth="1"/>
    <col min="12286" max="12286" width="16.8984375" style="5" customWidth="1"/>
    <col min="12287" max="12288" width="15.19921875" style="5" customWidth="1"/>
    <col min="12289" max="12289" width="40.59765625" style="5" customWidth="1"/>
    <col min="12290" max="12290" width="25.69921875" style="5" customWidth="1"/>
    <col min="12291" max="12539" width="8.09765625" style="5"/>
    <col min="12540" max="12540" width="5.09765625" style="5" customWidth="1"/>
    <col min="12541" max="12541" width="24.3984375" style="5" customWidth="1"/>
    <col min="12542" max="12542" width="16.8984375" style="5" customWidth="1"/>
    <col min="12543" max="12544" width="15.19921875" style="5" customWidth="1"/>
    <col min="12545" max="12545" width="40.59765625" style="5" customWidth="1"/>
    <col min="12546" max="12546" width="25.69921875" style="5" customWidth="1"/>
    <col min="12547" max="12795" width="8.09765625" style="5"/>
    <col min="12796" max="12796" width="5.09765625" style="5" customWidth="1"/>
    <col min="12797" max="12797" width="24.3984375" style="5" customWidth="1"/>
    <col min="12798" max="12798" width="16.8984375" style="5" customWidth="1"/>
    <col min="12799" max="12800" width="15.19921875" style="5" customWidth="1"/>
    <col min="12801" max="12801" width="40.59765625" style="5" customWidth="1"/>
    <col min="12802" max="12802" width="25.69921875" style="5" customWidth="1"/>
    <col min="12803" max="13051" width="8.09765625" style="5"/>
    <col min="13052" max="13052" width="5.09765625" style="5" customWidth="1"/>
    <col min="13053" max="13053" width="24.3984375" style="5" customWidth="1"/>
    <col min="13054" max="13054" width="16.8984375" style="5" customWidth="1"/>
    <col min="13055" max="13056" width="15.19921875" style="5" customWidth="1"/>
    <col min="13057" max="13057" width="40.59765625" style="5" customWidth="1"/>
    <col min="13058" max="13058" width="25.69921875" style="5" customWidth="1"/>
    <col min="13059" max="13307" width="8.09765625" style="5"/>
    <col min="13308" max="13308" width="5.09765625" style="5" customWidth="1"/>
    <col min="13309" max="13309" width="24.3984375" style="5" customWidth="1"/>
    <col min="13310" max="13310" width="16.8984375" style="5" customWidth="1"/>
    <col min="13311" max="13312" width="15.19921875" style="5" customWidth="1"/>
    <col min="13313" max="13313" width="40.59765625" style="5" customWidth="1"/>
    <col min="13314" max="13314" width="25.69921875" style="5" customWidth="1"/>
    <col min="13315" max="13563" width="8.09765625" style="5"/>
    <col min="13564" max="13564" width="5.09765625" style="5" customWidth="1"/>
    <col min="13565" max="13565" width="24.3984375" style="5" customWidth="1"/>
    <col min="13566" max="13566" width="16.8984375" style="5" customWidth="1"/>
    <col min="13567" max="13568" width="15.19921875" style="5" customWidth="1"/>
    <col min="13569" max="13569" width="40.59765625" style="5" customWidth="1"/>
    <col min="13570" max="13570" width="25.69921875" style="5" customWidth="1"/>
    <col min="13571" max="13819" width="8.09765625" style="5"/>
    <col min="13820" max="13820" width="5.09765625" style="5" customWidth="1"/>
    <col min="13821" max="13821" width="24.3984375" style="5" customWidth="1"/>
    <col min="13822" max="13822" width="16.8984375" style="5" customWidth="1"/>
    <col min="13823" max="13824" width="15.19921875" style="5" customWidth="1"/>
    <col min="13825" max="13825" width="40.59765625" style="5" customWidth="1"/>
    <col min="13826" max="13826" width="25.69921875" style="5" customWidth="1"/>
    <col min="13827" max="14075" width="8.09765625" style="5"/>
    <col min="14076" max="14076" width="5.09765625" style="5" customWidth="1"/>
    <col min="14077" max="14077" width="24.3984375" style="5" customWidth="1"/>
    <col min="14078" max="14078" width="16.8984375" style="5" customWidth="1"/>
    <col min="14079" max="14080" width="15.19921875" style="5" customWidth="1"/>
    <col min="14081" max="14081" width="40.59765625" style="5" customWidth="1"/>
    <col min="14082" max="14082" width="25.69921875" style="5" customWidth="1"/>
    <col min="14083" max="14331" width="8.09765625" style="5"/>
    <col min="14332" max="14332" width="5.09765625" style="5" customWidth="1"/>
    <col min="14333" max="14333" width="24.3984375" style="5" customWidth="1"/>
    <col min="14334" max="14334" width="16.8984375" style="5" customWidth="1"/>
    <col min="14335" max="14336" width="15.19921875" style="5" customWidth="1"/>
    <col min="14337" max="14337" width="40.59765625" style="5" customWidth="1"/>
    <col min="14338" max="14338" width="25.69921875" style="5" customWidth="1"/>
    <col min="14339" max="14587" width="8.09765625" style="5"/>
    <col min="14588" max="14588" width="5.09765625" style="5" customWidth="1"/>
    <col min="14589" max="14589" width="24.3984375" style="5" customWidth="1"/>
    <col min="14590" max="14590" width="16.8984375" style="5" customWidth="1"/>
    <col min="14591" max="14592" width="15.19921875" style="5" customWidth="1"/>
    <col min="14593" max="14593" width="40.59765625" style="5" customWidth="1"/>
    <col min="14594" max="14594" width="25.69921875" style="5" customWidth="1"/>
    <col min="14595" max="14843" width="8.09765625" style="5"/>
    <col min="14844" max="14844" width="5.09765625" style="5" customWidth="1"/>
    <col min="14845" max="14845" width="24.3984375" style="5" customWidth="1"/>
    <col min="14846" max="14846" width="16.8984375" style="5" customWidth="1"/>
    <col min="14847" max="14848" width="15.19921875" style="5" customWidth="1"/>
    <col min="14849" max="14849" width="40.59765625" style="5" customWidth="1"/>
    <col min="14850" max="14850" width="25.69921875" style="5" customWidth="1"/>
    <col min="14851" max="15099" width="8.09765625" style="5"/>
    <col min="15100" max="15100" width="5.09765625" style="5" customWidth="1"/>
    <col min="15101" max="15101" width="24.3984375" style="5" customWidth="1"/>
    <col min="15102" max="15102" width="16.8984375" style="5" customWidth="1"/>
    <col min="15103" max="15104" width="15.19921875" style="5" customWidth="1"/>
    <col min="15105" max="15105" width="40.59765625" style="5" customWidth="1"/>
    <col min="15106" max="15106" width="25.69921875" style="5" customWidth="1"/>
    <col min="15107" max="15355" width="8.09765625" style="5"/>
    <col min="15356" max="15356" width="5.09765625" style="5" customWidth="1"/>
    <col min="15357" max="15357" width="24.3984375" style="5" customWidth="1"/>
    <col min="15358" max="15358" width="16.8984375" style="5" customWidth="1"/>
    <col min="15359" max="15360" width="15.19921875" style="5" customWidth="1"/>
    <col min="15361" max="15361" width="40.59765625" style="5" customWidth="1"/>
    <col min="15362" max="15362" width="25.69921875" style="5" customWidth="1"/>
    <col min="15363" max="15611" width="8.09765625" style="5"/>
    <col min="15612" max="15612" width="5.09765625" style="5" customWidth="1"/>
    <col min="15613" max="15613" width="24.3984375" style="5" customWidth="1"/>
    <col min="15614" max="15614" width="16.8984375" style="5" customWidth="1"/>
    <col min="15615" max="15616" width="15.19921875" style="5" customWidth="1"/>
    <col min="15617" max="15617" width="40.59765625" style="5" customWidth="1"/>
    <col min="15618" max="15618" width="25.69921875" style="5" customWidth="1"/>
    <col min="15619" max="15867" width="8.09765625" style="5"/>
    <col min="15868" max="15868" width="5.09765625" style="5" customWidth="1"/>
    <col min="15869" max="15869" width="24.3984375" style="5" customWidth="1"/>
    <col min="15870" max="15870" width="16.8984375" style="5" customWidth="1"/>
    <col min="15871" max="15872" width="15.19921875" style="5" customWidth="1"/>
    <col min="15873" max="15873" width="40.59765625" style="5" customWidth="1"/>
    <col min="15874" max="15874" width="25.69921875" style="5" customWidth="1"/>
    <col min="15875" max="16123" width="8.09765625" style="5"/>
    <col min="16124" max="16124" width="5.09765625" style="5" customWidth="1"/>
    <col min="16125" max="16125" width="24.3984375" style="5" customWidth="1"/>
    <col min="16126" max="16126" width="16.8984375" style="5" customWidth="1"/>
    <col min="16127" max="16128" width="15.19921875" style="5" customWidth="1"/>
    <col min="16129" max="16129" width="40.59765625" style="5" customWidth="1"/>
    <col min="16130" max="16130" width="25.69921875" style="5" customWidth="1"/>
    <col min="16131" max="16384" width="8.09765625" style="5"/>
  </cols>
  <sheetData>
    <row r="1" spans="1:7" s="1" customFormat="1" ht="42.6" customHeight="1" thickBot="1">
      <c r="A1" s="448" t="s">
        <v>31</v>
      </c>
      <c r="B1" s="448"/>
      <c r="C1" s="448"/>
      <c r="D1" s="448"/>
      <c r="E1" s="448"/>
      <c r="F1" s="448"/>
      <c r="G1" s="448"/>
    </row>
    <row r="2" spans="1:7" s="1" customFormat="1" ht="15" customHeight="1" thickBot="1">
      <c r="A2" s="449" t="s">
        <v>23</v>
      </c>
      <c r="B2" s="450"/>
      <c r="C2" s="450"/>
      <c r="D2" s="451"/>
      <c r="E2" s="458" t="s">
        <v>927</v>
      </c>
      <c r="F2" s="459"/>
      <c r="G2" s="460"/>
    </row>
    <row r="3" spans="1:7" s="1" customFormat="1" ht="15" customHeight="1">
      <c r="A3" s="452"/>
      <c r="B3" s="453"/>
      <c r="C3" s="453"/>
      <c r="D3" s="454"/>
      <c r="E3" s="8" t="s">
        <v>928</v>
      </c>
      <c r="F3" s="12"/>
      <c r="G3" s="9"/>
    </row>
    <row r="4" spans="1:7" s="1" customFormat="1" ht="15" customHeight="1">
      <c r="A4" s="452"/>
      <c r="B4" s="453"/>
      <c r="C4" s="453"/>
      <c r="D4" s="454"/>
      <c r="E4" s="8" t="s">
        <v>699</v>
      </c>
      <c r="F4" s="9"/>
      <c r="G4" s="9"/>
    </row>
    <row r="5" spans="1:7" s="1" customFormat="1" ht="15" customHeight="1" thickBot="1">
      <c r="A5" s="452"/>
      <c r="B5" s="453"/>
      <c r="C5" s="453"/>
      <c r="D5" s="454"/>
      <c r="E5" s="10" t="s">
        <v>201</v>
      </c>
      <c r="F5" s="13"/>
      <c r="G5" s="11"/>
    </row>
    <row r="6" spans="1:7" s="3" customFormat="1" ht="30" customHeight="1" thickBot="1">
      <c r="A6" s="455"/>
      <c r="B6" s="456"/>
      <c r="C6" s="456"/>
      <c r="D6" s="457"/>
      <c r="E6" s="14" t="s">
        <v>3</v>
      </c>
      <c r="F6" s="15" t="s">
        <v>30</v>
      </c>
      <c r="G6" s="16" t="s">
        <v>0</v>
      </c>
    </row>
    <row r="7" spans="1:7" s="4" customFormat="1" ht="82.95" customHeight="1">
      <c r="A7" s="431" t="s">
        <v>1</v>
      </c>
      <c r="B7" s="426" t="s">
        <v>36</v>
      </c>
      <c r="C7" s="7">
        <v>1</v>
      </c>
      <c r="D7" s="17" t="s">
        <v>328</v>
      </c>
      <c r="E7" s="46">
        <f>F7/0.8411</f>
        <v>3493.0448222565688</v>
      </c>
      <c r="F7" s="205">
        <v>2938</v>
      </c>
      <c r="G7" s="57" t="s">
        <v>929</v>
      </c>
    </row>
    <row r="8" spans="1:7" s="4" customFormat="1" ht="69" customHeight="1">
      <c r="A8" s="432"/>
      <c r="B8" s="461"/>
      <c r="C8" s="18">
        <v>2</v>
      </c>
      <c r="D8" s="19" t="s">
        <v>703</v>
      </c>
      <c r="E8" s="48">
        <f>F8/0.8411</f>
        <v>5872.072286291761</v>
      </c>
      <c r="F8" s="37">
        <v>4939</v>
      </c>
      <c r="G8" s="47" t="s">
        <v>930</v>
      </c>
    </row>
    <row r="9" spans="1:7" s="4" customFormat="1" ht="69" customHeight="1">
      <c r="A9" s="432"/>
      <c r="B9" s="462"/>
      <c r="C9" s="18">
        <v>3</v>
      </c>
      <c r="D9" s="19" t="s">
        <v>931</v>
      </c>
      <c r="E9" s="48">
        <f>F9/0.8411</f>
        <v>8135.774580905957</v>
      </c>
      <c r="F9" s="37">
        <v>6843</v>
      </c>
      <c r="G9" s="47" t="s">
        <v>932</v>
      </c>
    </row>
    <row r="10" spans="1:7" s="4" customFormat="1" ht="46.2" customHeight="1">
      <c r="A10" s="432"/>
      <c r="B10" s="461" t="s">
        <v>933</v>
      </c>
      <c r="C10" s="18">
        <v>4</v>
      </c>
      <c r="D10" s="19" t="s">
        <v>41</v>
      </c>
      <c r="E10" s="49" t="s">
        <v>22</v>
      </c>
      <c r="F10" s="38"/>
      <c r="G10" s="47"/>
    </row>
    <row r="11" spans="1:7" s="4" customFormat="1" ht="81" customHeight="1">
      <c r="A11" s="432"/>
      <c r="B11" s="461"/>
      <c r="C11" s="18">
        <v>5</v>
      </c>
      <c r="D11" s="19" t="s">
        <v>934</v>
      </c>
      <c r="E11" s="48">
        <f>F11/0.8411</f>
        <v>3116.1574129116634</v>
      </c>
      <c r="F11" s="37">
        <v>2621</v>
      </c>
      <c r="G11" s="47" t="s">
        <v>935</v>
      </c>
    </row>
    <row r="12" spans="1:7" s="4" customFormat="1" ht="44.4" customHeight="1">
      <c r="A12" s="432"/>
      <c r="B12" s="461"/>
      <c r="C12" s="18">
        <v>6</v>
      </c>
      <c r="D12" s="19" t="s">
        <v>214</v>
      </c>
      <c r="E12" s="50" t="s">
        <v>22</v>
      </c>
      <c r="F12" s="51"/>
      <c r="G12" s="47"/>
    </row>
    <row r="13" spans="1:7" s="4" customFormat="1" ht="69" customHeight="1">
      <c r="A13" s="432"/>
      <c r="B13" s="461"/>
      <c r="C13" s="18">
        <v>7</v>
      </c>
      <c r="D13" s="19" t="s">
        <v>43</v>
      </c>
      <c r="E13" s="48">
        <f>F13/0.8411</f>
        <v>2855.7840922601358</v>
      </c>
      <c r="F13" s="37">
        <v>2402</v>
      </c>
      <c r="G13" s="47" t="s">
        <v>936</v>
      </c>
    </row>
    <row r="14" spans="1:7" s="4" customFormat="1" ht="69.599999999999994" customHeight="1">
      <c r="A14" s="432"/>
      <c r="B14" s="462"/>
      <c r="C14" s="18">
        <v>8</v>
      </c>
      <c r="D14" s="19" t="s">
        <v>706</v>
      </c>
      <c r="E14" s="48">
        <f>F14/0.8411</f>
        <v>2620.3780763286172</v>
      </c>
      <c r="F14" s="37">
        <v>2204</v>
      </c>
      <c r="G14" s="47" t="s">
        <v>937</v>
      </c>
    </row>
    <row r="15" spans="1:7" s="4" customFormat="1" ht="60.6" customHeight="1">
      <c r="A15" s="432"/>
      <c r="B15" s="463"/>
      <c r="C15" s="18">
        <v>9</v>
      </c>
      <c r="D15" s="19" t="s">
        <v>141</v>
      </c>
      <c r="E15" s="191" t="s">
        <v>938</v>
      </c>
      <c r="F15" s="191" t="s">
        <v>939</v>
      </c>
      <c r="G15" s="52" t="s">
        <v>940</v>
      </c>
    </row>
    <row r="16" spans="1:7" s="4" customFormat="1" ht="99.75" customHeight="1">
      <c r="A16" s="432"/>
      <c r="B16" s="444"/>
      <c r="C16" s="18">
        <v>10</v>
      </c>
      <c r="D16" s="19" t="s">
        <v>941</v>
      </c>
      <c r="E16" s="513" t="s">
        <v>942</v>
      </c>
      <c r="F16" s="484"/>
      <c r="G16" s="53" t="s">
        <v>943</v>
      </c>
    </row>
    <row r="17" spans="1:7" s="4" customFormat="1" ht="178.8" customHeight="1">
      <c r="A17" s="432"/>
      <c r="B17" s="444"/>
      <c r="C17" s="18">
        <v>11</v>
      </c>
      <c r="D17" s="19" t="s">
        <v>944</v>
      </c>
      <c r="E17" s="514" t="s">
        <v>945</v>
      </c>
      <c r="F17" s="484"/>
      <c r="G17" s="53" t="s">
        <v>946</v>
      </c>
    </row>
    <row r="18" spans="1:7" s="4" customFormat="1" ht="52.2" customHeight="1" thickBot="1">
      <c r="A18" s="433"/>
      <c r="B18" s="445"/>
      <c r="C18" s="20">
        <v>12</v>
      </c>
      <c r="D18" s="21" t="s">
        <v>947</v>
      </c>
      <c r="E18" s="468" t="s">
        <v>948</v>
      </c>
      <c r="F18" s="469"/>
      <c r="G18" s="54" t="s">
        <v>949</v>
      </c>
    </row>
    <row r="19" spans="1:7" s="4" customFormat="1" ht="75.599999999999994" customHeight="1">
      <c r="A19" s="431" t="s">
        <v>2</v>
      </c>
      <c r="B19" s="443"/>
      <c r="C19" s="7">
        <v>13</v>
      </c>
      <c r="D19" s="17" t="s">
        <v>24</v>
      </c>
      <c r="E19" s="69" t="s">
        <v>950</v>
      </c>
      <c r="F19" s="192" t="s">
        <v>951</v>
      </c>
      <c r="G19" s="57" t="s">
        <v>952</v>
      </c>
    </row>
    <row r="20" spans="1:7" s="4" customFormat="1" ht="75.599999999999994" customHeight="1">
      <c r="A20" s="432"/>
      <c r="B20" s="444"/>
      <c r="C20" s="18">
        <v>14</v>
      </c>
      <c r="D20" s="19" t="s">
        <v>25</v>
      </c>
      <c r="E20" s="94" t="s">
        <v>953</v>
      </c>
      <c r="F20" s="95" t="s">
        <v>954</v>
      </c>
      <c r="G20" s="52" t="s">
        <v>955</v>
      </c>
    </row>
    <row r="21" spans="1:7" s="4" customFormat="1" ht="75.599999999999994" customHeight="1">
      <c r="A21" s="432"/>
      <c r="B21" s="444"/>
      <c r="C21" s="18">
        <v>15</v>
      </c>
      <c r="D21" s="19" t="s">
        <v>26</v>
      </c>
      <c r="E21" s="184" t="s">
        <v>956</v>
      </c>
      <c r="F21" s="186" t="s">
        <v>957</v>
      </c>
      <c r="G21" s="53" t="s">
        <v>958</v>
      </c>
    </row>
    <row r="22" spans="1:7" s="4" customFormat="1" ht="91.5" customHeight="1">
      <c r="A22" s="432"/>
      <c r="B22" s="444"/>
      <c r="C22" s="18">
        <v>16</v>
      </c>
      <c r="D22" s="19" t="s">
        <v>27</v>
      </c>
      <c r="E22" s="184" t="s">
        <v>959</v>
      </c>
      <c r="F22" s="186" t="s">
        <v>960</v>
      </c>
      <c r="G22" s="53" t="s">
        <v>961</v>
      </c>
    </row>
    <row r="23" spans="1:7" s="4" customFormat="1" ht="156.6" customHeight="1" thickBot="1">
      <c r="A23" s="433"/>
      <c r="B23" s="445"/>
      <c r="C23" s="83">
        <v>17</v>
      </c>
      <c r="D23" s="22" t="s">
        <v>228</v>
      </c>
      <c r="E23" s="61" t="s">
        <v>962</v>
      </c>
      <c r="F23" s="62" t="s">
        <v>963</v>
      </c>
      <c r="G23" s="54" t="s">
        <v>964</v>
      </c>
    </row>
    <row r="24" spans="1:7" ht="81" customHeight="1">
      <c r="A24" s="431" t="s">
        <v>11</v>
      </c>
      <c r="B24" s="446" t="s">
        <v>4</v>
      </c>
      <c r="C24" s="7">
        <v>18</v>
      </c>
      <c r="D24" s="25" t="s">
        <v>159</v>
      </c>
      <c r="E24" s="65" t="s">
        <v>965</v>
      </c>
      <c r="F24" s="66" t="s">
        <v>966</v>
      </c>
      <c r="G24" s="57" t="s">
        <v>967</v>
      </c>
    </row>
    <row r="25" spans="1:7" ht="81" customHeight="1" thickBot="1">
      <c r="A25" s="432"/>
      <c r="B25" s="447"/>
      <c r="C25" s="23">
        <v>19</v>
      </c>
      <c r="D25" s="24" t="s">
        <v>164</v>
      </c>
      <c r="E25" s="88" t="s">
        <v>968</v>
      </c>
      <c r="F25" s="267" t="s">
        <v>969</v>
      </c>
      <c r="G25" s="54" t="s">
        <v>970</v>
      </c>
    </row>
    <row r="26" spans="1:7" ht="53.4" customHeight="1">
      <c r="A26" s="432"/>
      <c r="B26" s="446" t="s">
        <v>5</v>
      </c>
      <c r="C26" s="7">
        <v>20</v>
      </c>
      <c r="D26" s="25" t="s">
        <v>28</v>
      </c>
      <c r="E26" s="65" t="s">
        <v>971</v>
      </c>
      <c r="F26" s="66" t="s">
        <v>972</v>
      </c>
      <c r="G26" s="57" t="s">
        <v>973</v>
      </c>
    </row>
    <row r="27" spans="1:7" ht="45.6" customHeight="1" thickBot="1">
      <c r="A27" s="432"/>
      <c r="B27" s="447"/>
      <c r="C27" s="23">
        <v>21</v>
      </c>
      <c r="D27" s="24" t="s">
        <v>29</v>
      </c>
      <c r="E27" s="67" t="s">
        <v>22</v>
      </c>
      <c r="F27" s="68"/>
      <c r="G27" s="47"/>
    </row>
    <row r="28" spans="1:7" ht="98.4" customHeight="1">
      <c r="A28" s="432"/>
      <c r="B28" s="446" t="s">
        <v>6</v>
      </c>
      <c r="C28" s="7">
        <v>22</v>
      </c>
      <c r="D28" s="25" t="s">
        <v>974</v>
      </c>
      <c r="E28" s="65" t="s">
        <v>975</v>
      </c>
      <c r="F28" s="66" t="s">
        <v>976</v>
      </c>
      <c r="G28" s="57" t="s">
        <v>977</v>
      </c>
    </row>
    <row r="29" spans="1:7" ht="45.6" customHeight="1" thickBot="1">
      <c r="A29" s="433"/>
      <c r="B29" s="447"/>
      <c r="C29" s="83">
        <v>23</v>
      </c>
      <c r="D29" s="27" t="s">
        <v>296</v>
      </c>
      <c r="E29" s="67" t="s">
        <v>22</v>
      </c>
      <c r="F29" s="68"/>
      <c r="G29" s="78"/>
    </row>
    <row r="30" spans="1:7" ht="120" customHeight="1">
      <c r="A30" s="431" t="s">
        <v>7</v>
      </c>
      <c r="B30" s="434"/>
      <c r="C30" s="7">
        <v>24</v>
      </c>
      <c r="D30" s="25" t="s">
        <v>176</v>
      </c>
      <c r="E30" s="268">
        <v>2743</v>
      </c>
      <c r="F30" s="269">
        <v>2307</v>
      </c>
      <c r="G30" s="57" t="s">
        <v>978</v>
      </c>
    </row>
    <row r="31" spans="1:7" ht="141.6" customHeight="1">
      <c r="A31" s="432"/>
      <c r="B31" s="435"/>
      <c r="C31" s="18">
        <v>25</v>
      </c>
      <c r="D31" s="26" t="s">
        <v>380</v>
      </c>
      <c r="E31" s="270">
        <v>2742</v>
      </c>
      <c r="F31" s="271">
        <v>2306</v>
      </c>
      <c r="G31" s="52" t="s">
        <v>979</v>
      </c>
    </row>
    <row r="32" spans="1:7" ht="120" customHeight="1">
      <c r="A32" s="432"/>
      <c r="B32" s="435"/>
      <c r="C32" s="18">
        <v>26</v>
      </c>
      <c r="D32" s="24" t="s">
        <v>608</v>
      </c>
      <c r="E32" s="272">
        <v>2817</v>
      </c>
      <c r="F32" s="273">
        <v>2369</v>
      </c>
      <c r="G32" s="52" t="s">
        <v>980</v>
      </c>
    </row>
    <row r="33" spans="1:7" ht="52.8" customHeight="1">
      <c r="A33" s="432"/>
      <c r="B33" s="435"/>
      <c r="C33" s="18">
        <v>27</v>
      </c>
      <c r="D33" s="24" t="s">
        <v>55</v>
      </c>
      <c r="E33" s="274" t="s">
        <v>981</v>
      </c>
      <c r="F33" s="274" t="s">
        <v>982</v>
      </c>
      <c r="G33" s="52" t="s">
        <v>983</v>
      </c>
    </row>
    <row r="34" spans="1:7" ht="52.2" customHeight="1" thickBot="1">
      <c r="A34" s="433"/>
      <c r="B34" s="436"/>
      <c r="C34" s="20">
        <v>28</v>
      </c>
      <c r="D34" s="27" t="s">
        <v>184</v>
      </c>
      <c r="E34" s="74" t="s">
        <v>984</v>
      </c>
      <c r="F34" s="74" t="s">
        <v>985</v>
      </c>
      <c r="G34" s="54" t="s">
        <v>986</v>
      </c>
    </row>
    <row r="35" spans="1:7" ht="151.19999999999999" customHeight="1">
      <c r="A35" s="431" t="s">
        <v>8</v>
      </c>
      <c r="B35" s="84"/>
      <c r="C35" s="23">
        <v>29</v>
      </c>
      <c r="D35" s="28" t="s">
        <v>12</v>
      </c>
      <c r="E35" s="511" t="s">
        <v>987</v>
      </c>
      <c r="F35" s="512"/>
      <c r="G35" s="47" t="s">
        <v>988</v>
      </c>
    </row>
    <row r="36" spans="1:7" ht="139.80000000000001" customHeight="1">
      <c r="A36" s="432"/>
      <c r="B36" s="85"/>
      <c r="C36" s="18">
        <v>30</v>
      </c>
      <c r="D36" s="19" t="s">
        <v>13</v>
      </c>
      <c r="E36" s="490" t="s">
        <v>989</v>
      </c>
      <c r="F36" s="491"/>
      <c r="G36" s="82" t="s">
        <v>990</v>
      </c>
    </row>
    <row r="37" spans="1:7" ht="99" customHeight="1">
      <c r="A37" s="432"/>
      <c r="B37" s="85"/>
      <c r="C37" s="18">
        <v>31</v>
      </c>
      <c r="D37" s="19" t="s">
        <v>14</v>
      </c>
      <c r="E37" s="490" t="s">
        <v>467</v>
      </c>
      <c r="F37" s="491"/>
      <c r="G37" s="52" t="s">
        <v>991</v>
      </c>
    </row>
    <row r="38" spans="1:7" ht="80.25" customHeight="1">
      <c r="A38" s="432"/>
      <c r="B38" s="85"/>
      <c r="C38" s="18">
        <v>32</v>
      </c>
      <c r="D38" s="19" t="s">
        <v>15</v>
      </c>
      <c r="E38" s="490" t="s">
        <v>74</v>
      </c>
      <c r="F38" s="491"/>
      <c r="G38" s="91" t="s">
        <v>992</v>
      </c>
    </row>
    <row r="39" spans="1:7" ht="103.5" customHeight="1">
      <c r="A39" s="432"/>
      <c r="B39" s="85"/>
      <c r="C39" s="18">
        <v>33</v>
      </c>
      <c r="D39" s="19" t="s">
        <v>16</v>
      </c>
      <c r="E39" s="490" t="s">
        <v>993</v>
      </c>
      <c r="F39" s="491"/>
      <c r="G39" s="52" t="s">
        <v>994</v>
      </c>
    </row>
    <row r="40" spans="1:7" ht="52.8" customHeight="1" thickBot="1">
      <c r="A40" s="433"/>
      <c r="B40" s="86"/>
      <c r="C40" s="20">
        <v>34</v>
      </c>
      <c r="D40" s="21" t="s">
        <v>17</v>
      </c>
      <c r="E40" s="486" t="s">
        <v>74</v>
      </c>
      <c r="F40" s="487"/>
      <c r="G40" s="54" t="s">
        <v>995</v>
      </c>
    </row>
    <row r="41" spans="1:7" ht="31.2" customHeight="1">
      <c r="A41" s="424" t="s">
        <v>18</v>
      </c>
      <c r="B41" s="426"/>
      <c r="C41" s="29">
        <v>35</v>
      </c>
      <c r="D41" s="30" t="s">
        <v>19</v>
      </c>
      <c r="E41" s="75" t="s">
        <v>22</v>
      </c>
      <c r="F41" s="76"/>
      <c r="G41" s="57"/>
    </row>
    <row r="42" spans="1:7" ht="31.2" customHeight="1" thickBot="1">
      <c r="A42" s="425"/>
      <c r="B42" s="427"/>
      <c r="C42" s="31">
        <v>36</v>
      </c>
      <c r="D42" s="32" t="s">
        <v>20</v>
      </c>
      <c r="E42" s="77" t="s">
        <v>22</v>
      </c>
      <c r="F42" s="63"/>
      <c r="G42" s="78"/>
    </row>
    <row r="43" spans="1:7" ht="32.4" customHeight="1" thickBot="1">
      <c r="A43" s="33" t="s">
        <v>9</v>
      </c>
      <c r="B43" s="34"/>
      <c r="C43" s="35">
        <v>37</v>
      </c>
      <c r="D43" s="36" t="s">
        <v>21</v>
      </c>
      <c r="E43" s="428" t="s">
        <v>104</v>
      </c>
      <c r="F43" s="429"/>
      <c r="G43" s="79"/>
    </row>
    <row r="44" spans="1:7">
      <c r="A44" s="39"/>
      <c r="B44" s="39"/>
      <c r="C44" s="39"/>
      <c r="D44" s="39"/>
      <c r="E44" s="40"/>
      <c r="F44" s="40"/>
      <c r="G44" s="40"/>
    </row>
    <row r="45" spans="1:7" ht="13.8">
      <c r="A45" s="430" t="s">
        <v>62</v>
      </c>
      <c r="B45" s="430"/>
      <c r="C45" s="430"/>
      <c r="D45" s="430"/>
      <c r="E45" s="430"/>
      <c r="F45" s="430"/>
      <c r="G45" s="430"/>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2"/>
  <printOptions horizontalCentered="1"/>
  <pageMargins left="0.70866141732283472" right="0.70866141732283472" top="0.74803149606299213" bottom="0.74803149606299213" header="0.31496062992125984" footer="0.31496062992125984"/>
  <pageSetup paperSize="9" scale="63" fitToHeight="0" orientation="portrait" r:id="rId1"/>
  <headerFooter>
    <oddHeader>&amp;C調査レポート「2017年度 欧州・ロシア・CIS投資関連コスト比較調査（2018年2月）」</oddHeader>
  </headerFooter>
  <rowBreaks count="3" manualBreakCount="3">
    <brk id="18" max="6" man="1"/>
    <brk id="29" max="6" man="1"/>
    <brk id="34"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view="pageBreakPreview" zoomScale="85" zoomScaleNormal="100" zoomScaleSheetLayoutView="85" zoomScalePageLayoutView="85" workbookViewId="0">
      <selection sqref="A1:H1"/>
    </sheetView>
  </sheetViews>
  <sheetFormatPr defaultColWidth="8.09765625" defaultRowHeight="12"/>
  <cols>
    <col min="1" max="1" width="5.09765625" style="6" customWidth="1"/>
    <col min="2" max="2" width="9.09765625" style="6" customWidth="1"/>
    <col min="3" max="3" width="3.69921875" style="6" customWidth="1"/>
    <col min="4" max="4" width="24.3984375" style="6" customWidth="1"/>
    <col min="5" max="7" width="20.59765625" style="2" customWidth="1"/>
    <col min="8" max="8" width="40.796875" style="2" customWidth="1"/>
    <col min="9" max="254" width="8.09765625" style="5"/>
    <col min="255" max="255" width="5.09765625" style="5" customWidth="1"/>
    <col min="256" max="256" width="24.3984375" style="5" customWidth="1"/>
    <col min="257" max="257" width="16.8984375" style="5" customWidth="1"/>
    <col min="258" max="259" width="15.19921875" style="5" customWidth="1"/>
    <col min="260" max="260" width="40.59765625" style="5" customWidth="1"/>
    <col min="261" max="261" width="25.69921875" style="5" customWidth="1"/>
    <col min="262" max="510" width="8.09765625" style="5"/>
    <col min="511" max="511" width="5.09765625" style="5" customWidth="1"/>
    <col min="512" max="512" width="24.3984375" style="5" customWidth="1"/>
    <col min="513" max="513" width="16.8984375" style="5" customWidth="1"/>
    <col min="514" max="515" width="15.19921875" style="5" customWidth="1"/>
    <col min="516" max="516" width="40.59765625" style="5" customWidth="1"/>
    <col min="517" max="517" width="25.69921875" style="5" customWidth="1"/>
    <col min="518" max="766" width="8.09765625" style="5"/>
    <col min="767" max="767" width="5.09765625" style="5" customWidth="1"/>
    <col min="768" max="768" width="24.3984375" style="5" customWidth="1"/>
    <col min="769" max="769" width="16.8984375" style="5" customWidth="1"/>
    <col min="770" max="771" width="15.19921875" style="5" customWidth="1"/>
    <col min="772" max="772" width="40.59765625" style="5" customWidth="1"/>
    <col min="773" max="773" width="25.69921875" style="5" customWidth="1"/>
    <col min="774" max="1022" width="8.09765625" style="5"/>
    <col min="1023" max="1023" width="5.09765625" style="5" customWidth="1"/>
    <col min="1024" max="1024" width="24.3984375" style="5" customWidth="1"/>
    <col min="1025" max="1025" width="16.8984375" style="5" customWidth="1"/>
    <col min="1026" max="1027" width="15.19921875" style="5" customWidth="1"/>
    <col min="1028" max="1028" width="40.59765625" style="5" customWidth="1"/>
    <col min="1029" max="1029" width="25.69921875" style="5" customWidth="1"/>
    <col min="1030" max="1278" width="8.09765625" style="5"/>
    <col min="1279" max="1279" width="5.09765625" style="5" customWidth="1"/>
    <col min="1280" max="1280" width="24.3984375" style="5" customWidth="1"/>
    <col min="1281" max="1281" width="16.8984375" style="5" customWidth="1"/>
    <col min="1282" max="1283" width="15.19921875" style="5" customWidth="1"/>
    <col min="1284" max="1284" width="40.59765625" style="5" customWidth="1"/>
    <col min="1285" max="1285" width="25.69921875" style="5" customWidth="1"/>
    <col min="1286" max="1534" width="8.09765625" style="5"/>
    <col min="1535" max="1535" width="5.09765625" style="5" customWidth="1"/>
    <col min="1536" max="1536" width="24.3984375" style="5" customWidth="1"/>
    <col min="1537" max="1537" width="16.8984375" style="5" customWidth="1"/>
    <col min="1538" max="1539" width="15.19921875" style="5" customWidth="1"/>
    <col min="1540" max="1540" width="40.59765625" style="5" customWidth="1"/>
    <col min="1541" max="1541" width="25.69921875" style="5" customWidth="1"/>
    <col min="1542" max="1790" width="8.09765625" style="5"/>
    <col min="1791" max="1791" width="5.09765625" style="5" customWidth="1"/>
    <col min="1792" max="1792" width="24.3984375" style="5" customWidth="1"/>
    <col min="1793" max="1793" width="16.8984375" style="5" customWidth="1"/>
    <col min="1794" max="1795" width="15.19921875" style="5" customWidth="1"/>
    <col min="1796" max="1796" width="40.59765625" style="5" customWidth="1"/>
    <col min="1797" max="1797" width="25.69921875" style="5" customWidth="1"/>
    <col min="1798" max="2046" width="8.09765625" style="5"/>
    <col min="2047" max="2047" width="5.09765625" style="5" customWidth="1"/>
    <col min="2048" max="2048" width="24.3984375" style="5" customWidth="1"/>
    <col min="2049" max="2049" width="16.8984375" style="5" customWidth="1"/>
    <col min="2050" max="2051" width="15.19921875" style="5" customWidth="1"/>
    <col min="2052" max="2052" width="40.59765625" style="5" customWidth="1"/>
    <col min="2053" max="2053" width="25.69921875" style="5" customWidth="1"/>
    <col min="2054" max="2302" width="8.09765625" style="5"/>
    <col min="2303" max="2303" width="5.09765625" style="5" customWidth="1"/>
    <col min="2304" max="2304" width="24.3984375" style="5" customWidth="1"/>
    <col min="2305" max="2305" width="16.8984375" style="5" customWidth="1"/>
    <col min="2306" max="2307" width="15.19921875" style="5" customWidth="1"/>
    <col min="2308" max="2308" width="40.59765625" style="5" customWidth="1"/>
    <col min="2309" max="2309" width="25.69921875" style="5" customWidth="1"/>
    <col min="2310" max="2558" width="8.09765625" style="5"/>
    <col min="2559" max="2559" width="5.09765625" style="5" customWidth="1"/>
    <col min="2560" max="2560" width="24.3984375" style="5" customWidth="1"/>
    <col min="2561" max="2561" width="16.8984375" style="5" customWidth="1"/>
    <col min="2562" max="2563" width="15.19921875" style="5" customWidth="1"/>
    <col min="2564" max="2564" width="40.59765625" style="5" customWidth="1"/>
    <col min="2565" max="2565" width="25.69921875" style="5" customWidth="1"/>
    <col min="2566" max="2814" width="8.09765625" style="5"/>
    <col min="2815" max="2815" width="5.09765625" style="5" customWidth="1"/>
    <col min="2816" max="2816" width="24.3984375" style="5" customWidth="1"/>
    <col min="2817" max="2817" width="16.8984375" style="5" customWidth="1"/>
    <col min="2818" max="2819" width="15.19921875" style="5" customWidth="1"/>
    <col min="2820" max="2820" width="40.59765625" style="5" customWidth="1"/>
    <col min="2821" max="2821" width="25.69921875" style="5" customWidth="1"/>
    <col min="2822" max="3070" width="8.09765625" style="5"/>
    <col min="3071" max="3071" width="5.09765625" style="5" customWidth="1"/>
    <col min="3072" max="3072" width="24.3984375" style="5" customWidth="1"/>
    <col min="3073" max="3073" width="16.8984375" style="5" customWidth="1"/>
    <col min="3074" max="3075" width="15.19921875" style="5" customWidth="1"/>
    <col min="3076" max="3076" width="40.59765625" style="5" customWidth="1"/>
    <col min="3077" max="3077" width="25.69921875" style="5" customWidth="1"/>
    <col min="3078" max="3326" width="8.09765625" style="5"/>
    <col min="3327" max="3327" width="5.09765625" style="5" customWidth="1"/>
    <col min="3328" max="3328" width="24.3984375" style="5" customWidth="1"/>
    <col min="3329" max="3329" width="16.8984375" style="5" customWidth="1"/>
    <col min="3330" max="3331" width="15.19921875" style="5" customWidth="1"/>
    <col min="3332" max="3332" width="40.59765625" style="5" customWidth="1"/>
    <col min="3333" max="3333" width="25.69921875" style="5" customWidth="1"/>
    <col min="3334" max="3582" width="8.09765625" style="5"/>
    <col min="3583" max="3583" width="5.09765625" style="5" customWidth="1"/>
    <col min="3584" max="3584" width="24.3984375" style="5" customWidth="1"/>
    <col min="3585" max="3585" width="16.8984375" style="5" customWidth="1"/>
    <col min="3586" max="3587" width="15.19921875" style="5" customWidth="1"/>
    <col min="3588" max="3588" width="40.59765625" style="5" customWidth="1"/>
    <col min="3589" max="3589" width="25.69921875" style="5" customWidth="1"/>
    <col min="3590" max="3838" width="8.09765625" style="5"/>
    <col min="3839" max="3839" width="5.09765625" style="5" customWidth="1"/>
    <col min="3840" max="3840" width="24.3984375" style="5" customWidth="1"/>
    <col min="3841" max="3841" width="16.8984375" style="5" customWidth="1"/>
    <col min="3842" max="3843" width="15.19921875" style="5" customWidth="1"/>
    <col min="3844" max="3844" width="40.59765625" style="5" customWidth="1"/>
    <col min="3845" max="3845" width="25.69921875" style="5" customWidth="1"/>
    <col min="3846" max="4094" width="8.09765625" style="5"/>
    <col min="4095" max="4095" width="5.09765625" style="5" customWidth="1"/>
    <col min="4096" max="4096" width="24.3984375" style="5" customWidth="1"/>
    <col min="4097" max="4097" width="16.8984375" style="5" customWidth="1"/>
    <col min="4098" max="4099" width="15.19921875" style="5" customWidth="1"/>
    <col min="4100" max="4100" width="40.59765625" style="5" customWidth="1"/>
    <col min="4101" max="4101" width="25.69921875" style="5" customWidth="1"/>
    <col min="4102" max="4350" width="8.09765625" style="5"/>
    <col min="4351" max="4351" width="5.09765625" style="5" customWidth="1"/>
    <col min="4352" max="4352" width="24.3984375" style="5" customWidth="1"/>
    <col min="4353" max="4353" width="16.8984375" style="5" customWidth="1"/>
    <col min="4354" max="4355" width="15.19921875" style="5" customWidth="1"/>
    <col min="4356" max="4356" width="40.59765625" style="5" customWidth="1"/>
    <col min="4357" max="4357" width="25.69921875" style="5" customWidth="1"/>
    <col min="4358" max="4606" width="8.09765625" style="5"/>
    <col min="4607" max="4607" width="5.09765625" style="5" customWidth="1"/>
    <col min="4608" max="4608" width="24.3984375" style="5" customWidth="1"/>
    <col min="4609" max="4609" width="16.8984375" style="5" customWidth="1"/>
    <col min="4610" max="4611" width="15.19921875" style="5" customWidth="1"/>
    <col min="4612" max="4612" width="40.59765625" style="5" customWidth="1"/>
    <col min="4613" max="4613" width="25.69921875" style="5" customWidth="1"/>
    <col min="4614" max="4862" width="8.09765625" style="5"/>
    <col min="4863" max="4863" width="5.09765625" style="5" customWidth="1"/>
    <col min="4864" max="4864" width="24.3984375" style="5" customWidth="1"/>
    <col min="4865" max="4865" width="16.8984375" style="5" customWidth="1"/>
    <col min="4866" max="4867" width="15.19921875" style="5" customWidth="1"/>
    <col min="4868" max="4868" width="40.59765625" style="5" customWidth="1"/>
    <col min="4869" max="4869" width="25.69921875" style="5" customWidth="1"/>
    <col min="4870" max="5118" width="8.09765625" style="5"/>
    <col min="5119" max="5119" width="5.09765625" style="5" customWidth="1"/>
    <col min="5120" max="5120" width="24.3984375" style="5" customWidth="1"/>
    <col min="5121" max="5121" width="16.8984375" style="5" customWidth="1"/>
    <col min="5122" max="5123" width="15.19921875" style="5" customWidth="1"/>
    <col min="5124" max="5124" width="40.59765625" style="5" customWidth="1"/>
    <col min="5125" max="5125" width="25.69921875" style="5" customWidth="1"/>
    <col min="5126" max="5374" width="8.09765625" style="5"/>
    <col min="5375" max="5375" width="5.09765625" style="5" customWidth="1"/>
    <col min="5376" max="5376" width="24.3984375" style="5" customWidth="1"/>
    <col min="5377" max="5377" width="16.8984375" style="5" customWidth="1"/>
    <col min="5378" max="5379" width="15.19921875" style="5" customWidth="1"/>
    <col min="5380" max="5380" width="40.59765625" style="5" customWidth="1"/>
    <col min="5381" max="5381" width="25.69921875" style="5" customWidth="1"/>
    <col min="5382" max="5630" width="8.09765625" style="5"/>
    <col min="5631" max="5631" width="5.09765625" style="5" customWidth="1"/>
    <col min="5632" max="5632" width="24.3984375" style="5" customWidth="1"/>
    <col min="5633" max="5633" width="16.8984375" style="5" customWidth="1"/>
    <col min="5634" max="5635" width="15.19921875" style="5" customWidth="1"/>
    <col min="5636" max="5636" width="40.59765625" style="5" customWidth="1"/>
    <col min="5637" max="5637" width="25.69921875" style="5" customWidth="1"/>
    <col min="5638" max="5886" width="8.09765625" style="5"/>
    <col min="5887" max="5887" width="5.09765625" style="5" customWidth="1"/>
    <col min="5888" max="5888" width="24.3984375" style="5" customWidth="1"/>
    <col min="5889" max="5889" width="16.8984375" style="5" customWidth="1"/>
    <col min="5890" max="5891" width="15.19921875" style="5" customWidth="1"/>
    <col min="5892" max="5892" width="40.59765625" style="5" customWidth="1"/>
    <col min="5893" max="5893" width="25.69921875" style="5" customWidth="1"/>
    <col min="5894" max="6142" width="8.09765625" style="5"/>
    <col min="6143" max="6143" width="5.09765625" style="5" customWidth="1"/>
    <col min="6144" max="6144" width="24.3984375" style="5" customWidth="1"/>
    <col min="6145" max="6145" width="16.8984375" style="5" customWidth="1"/>
    <col min="6146" max="6147" width="15.19921875" style="5" customWidth="1"/>
    <col min="6148" max="6148" width="40.59765625" style="5" customWidth="1"/>
    <col min="6149" max="6149" width="25.69921875" style="5" customWidth="1"/>
    <col min="6150" max="6398" width="8.09765625" style="5"/>
    <col min="6399" max="6399" width="5.09765625" style="5" customWidth="1"/>
    <col min="6400" max="6400" width="24.3984375" style="5" customWidth="1"/>
    <col min="6401" max="6401" width="16.8984375" style="5" customWidth="1"/>
    <col min="6402" max="6403" width="15.19921875" style="5" customWidth="1"/>
    <col min="6404" max="6404" width="40.59765625" style="5" customWidth="1"/>
    <col min="6405" max="6405" width="25.69921875" style="5" customWidth="1"/>
    <col min="6406" max="6654" width="8.09765625" style="5"/>
    <col min="6655" max="6655" width="5.09765625" style="5" customWidth="1"/>
    <col min="6656" max="6656" width="24.3984375" style="5" customWidth="1"/>
    <col min="6657" max="6657" width="16.8984375" style="5" customWidth="1"/>
    <col min="6658" max="6659" width="15.19921875" style="5" customWidth="1"/>
    <col min="6660" max="6660" width="40.59765625" style="5" customWidth="1"/>
    <col min="6661" max="6661" width="25.69921875" style="5" customWidth="1"/>
    <col min="6662" max="6910" width="8.09765625" style="5"/>
    <col min="6911" max="6911" width="5.09765625" style="5" customWidth="1"/>
    <col min="6912" max="6912" width="24.3984375" style="5" customWidth="1"/>
    <col min="6913" max="6913" width="16.8984375" style="5" customWidth="1"/>
    <col min="6914" max="6915" width="15.19921875" style="5" customWidth="1"/>
    <col min="6916" max="6916" width="40.59765625" style="5" customWidth="1"/>
    <col min="6917" max="6917" width="25.69921875" style="5" customWidth="1"/>
    <col min="6918" max="7166" width="8.09765625" style="5"/>
    <col min="7167" max="7167" width="5.09765625" style="5" customWidth="1"/>
    <col min="7168" max="7168" width="24.3984375" style="5" customWidth="1"/>
    <col min="7169" max="7169" width="16.8984375" style="5" customWidth="1"/>
    <col min="7170" max="7171" width="15.19921875" style="5" customWidth="1"/>
    <col min="7172" max="7172" width="40.59765625" style="5" customWidth="1"/>
    <col min="7173" max="7173" width="25.69921875" style="5" customWidth="1"/>
    <col min="7174" max="7422" width="8.09765625" style="5"/>
    <col min="7423" max="7423" width="5.09765625" style="5" customWidth="1"/>
    <col min="7424" max="7424" width="24.3984375" style="5" customWidth="1"/>
    <col min="7425" max="7425" width="16.8984375" style="5" customWidth="1"/>
    <col min="7426" max="7427" width="15.19921875" style="5" customWidth="1"/>
    <col min="7428" max="7428" width="40.59765625" style="5" customWidth="1"/>
    <col min="7429" max="7429" width="25.69921875" style="5" customWidth="1"/>
    <col min="7430" max="7678" width="8.09765625" style="5"/>
    <col min="7679" max="7679" width="5.09765625" style="5" customWidth="1"/>
    <col min="7680" max="7680" width="24.3984375" style="5" customWidth="1"/>
    <col min="7681" max="7681" width="16.8984375" style="5" customWidth="1"/>
    <col min="7682" max="7683" width="15.19921875" style="5" customWidth="1"/>
    <col min="7684" max="7684" width="40.59765625" style="5" customWidth="1"/>
    <col min="7685" max="7685" width="25.69921875" style="5" customWidth="1"/>
    <col min="7686" max="7934" width="8.09765625" style="5"/>
    <col min="7935" max="7935" width="5.09765625" style="5" customWidth="1"/>
    <col min="7936" max="7936" width="24.3984375" style="5" customWidth="1"/>
    <col min="7937" max="7937" width="16.8984375" style="5" customWidth="1"/>
    <col min="7938" max="7939" width="15.19921875" style="5" customWidth="1"/>
    <col min="7940" max="7940" width="40.59765625" style="5" customWidth="1"/>
    <col min="7941" max="7941" width="25.69921875" style="5" customWidth="1"/>
    <col min="7942" max="8190" width="8.09765625" style="5"/>
    <col min="8191" max="8191" width="5.09765625" style="5" customWidth="1"/>
    <col min="8192" max="8192" width="24.3984375" style="5" customWidth="1"/>
    <col min="8193" max="8193" width="16.8984375" style="5" customWidth="1"/>
    <col min="8194" max="8195" width="15.19921875" style="5" customWidth="1"/>
    <col min="8196" max="8196" width="40.59765625" style="5" customWidth="1"/>
    <col min="8197" max="8197" width="25.69921875" style="5" customWidth="1"/>
    <col min="8198" max="8446" width="8.09765625" style="5"/>
    <col min="8447" max="8447" width="5.09765625" style="5" customWidth="1"/>
    <col min="8448" max="8448" width="24.3984375" style="5" customWidth="1"/>
    <col min="8449" max="8449" width="16.8984375" style="5" customWidth="1"/>
    <col min="8450" max="8451" width="15.19921875" style="5" customWidth="1"/>
    <col min="8452" max="8452" width="40.59765625" style="5" customWidth="1"/>
    <col min="8453" max="8453" width="25.69921875" style="5" customWidth="1"/>
    <col min="8454" max="8702" width="8.09765625" style="5"/>
    <col min="8703" max="8703" width="5.09765625" style="5" customWidth="1"/>
    <col min="8704" max="8704" width="24.3984375" style="5" customWidth="1"/>
    <col min="8705" max="8705" width="16.8984375" style="5" customWidth="1"/>
    <col min="8706" max="8707" width="15.19921875" style="5" customWidth="1"/>
    <col min="8708" max="8708" width="40.59765625" style="5" customWidth="1"/>
    <col min="8709" max="8709" width="25.69921875" style="5" customWidth="1"/>
    <col min="8710" max="8958" width="8.09765625" style="5"/>
    <col min="8959" max="8959" width="5.09765625" style="5" customWidth="1"/>
    <col min="8960" max="8960" width="24.3984375" style="5" customWidth="1"/>
    <col min="8961" max="8961" width="16.8984375" style="5" customWidth="1"/>
    <col min="8962" max="8963" width="15.19921875" style="5" customWidth="1"/>
    <col min="8964" max="8964" width="40.59765625" style="5" customWidth="1"/>
    <col min="8965" max="8965" width="25.69921875" style="5" customWidth="1"/>
    <col min="8966" max="9214" width="8.09765625" style="5"/>
    <col min="9215" max="9215" width="5.09765625" style="5" customWidth="1"/>
    <col min="9216" max="9216" width="24.3984375" style="5" customWidth="1"/>
    <col min="9217" max="9217" width="16.8984375" style="5" customWidth="1"/>
    <col min="9218" max="9219" width="15.19921875" style="5" customWidth="1"/>
    <col min="9220" max="9220" width="40.59765625" style="5" customWidth="1"/>
    <col min="9221" max="9221" width="25.69921875" style="5" customWidth="1"/>
    <col min="9222" max="9470" width="8.09765625" style="5"/>
    <col min="9471" max="9471" width="5.09765625" style="5" customWidth="1"/>
    <col min="9472" max="9472" width="24.3984375" style="5" customWidth="1"/>
    <col min="9473" max="9473" width="16.8984375" style="5" customWidth="1"/>
    <col min="9474" max="9475" width="15.19921875" style="5" customWidth="1"/>
    <col min="9476" max="9476" width="40.59765625" style="5" customWidth="1"/>
    <col min="9477" max="9477" width="25.69921875" style="5" customWidth="1"/>
    <col min="9478" max="9726" width="8.09765625" style="5"/>
    <col min="9727" max="9727" width="5.09765625" style="5" customWidth="1"/>
    <col min="9728" max="9728" width="24.3984375" style="5" customWidth="1"/>
    <col min="9729" max="9729" width="16.8984375" style="5" customWidth="1"/>
    <col min="9730" max="9731" width="15.19921875" style="5" customWidth="1"/>
    <col min="9732" max="9732" width="40.59765625" style="5" customWidth="1"/>
    <col min="9733" max="9733" width="25.69921875" style="5" customWidth="1"/>
    <col min="9734" max="9982" width="8.09765625" style="5"/>
    <col min="9983" max="9983" width="5.09765625" style="5" customWidth="1"/>
    <col min="9984" max="9984" width="24.3984375" style="5" customWidth="1"/>
    <col min="9985" max="9985" width="16.8984375" style="5" customWidth="1"/>
    <col min="9986" max="9987" width="15.19921875" style="5" customWidth="1"/>
    <col min="9988" max="9988" width="40.59765625" style="5" customWidth="1"/>
    <col min="9989" max="9989" width="25.69921875" style="5" customWidth="1"/>
    <col min="9990" max="10238" width="8.09765625" style="5"/>
    <col min="10239" max="10239" width="5.09765625" style="5" customWidth="1"/>
    <col min="10240" max="10240" width="24.3984375" style="5" customWidth="1"/>
    <col min="10241" max="10241" width="16.8984375" style="5" customWidth="1"/>
    <col min="10242" max="10243" width="15.19921875" style="5" customWidth="1"/>
    <col min="10244" max="10244" width="40.59765625" style="5" customWidth="1"/>
    <col min="10245" max="10245" width="25.69921875" style="5" customWidth="1"/>
    <col min="10246" max="10494" width="8.09765625" style="5"/>
    <col min="10495" max="10495" width="5.09765625" style="5" customWidth="1"/>
    <col min="10496" max="10496" width="24.3984375" style="5" customWidth="1"/>
    <col min="10497" max="10497" width="16.8984375" style="5" customWidth="1"/>
    <col min="10498" max="10499" width="15.19921875" style="5" customWidth="1"/>
    <col min="10500" max="10500" width="40.59765625" style="5" customWidth="1"/>
    <col min="10501" max="10501" width="25.69921875" style="5" customWidth="1"/>
    <col min="10502" max="10750" width="8.09765625" style="5"/>
    <col min="10751" max="10751" width="5.09765625" style="5" customWidth="1"/>
    <col min="10752" max="10752" width="24.3984375" style="5" customWidth="1"/>
    <col min="10753" max="10753" width="16.8984375" style="5" customWidth="1"/>
    <col min="10754" max="10755" width="15.19921875" style="5" customWidth="1"/>
    <col min="10756" max="10756" width="40.59765625" style="5" customWidth="1"/>
    <col min="10757" max="10757" width="25.69921875" style="5" customWidth="1"/>
    <col min="10758" max="11006" width="8.09765625" style="5"/>
    <col min="11007" max="11007" width="5.09765625" style="5" customWidth="1"/>
    <col min="11008" max="11008" width="24.3984375" style="5" customWidth="1"/>
    <col min="11009" max="11009" width="16.8984375" style="5" customWidth="1"/>
    <col min="11010" max="11011" width="15.19921875" style="5" customWidth="1"/>
    <col min="11012" max="11012" width="40.59765625" style="5" customWidth="1"/>
    <col min="11013" max="11013" width="25.69921875" style="5" customWidth="1"/>
    <col min="11014" max="11262" width="8.09765625" style="5"/>
    <col min="11263" max="11263" width="5.09765625" style="5" customWidth="1"/>
    <col min="11264" max="11264" width="24.3984375" style="5" customWidth="1"/>
    <col min="11265" max="11265" width="16.8984375" style="5" customWidth="1"/>
    <col min="11266" max="11267" width="15.19921875" style="5" customWidth="1"/>
    <col min="11268" max="11268" width="40.59765625" style="5" customWidth="1"/>
    <col min="11269" max="11269" width="25.69921875" style="5" customWidth="1"/>
    <col min="11270" max="11518" width="8.09765625" style="5"/>
    <col min="11519" max="11519" width="5.09765625" style="5" customWidth="1"/>
    <col min="11520" max="11520" width="24.3984375" style="5" customWidth="1"/>
    <col min="11521" max="11521" width="16.8984375" style="5" customWidth="1"/>
    <col min="11522" max="11523" width="15.19921875" style="5" customWidth="1"/>
    <col min="11524" max="11524" width="40.59765625" style="5" customWidth="1"/>
    <col min="11525" max="11525" width="25.69921875" style="5" customWidth="1"/>
    <col min="11526" max="11774" width="8.09765625" style="5"/>
    <col min="11775" max="11775" width="5.09765625" style="5" customWidth="1"/>
    <col min="11776" max="11776" width="24.3984375" style="5" customWidth="1"/>
    <col min="11777" max="11777" width="16.8984375" style="5" customWidth="1"/>
    <col min="11778" max="11779" width="15.19921875" style="5" customWidth="1"/>
    <col min="11780" max="11780" width="40.59765625" style="5" customWidth="1"/>
    <col min="11781" max="11781" width="25.69921875" style="5" customWidth="1"/>
    <col min="11782" max="12030" width="8.09765625" style="5"/>
    <col min="12031" max="12031" width="5.09765625" style="5" customWidth="1"/>
    <col min="12032" max="12032" width="24.3984375" style="5" customWidth="1"/>
    <col min="12033" max="12033" width="16.8984375" style="5" customWidth="1"/>
    <col min="12034" max="12035" width="15.19921875" style="5" customWidth="1"/>
    <col min="12036" max="12036" width="40.59765625" style="5" customWidth="1"/>
    <col min="12037" max="12037" width="25.69921875" style="5" customWidth="1"/>
    <col min="12038" max="12286" width="8.09765625" style="5"/>
    <col min="12287" max="12287" width="5.09765625" style="5" customWidth="1"/>
    <col min="12288" max="12288" width="24.3984375" style="5" customWidth="1"/>
    <col min="12289" max="12289" width="16.8984375" style="5" customWidth="1"/>
    <col min="12290" max="12291" width="15.19921875" style="5" customWidth="1"/>
    <col min="12292" max="12292" width="40.59765625" style="5" customWidth="1"/>
    <col min="12293" max="12293" width="25.69921875" style="5" customWidth="1"/>
    <col min="12294" max="12542" width="8.09765625" style="5"/>
    <col min="12543" max="12543" width="5.09765625" style="5" customWidth="1"/>
    <col min="12544" max="12544" width="24.3984375" style="5" customWidth="1"/>
    <col min="12545" max="12545" width="16.8984375" style="5" customWidth="1"/>
    <col min="12546" max="12547" width="15.19921875" style="5" customWidth="1"/>
    <col min="12548" max="12548" width="40.59765625" style="5" customWidth="1"/>
    <col min="12549" max="12549" width="25.69921875" style="5" customWidth="1"/>
    <col min="12550" max="12798" width="8.09765625" style="5"/>
    <col min="12799" max="12799" width="5.09765625" style="5" customWidth="1"/>
    <col min="12800" max="12800" width="24.3984375" style="5" customWidth="1"/>
    <col min="12801" max="12801" width="16.8984375" style="5" customWidth="1"/>
    <col min="12802" max="12803" width="15.19921875" style="5" customWidth="1"/>
    <col min="12804" max="12804" width="40.59765625" style="5" customWidth="1"/>
    <col min="12805" max="12805" width="25.69921875" style="5" customWidth="1"/>
    <col min="12806" max="13054" width="8.09765625" style="5"/>
    <col min="13055" max="13055" width="5.09765625" style="5" customWidth="1"/>
    <col min="13056" max="13056" width="24.3984375" style="5" customWidth="1"/>
    <col min="13057" max="13057" width="16.8984375" style="5" customWidth="1"/>
    <col min="13058" max="13059" width="15.19921875" style="5" customWidth="1"/>
    <col min="13060" max="13060" width="40.59765625" style="5" customWidth="1"/>
    <col min="13061" max="13061" width="25.69921875" style="5" customWidth="1"/>
    <col min="13062" max="13310" width="8.09765625" style="5"/>
    <col min="13311" max="13311" width="5.09765625" style="5" customWidth="1"/>
    <col min="13312" max="13312" width="24.3984375" style="5" customWidth="1"/>
    <col min="13313" max="13313" width="16.8984375" style="5" customWidth="1"/>
    <col min="13314" max="13315" width="15.19921875" style="5" customWidth="1"/>
    <col min="13316" max="13316" width="40.59765625" style="5" customWidth="1"/>
    <col min="13317" max="13317" width="25.69921875" style="5" customWidth="1"/>
    <col min="13318" max="13566" width="8.09765625" style="5"/>
    <col min="13567" max="13567" width="5.09765625" style="5" customWidth="1"/>
    <col min="13568" max="13568" width="24.3984375" style="5" customWidth="1"/>
    <col min="13569" max="13569" width="16.8984375" style="5" customWidth="1"/>
    <col min="13570" max="13571" width="15.19921875" style="5" customWidth="1"/>
    <col min="13572" max="13572" width="40.59765625" style="5" customWidth="1"/>
    <col min="13573" max="13573" width="25.69921875" style="5" customWidth="1"/>
    <col min="13574" max="13822" width="8.09765625" style="5"/>
    <col min="13823" max="13823" width="5.09765625" style="5" customWidth="1"/>
    <col min="13824" max="13824" width="24.3984375" style="5" customWidth="1"/>
    <col min="13825" max="13825" width="16.8984375" style="5" customWidth="1"/>
    <col min="13826" max="13827" width="15.19921875" style="5" customWidth="1"/>
    <col min="13828" max="13828" width="40.59765625" style="5" customWidth="1"/>
    <col min="13829" max="13829" width="25.69921875" style="5" customWidth="1"/>
    <col min="13830" max="14078" width="8.09765625" style="5"/>
    <col min="14079" max="14079" width="5.09765625" style="5" customWidth="1"/>
    <col min="14080" max="14080" width="24.3984375" style="5" customWidth="1"/>
    <col min="14081" max="14081" width="16.8984375" style="5" customWidth="1"/>
    <col min="14082" max="14083" width="15.19921875" style="5" customWidth="1"/>
    <col min="14084" max="14084" width="40.59765625" style="5" customWidth="1"/>
    <col min="14085" max="14085" width="25.69921875" style="5" customWidth="1"/>
    <col min="14086" max="14334" width="8.09765625" style="5"/>
    <col min="14335" max="14335" width="5.09765625" style="5" customWidth="1"/>
    <col min="14336" max="14336" width="24.3984375" style="5" customWidth="1"/>
    <col min="14337" max="14337" width="16.8984375" style="5" customWidth="1"/>
    <col min="14338" max="14339" width="15.19921875" style="5" customWidth="1"/>
    <col min="14340" max="14340" width="40.59765625" style="5" customWidth="1"/>
    <col min="14341" max="14341" width="25.69921875" style="5" customWidth="1"/>
    <col min="14342" max="14590" width="8.09765625" style="5"/>
    <col min="14591" max="14591" width="5.09765625" style="5" customWidth="1"/>
    <col min="14592" max="14592" width="24.3984375" style="5" customWidth="1"/>
    <col min="14593" max="14593" width="16.8984375" style="5" customWidth="1"/>
    <col min="14594" max="14595" width="15.19921875" style="5" customWidth="1"/>
    <col min="14596" max="14596" width="40.59765625" style="5" customWidth="1"/>
    <col min="14597" max="14597" width="25.69921875" style="5" customWidth="1"/>
    <col min="14598" max="14846" width="8.09765625" style="5"/>
    <col min="14847" max="14847" width="5.09765625" style="5" customWidth="1"/>
    <col min="14848" max="14848" width="24.3984375" style="5" customWidth="1"/>
    <col min="14849" max="14849" width="16.8984375" style="5" customWidth="1"/>
    <col min="14850" max="14851" width="15.19921875" style="5" customWidth="1"/>
    <col min="14852" max="14852" width="40.59765625" style="5" customWidth="1"/>
    <col min="14853" max="14853" width="25.69921875" style="5" customWidth="1"/>
    <col min="14854" max="15102" width="8.09765625" style="5"/>
    <col min="15103" max="15103" width="5.09765625" style="5" customWidth="1"/>
    <col min="15104" max="15104" width="24.3984375" style="5" customWidth="1"/>
    <col min="15105" max="15105" width="16.8984375" style="5" customWidth="1"/>
    <col min="15106" max="15107" width="15.19921875" style="5" customWidth="1"/>
    <col min="15108" max="15108" width="40.59765625" style="5" customWidth="1"/>
    <col min="15109" max="15109" width="25.69921875" style="5" customWidth="1"/>
    <col min="15110" max="15358" width="8.09765625" style="5"/>
    <col min="15359" max="15359" width="5.09765625" style="5" customWidth="1"/>
    <col min="15360" max="15360" width="24.3984375" style="5" customWidth="1"/>
    <col min="15361" max="15361" width="16.8984375" style="5" customWidth="1"/>
    <col min="15362" max="15363" width="15.19921875" style="5" customWidth="1"/>
    <col min="15364" max="15364" width="40.59765625" style="5" customWidth="1"/>
    <col min="15365" max="15365" width="25.69921875" style="5" customWidth="1"/>
    <col min="15366" max="15614" width="8.09765625" style="5"/>
    <col min="15615" max="15615" width="5.09765625" style="5" customWidth="1"/>
    <col min="15616" max="15616" width="24.3984375" style="5" customWidth="1"/>
    <col min="15617" max="15617" width="16.8984375" style="5" customWidth="1"/>
    <col min="15618" max="15619" width="15.19921875" style="5" customWidth="1"/>
    <col min="15620" max="15620" width="40.59765625" style="5" customWidth="1"/>
    <col min="15621" max="15621" width="25.69921875" style="5" customWidth="1"/>
    <col min="15622" max="15870" width="8.09765625" style="5"/>
    <col min="15871" max="15871" width="5.09765625" style="5" customWidth="1"/>
    <col min="15872" max="15872" width="24.3984375" style="5" customWidth="1"/>
    <col min="15873" max="15873" width="16.8984375" style="5" customWidth="1"/>
    <col min="15874" max="15875" width="15.19921875" style="5" customWidth="1"/>
    <col min="15876" max="15876" width="40.59765625" style="5" customWidth="1"/>
    <col min="15877" max="15877" width="25.69921875" style="5" customWidth="1"/>
    <col min="15878" max="16126" width="8.09765625" style="5"/>
    <col min="16127" max="16127" width="5.09765625" style="5" customWidth="1"/>
    <col min="16128" max="16128" width="24.3984375" style="5" customWidth="1"/>
    <col min="16129" max="16129" width="16.8984375" style="5" customWidth="1"/>
    <col min="16130" max="16131" width="15.19921875" style="5" customWidth="1"/>
    <col min="16132" max="16132" width="40.59765625" style="5" customWidth="1"/>
    <col min="16133" max="16133" width="25.69921875" style="5" customWidth="1"/>
    <col min="16134" max="16384" width="8.09765625" style="5"/>
  </cols>
  <sheetData>
    <row r="1" spans="1:8" s="1" customFormat="1" ht="42.6" customHeight="1" thickBot="1">
      <c r="A1" s="448" t="s">
        <v>31</v>
      </c>
      <c r="B1" s="448"/>
      <c r="C1" s="448"/>
      <c r="D1" s="448"/>
      <c r="E1" s="448"/>
      <c r="F1" s="448"/>
      <c r="G1" s="448"/>
      <c r="H1" s="448"/>
    </row>
    <row r="2" spans="1:8" s="1" customFormat="1" ht="15" customHeight="1" thickBot="1">
      <c r="A2" s="449" t="s">
        <v>23</v>
      </c>
      <c r="B2" s="450"/>
      <c r="C2" s="450"/>
      <c r="D2" s="451"/>
      <c r="E2" s="458" t="s">
        <v>323</v>
      </c>
      <c r="F2" s="459"/>
      <c r="G2" s="459"/>
      <c r="H2" s="460"/>
    </row>
    <row r="3" spans="1:8" s="1" customFormat="1" ht="15" customHeight="1">
      <c r="A3" s="452"/>
      <c r="B3" s="453"/>
      <c r="C3" s="453"/>
      <c r="D3" s="454"/>
      <c r="E3" s="8" t="s">
        <v>324</v>
      </c>
      <c r="F3" s="174"/>
      <c r="G3" s="12"/>
      <c r="H3" s="9"/>
    </row>
    <row r="4" spans="1:8" s="1" customFormat="1" ht="15" customHeight="1">
      <c r="A4" s="452"/>
      <c r="B4" s="453"/>
      <c r="C4" s="453"/>
      <c r="D4" s="454"/>
      <c r="E4" s="8" t="s">
        <v>325</v>
      </c>
      <c r="F4" s="174"/>
      <c r="G4" s="9"/>
      <c r="H4" s="175"/>
    </row>
    <row r="5" spans="1:8" s="1" customFormat="1" ht="15" customHeight="1" thickBot="1">
      <c r="A5" s="452"/>
      <c r="B5" s="453"/>
      <c r="C5" s="453"/>
      <c r="D5" s="454"/>
      <c r="E5" s="10" t="s">
        <v>326</v>
      </c>
      <c r="F5" s="101"/>
      <c r="G5" s="13"/>
      <c r="H5" s="11"/>
    </row>
    <row r="6" spans="1:8" s="3" customFormat="1" ht="30" customHeight="1" thickBot="1">
      <c r="A6" s="455"/>
      <c r="B6" s="456"/>
      <c r="C6" s="456"/>
      <c r="D6" s="457"/>
      <c r="E6" s="14" t="s">
        <v>202</v>
      </c>
      <c r="F6" s="15" t="s">
        <v>327</v>
      </c>
      <c r="G6" s="15" t="s">
        <v>30</v>
      </c>
      <c r="H6" s="16" t="s">
        <v>0</v>
      </c>
    </row>
    <row r="7" spans="1:8" s="4" customFormat="1" ht="74.400000000000006" customHeight="1">
      <c r="A7" s="431" t="s">
        <v>1</v>
      </c>
      <c r="B7" s="426" t="s">
        <v>204</v>
      </c>
      <c r="C7" s="7">
        <v>1</v>
      </c>
      <c r="D7" s="17" t="s">
        <v>328</v>
      </c>
      <c r="E7" s="46">
        <v>3685</v>
      </c>
      <c r="F7" s="37">
        <v>3100</v>
      </c>
      <c r="G7" s="37">
        <v>29326</v>
      </c>
      <c r="H7" s="47" t="s">
        <v>329</v>
      </c>
    </row>
    <row r="8" spans="1:8" s="4" customFormat="1" ht="52.2" customHeight="1">
      <c r="A8" s="432"/>
      <c r="B8" s="461"/>
      <c r="C8" s="18">
        <v>2</v>
      </c>
      <c r="D8" s="19" t="s">
        <v>208</v>
      </c>
      <c r="E8" s="48">
        <v>4801</v>
      </c>
      <c r="F8" s="37">
        <v>4038</v>
      </c>
      <c r="G8" s="37">
        <v>38200</v>
      </c>
      <c r="H8" s="47" t="s">
        <v>330</v>
      </c>
    </row>
    <row r="9" spans="1:8" s="4" customFormat="1" ht="42" customHeight="1">
      <c r="A9" s="432"/>
      <c r="B9" s="462"/>
      <c r="C9" s="18">
        <v>3</v>
      </c>
      <c r="D9" s="19" t="s">
        <v>209</v>
      </c>
      <c r="E9" s="48">
        <v>7264</v>
      </c>
      <c r="F9" s="37">
        <v>6110</v>
      </c>
      <c r="G9" s="37">
        <v>57800</v>
      </c>
      <c r="H9" s="176" t="s">
        <v>111</v>
      </c>
    </row>
    <row r="10" spans="1:8" s="4" customFormat="1" ht="42" customHeight="1">
      <c r="A10" s="432"/>
      <c r="B10" s="461" t="s">
        <v>257</v>
      </c>
      <c r="C10" s="18">
        <v>4</v>
      </c>
      <c r="D10" s="19" t="s">
        <v>41</v>
      </c>
      <c r="E10" s="49" t="s">
        <v>22</v>
      </c>
      <c r="F10" s="49"/>
      <c r="G10" s="38"/>
      <c r="H10" s="47"/>
    </row>
    <row r="11" spans="1:8" s="4" customFormat="1" ht="42" customHeight="1">
      <c r="A11" s="432"/>
      <c r="B11" s="461"/>
      <c r="C11" s="18">
        <v>5</v>
      </c>
      <c r="D11" s="19" t="s">
        <v>213</v>
      </c>
      <c r="E11" s="48">
        <v>5102</v>
      </c>
      <c r="F11" s="37">
        <v>4292</v>
      </c>
      <c r="G11" s="37">
        <v>40600</v>
      </c>
      <c r="H11" s="176" t="s">
        <v>111</v>
      </c>
    </row>
    <row r="12" spans="1:8" s="4" customFormat="1" ht="42" customHeight="1">
      <c r="A12" s="432"/>
      <c r="B12" s="461"/>
      <c r="C12" s="18">
        <v>6</v>
      </c>
      <c r="D12" s="19" t="s">
        <v>214</v>
      </c>
      <c r="E12" s="49" t="s">
        <v>22</v>
      </c>
      <c r="F12" s="50"/>
      <c r="G12" s="51"/>
      <c r="H12" s="47"/>
    </row>
    <row r="13" spans="1:8" s="4" customFormat="1" ht="72.75" customHeight="1">
      <c r="A13" s="432"/>
      <c r="B13" s="461"/>
      <c r="C13" s="18">
        <v>7</v>
      </c>
      <c r="D13" s="19" t="s">
        <v>331</v>
      </c>
      <c r="E13" s="48">
        <v>3627</v>
      </c>
      <c r="F13" s="37">
        <v>3051</v>
      </c>
      <c r="G13" s="37">
        <v>28862</v>
      </c>
      <c r="H13" s="47" t="s">
        <v>332</v>
      </c>
    </row>
    <row r="14" spans="1:8" s="4" customFormat="1" ht="64.2" customHeight="1">
      <c r="A14" s="432"/>
      <c r="B14" s="462"/>
      <c r="C14" s="18">
        <v>8</v>
      </c>
      <c r="D14" s="19" t="s">
        <v>333</v>
      </c>
      <c r="E14" s="48">
        <v>2916</v>
      </c>
      <c r="F14" s="37">
        <v>2453</v>
      </c>
      <c r="G14" s="37">
        <v>23203</v>
      </c>
      <c r="H14" s="47" t="s">
        <v>334</v>
      </c>
    </row>
    <row r="15" spans="1:8" s="4" customFormat="1" ht="60">
      <c r="A15" s="432"/>
      <c r="B15" s="463"/>
      <c r="C15" s="18">
        <v>9</v>
      </c>
      <c r="D15" s="19" t="s">
        <v>219</v>
      </c>
      <c r="E15" s="191" t="s">
        <v>335</v>
      </c>
      <c r="F15" s="207" t="s">
        <v>335</v>
      </c>
      <c r="G15" s="191" t="s">
        <v>335</v>
      </c>
      <c r="H15" s="52" t="s">
        <v>336</v>
      </c>
    </row>
    <row r="16" spans="1:8" s="4" customFormat="1" ht="39" customHeight="1">
      <c r="A16" s="432"/>
      <c r="B16" s="444"/>
      <c r="C16" s="18">
        <v>10</v>
      </c>
      <c r="D16" s="19" t="s">
        <v>337</v>
      </c>
      <c r="E16" s="464" t="s">
        <v>335</v>
      </c>
      <c r="F16" s="464"/>
      <c r="G16" s="465"/>
      <c r="H16" s="53" t="s">
        <v>338</v>
      </c>
    </row>
    <row r="17" spans="1:8" s="4" customFormat="1" ht="182.25" customHeight="1">
      <c r="A17" s="432"/>
      <c r="B17" s="444"/>
      <c r="C17" s="18">
        <v>11</v>
      </c>
      <c r="D17" s="19" t="s">
        <v>339</v>
      </c>
      <c r="E17" s="477" t="s">
        <v>340</v>
      </c>
      <c r="F17" s="477"/>
      <c r="G17" s="478"/>
      <c r="H17" s="53" t="s">
        <v>341</v>
      </c>
    </row>
    <row r="18" spans="1:8" s="4" customFormat="1" ht="54.75" customHeight="1" thickBot="1">
      <c r="A18" s="433"/>
      <c r="B18" s="445"/>
      <c r="C18" s="20">
        <v>12</v>
      </c>
      <c r="D18" s="21" t="s">
        <v>150</v>
      </c>
      <c r="E18" s="468" t="s">
        <v>342</v>
      </c>
      <c r="F18" s="468"/>
      <c r="G18" s="469"/>
      <c r="H18" s="54" t="s">
        <v>343</v>
      </c>
    </row>
    <row r="19" spans="1:8" s="4" customFormat="1" ht="81" customHeight="1">
      <c r="A19" s="431" t="s">
        <v>2</v>
      </c>
      <c r="B19" s="443"/>
      <c r="C19" s="7">
        <v>13</v>
      </c>
      <c r="D19" s="17" t="s">
        <v>24</v>
      </c>
      <c r="E19" s="178" t="s">
        <v>344</v>
      </c>
      <c r="F19" s="178" t="s">
        <v>345</v>
      </c>
      <c r="G19" s="179" t="s">
        <v>346</v>
      </c>
      <c r="H19" s="180" t="s">
        <v>347</v>
      </c>
    </row>
    <row r="20" spans="1:8" s="4" customFormat="1" ht="88.8" customHeight="1">
      <c r="A20" s="432"/>
      <c r="B20" s="444"/>
      <c r="C20" s="18">
        <v>14</v>
      </c>
      <c r="D20" s="19" t="s">
        <v>25</v>
      </c>
      <c r="E20" s="181" t="s">
        <v>348</v>
      </c>
      <c r="F20" s="181" t="s">
        <v>349</v>
      </c>
      <c r="G20" s="182" t="s">
        <v>350</v>
      </c>
      <c r="H20" s="183" t="s">
        <v>351</v>
      </c>
    </row>
    <row r="21" spans="1:8" s="4" customFormat="1" ht="114.6" customHeight="1">
      <c r="A21" s="432"/>
      <c r="B21" s="444"/>
      <c r="C21" s="18">
        <v>15</v>
      </c>
      <c r="D21" s="19" t="s">
        <v>26</v>
      </c>
      <c r="E21" s="184" t="s">
        <v>352</v>
      </c>
      <c r="F21" s="185" t="s">
        <v>353</v>
      </c>
      <c r="G21" s="186" t="s">
        <v>354</v>
      </c>
      <c r="H21" s="53" t="s">
        <v>355</v>
      </c>
    </row>
    <row r="22" spans="1:8" s="4" customFormat="1" ht="189" customHeight="1">
      <c r="A22" s="432"/>
      <c r="B22" s="444"/>
      <c r="C22" s="18">
        <v>16</v>
      </c>
      <c r="D22" s="19" t="s">
        <v>356</v>
      </c>
      <c r="E22" s="184" t="s">
        <v>357</v>
      </c>
      <c r="F22" s="185" t="s">
        <v>358</v>
      </c>
      <c r="G22" s="186" t="s">
        <v>359</v>
      </c>
      <c r="H22" s="53" t="s">
        <v>360</v>
      </c>
    </row>
    <row r="23" spans="1:8" s="4" customFormat="1" ht="209.4" customHeight="1" thickBot="1">
      <c r="A23" s="433"/>
      <c r="B23" s="445"/>
      <c r="C23" s="83">
        <v>17</v>
      </c>
      <c r="D23" s="22" t="s">
        <v>228</v>
      </c>
      <c r="E23" s="61">
        <v>3770</v>
      </c>
      <c r="F23" s="187">
        <v>3171</v>
      </c>
      <c r="G23" s="62">
        <v>30000</v>
      </c>
      <c r="H23" s="54" t="s">
        <v>361</v>
      </c>
    </row>
    <row r="24" spans="1:8" ht="148.5" customHeight="1">
      <c r="A24" s="431" t="s">
        <v>11</v>
      </c>
      <c r="B24" s="446" t="s">
        <v>4</v>
      </c>
      <c r="C24" s="7">
        <v>18</v>
      </c>
      <c r="D24" s="25" t="s">
        <v>362</v>
      </c>
      <c r="E24" s="76" t="s">
        <v>363</v>
      </c>
      <c r="F24" s="97" t="s">
        <v>364</v>
      </c>
      <c r="G24" s="81" t="s">
        <v>365</v>
      </c>
      <c r="H24" s="57" t="s">
        <v>366</v>
      </c>
    </row>
    <row r="25" spans="1:8" ht="142.19999999999999" customHeight="1" thickBot="1">
      <c r="A25" s="432"/>
      <c r="B25" s="447"/>
      <c r="C25" s="23">
        <v>19</v>
      </c>
      <c r="D25" s="24" t="s">
        <v>164</v>
      </c>
      <c r="E25" s="63" t="s">
        <v>367</v>
      </c>
      <c r="F25" s="64" t="s">
        <v>368</v>
      </c>
      <c r="G25" s="64" t="s">
        <v>369</v>
      </c>
      <c r="H25" s="188" t="s">
        <v>370</v>
      </c>
    </row>
    <row r="26" spans="1:8" ht="127.2" customHeight="1">
      <c r="A26" s="432"/>
      <c r="B26" s="446" t="s">
        <v>5</v>
      </c>
      <c r="C26" s="7">
        <v>20</v>
      </c>
      <c r="D26" s="25" t="s">
        <v>28</v>
      </c>
      <c r="E26" s="65" t="s">
        <v>371</v>
      </c>
      <c r="F26" s="66" t="s">
        <v>372</v>
      </c>
      <c r="G26" s="66" t="s">
        <v>373</v>
      </c>
      <c r="H26" s="57" t="s">
        <v>374</v>
      </c>
    </row>
    <row r="27" spans="1:8" ht="50.4" customHeight="1" thickBot="1">
      <c r="A27" s="432"/>
      <c r="B27" s="447"/>
      <c r="C27" s="23">
        <v>21</v>
      </c>
      <c r="D27" s="24" t="s">
        <v>29</v>
      </c>
      <c r="E27" s="67" t="s">
        <v>22</v>
      </c>
      <c r="F27" s="67"/>
      <c r="G27" s="68"/>
      <c r="H27" s="47"/>
    </row>
    <row r="28" spans="1:8" ht="208.2" customHeight="1">
      <c r="A28" s="432"/>
      <c r="B28" s="446" t="s">
        <v>6</v>
      </c>
      <c r="C28" s="7">
        <v>22</v>
      </c>
      <c r="D28" s="25" t="s">
        <v>291</v>
      </c>
      <c r="E28" s="65" t="s">
        <v>375</v>
      </c>
      <c r="F28" s="66" t="s">
        <v>376</v>
      </c>
      <c r="G28" s="66" t="s">
        <v>377</v>
      </c>
      <c r="H28" s="57" t="s">
        <v>378</v>
      </c>
    </row>
    <row r="29" spans="1:8" ht="49.2" customHeight="1" thickBot="1">
      <c r="A29" s="433"/>
      <c r="B29" s="447"/>
      <c r="C29" s="83">
        <v>23</v>
      </c>
      <c r="D29" s="27" t="s">
        <v>174</v>
      </c>
      <c r="E29" s="67" t="s">
        <v>22</v>
      </c>
      <c r="F29" s="67"/>
      <c r="G29" s="68"/>
      <c r="H29" s="78"/>
    </row>
    <row r="30" spans="1:8" ht="94.8" customHeight="1">
      <c r="A30" s="431" t="s">
        <v>7</v>
      </c>
      <c r="B30" s="434"/>
      <c r="C30" s="7">
        <v>24</v>
      </c>
      <c r="D30" s="25" t="s">
        <v>297</v>
      </c>
      <c r="E30" s="69">
        <v>2.7650000000000001</v>
      </c>
      <c r="F30" s="70">
        <v>2.3260000000000001</v>
      </c>
      <c r="G30" s="70">
        <v>22.003</v>
      </c>
      <c r="H30" s="57" t="s">
        <v>379</v>
      </c>
    </row>
    <row r="31" spans="1:8" ht="115.2" customHeight="1">
      <c r="A31" s="432"/>
      <c r="B31" s="435"/>
      <c r="C31" s="18">
        <v>25</v>
      </c>
      <c r="D31" s="26" t="s">
        <v>380</v>
      </c>
      <c r="E31" s="71">
        <v>3.2650000000000001</v>
      </c>
      <c r="F31" s="72">
        <v>2.746</v>
      </c>
      <c r="G31" s="72">
        <v>25.981999999999999</v>
      </c>
      <c r="H31" s="52" t="s">
        <v>381</v>
      </c>
    </row>
    <row r="32" spans="1:8" ht="91.2" customHeight="1">
      <c r="A32" s="432"/>
      <c r="B32" s="435"/>
      <c r="C32" s="18">
        <v>26</v>
      </c>
      <c r="D32" s="24" t="s">
        <v>382</v>
      </c>
      <c r="E32" s="71">
        <v>2.8540000000000001</v>
      </c>
      <c r="F32" s="189">
        <v>2400</v>
      </c>
      <c r="G32" s="72">
        <v>22.709</v>
      </c>
      <c r="H32" s="52" t="s">
        <v>383</v>
      </c>
    </row>
    <row r="33" spans="1:8" ht="33" customHeight="1">
      <c r="A33" s="432"/>
      <c r="B33" s="435"/>
      <c r="C33" s="18">
        <v>27</v>
      </c>
      <c r="D33" s="24" t="s">
        <v>384</v>
      </c>
      <c r="E33" s="71">
        <v>1.76</v>
      </c>
      <c r="F33" s="72">
        <v>1.48</v>
      </c>
      <c r="G33" s="72">
        <v>14</v>
      </c>
      <c r="H33" s="52" t="s">
        <v>385</v>
      </c>
    </row>
    <row r="34" spans="1:8" ht="33" customHeight="1" thickBot="1">
      <c r="A34" s="433"/>
      <c r="B34" s="436"/>
      <c r="C34" s="20">
        <v>28</v>
      </c>
      <c r="D34" s="27" t="s">
        <v>386</v>
      </c>
      <c r="E34" s="73">
        <v>1.76</v>
      </c>
      <c r="F34" s="74">
        <v>1.48</v>
      </c>
      <c r="G34" s="74">
        <v>14</v>
      </c>
      <c r="H34" s="54" t="s">
        <v>387</v>
      </c>
    </row>
    <row r="35" spans="1:8" ht="67.2" customHeight="1">
      <c r="A35" s="431" t="s">
        <v>8</v>
      </c>
      <c r="B35" s="84"/>
      <c r="C35" s="23">
        <v>29</v>
      </c>
      <c r="D35" s="28" t="s">
        <v>12</v>
      </c>
      <c r="E35" s="492" t="s">
        <v>388</v>
      </c>
      <c r="F35" s="492"/>
      <c r="G35" s="493"/>
      <c r="H35" s="47" t="s">
        <v>389</v>
      </c>
    </row>
    <row r="36" spans="1:8" ht="141" customHeight="1">
      <c r="A36" s="432"/>
      <c r="B36" s="85"/>
      <c r="C36" s="18">
        <v>30</v>
      </c>
      <c r="D36" s="19" t="s">
        <v>13</v>
      </c>
      <c r="E36" s="494" t="s">
        <v>390</v>
      </c>
      <c r="F36" s="494"/>
      <c r="G36" s="491"/>
      <c r="H36" s="190" t="s">
        <v>391</v>
      </c>
    </row>
    <row r="37" spans="1:8" ht="150.75" customHeight="1">
      <c r="A37" s="432"/>
      <c r="B37" s="85"/>
      <c r="C37" s="18">
        <v>31</v>
      </c>
      <c r="D37" s="19" t="s">
        <v>14</v>
      </c>
      <c r="E37" s="494" t="s">
        <v>392</v>
      </c>
      <c r="F37" s="494"/>
      <c r="G37" s="491"/>
      <c r="H37" s="52" t="s">
        <v>393</v>
      </c>
    </row>
    <row r="38" spans="1:8" ht="49.2" customHeight="1">
      <c r="A38" s="432"/>
      <c r="B38" s="85"/>
      <c r="C38" s="18">
        <v>32</v>
      </c>
      <c r="D38" s="19" t="s">
        <v>15</v>
      </c>
      <c r="E38" s="494" t="s">
        <v>394</v>
      </c>
      <c r="F38" s="494"/>
      <c r="G38" s="491"/>
      <c r="H38" s="52" t="s">
        <v>395</v>
      </c>
    </row>
    <row r="39" spans="1:8" ht="70.2" customHeight="1">
      <c r="A39" s="432"/>
      <c r="B39" s="85"/>
      <c r="C39" s="18">
        <v>33</v>
      </c>
      <c r="D39" s="19" t="s">
        <v>16</v>
      </c>
      <c r="E39" s="494" t="s">
        <v>74</v>
      </c>
      <c r="F39" s="494"/>
      <c r="G39" s="491"/>
      <c r="H39" s="52" t="s">
        <v>396</v>
      </c>
    </row>
    <row r="40" spans="1:8" ht="49.2" customHeight="1" thickBot="1">
      <c r="A40" s="433"/>
      <c r="B40" s="86"/>
      <c r="C40" s="20">
        <v>34</v>
      </c>
      <c r="D40" s="21" t="s">
        <v>17</v>
      </c>
      <c r="E40" s="495" t="s">
        <v>394</v>
      </c>
      <c r="F40" s="495"/>
      <c r="G40" s="487"/>
      <c r="H40" s="54" t="s">
        <v>397</v>
      </c>
    </row>
    <row r="41" spans="1:8" ht="48" customHeight="1">
      <c r="A41" s="424" t="s">
        <v>18</v>
      </c>
      <c r="B41" s="426"/>
      <c r="C41" s="29">
        <v>35</v>
      </c>
      <c r="D41" s="30" t="s">
        <v>19</v>
      </c>
      <c r="E41" s="75" t="s">
        <v>22</v>
      </c>
      <c r="F41" s="75"/>
      <c r="G41" s="76"/>
      <c r="H41" s="57"/>
    </row>
    <row r="42" spans="1:8" ht="37.200000000000003" customHeight="1" thickBot="1">
      <c r="A42" s="425"/>
      <c r="B42" s="427"/>
      <c r="C42" s="31">
        <v>36</v>
      </c>
      <c r="D42" s="32" t="s">
        <v>20</v>
      </c>
      <c r="E42" s="77" t="s">
        <v>22</v>
      </c>
      <c r="F42" s="77"/>
      <c r="G42" s="63"/>
      <c r="H42" s="78"/>
    </row>
    <row r="43" spans="1:8" ht="32.4" customHeight="1" thickBot="1">
      <c r="A43" s="33" t="s">
        <v>9</v>
      </c>
      <c r="B43" s="34"/>
      <c r="C43" s="35">
        <v>37</v>
      </c>
      <c r="D43" s="36" t="s">
        <v>21</v>
      </c>
      <c r="E43" s="428" t="s">
        <v>398</v>
      </c>
      <c r="F43" s="428"/>
      <c r="G43" s="429"/>
      <c r="H43" s="79"/>
    </row>
    <row r="44" spans="1:8">
      <c r="A44" s="39"/>
      <c r="B44" s="39"/>
      <c r="C44" s="39"/>
      <c r="D44" s="39"/>
      <c r="E44" s="40"/>
      <c r="F44" s="40"/>
      <c r="G44" s="40"/>
      <c r="H44" s="39"/>
    </row>
    <row r="45" spans="1:8" ht="13.8">
      <c r="A45" s="430" t="s">
        <v>62</v>
      </c>
      <c r="B45" s="430"/>
      <c r="C45" s="430"/>
      <c r="D45" s="430"/>
      <c r="E45" s="430"/>
      <c r="F45" s="430"/>
      <c r="G45" s="430"/>
      <c r="H45" s="430"/>
    </row>
  </sheetData>
  <sheetProtection formatCells="0" formatColumns="0" formatRows="0" insertColumns="0" insertRows="0" insertHyperlinks="0" deleteColumns="0" deleteRows="0" selectLockedCells="1" sort="0" autoFilter="0" pivotTables="0"/>
  <mergeCells count="29">
    <mergeCell ref="A1:H1"/>
    <mergeCell ref="A2:D6"/>
    <mergeCell ref="E2:H2"/>
    <mergeCell ref="A7:A18"/>
    <mergeCell ref="B7:B9"/>
    <mergeCell ref="B10:B14"/>
    <mergeCell ref="B15:B18"/>
    <mergeCell ref="E16:G16"/>
    <mergeCell ref="E17:G17"/>
    <mergeCell ref="E18:G18"/>
    <mergeCell ref="A19:A23"/>
    <mergeCell ref="B19:B23"/>
    <mergeCell ref="A24:A29"/>
    <mergeCell ref="B24:B25"/>
    <mergeCell ref="B26:B27"/>
    <mergeCell ref="B28:B29"/>
    <mergeCell ref="A41:A42"/>
    <mergeCell ref="B41:B42"/>
    <mergeCell ref="E43:G43"/>
    <mergeCell ref="A45:H45"/>
    <mergeCell ref="A30:A34"/>
    <mergeCell ref="B30:B34"/>
    <mergeCell ref="A35:A40"/>
    <mergeCell ref="E35:G35"/>
    <mergeCell ref="E36:G36"/>
    <mergeCell ref="E37:G37"/>
    <mergeCell ref="E38:G38"/>
    <mergeCell ref="E39:G39"/>
    <mergeCell ref="E40:G40"/>
  </mergeCells>
  <phoneticPr fontId="2"/>
  <printOptions horizontalCentered="1"/>
  <pageMargins left="0.70866141732283472" right="0.70866141732283472" top="0.74803149606299213" bottom="0.74803149606299213" header="0.31496062992125984" footer="0.31496062992125984"/>
  <pageSetup paperSize="9" scale="56" fitToHeight="0" orientation="portrait" r:id="rId1"/>
  <headerFooter>
    <oddHeader>&amp;C調査レポート「2017年度 欧州・ロシア・CIS投資関連コスト比較調査（2018年2月）」</oddHeader>
  </headerFooter>
  <rowBreaks count="3" manualBreakCount="3">
    <brk id="18" max="16383" man="1"/>
    <brk id="23" max="6" man="1"/>
    <brk id="29"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view="pageBreakPreview" zoomScale="85" zoomScaleNormal="100" zoomScaleSheetLayoutView="85" zoomScalePageLayoutView="85" workbookViewId="0">
      <selection sqref="A1:G1"/>
    </sheetView>
  </sheetViews>
  <sheetFormatPr defaultColWidth="8.09765625" defaultRowHeight="12"/>
  <cols>
    <col min="1" max="1" width="5.09765625" style="6" customWidth="1"/>
    <col min="2" max="2" width="9.09765625" style="6" customWidth="1"/>
    <col min="3" max="3" width="3.69921875" style="6" customWidth="1"/>
    <col min="4" max="4" width="24.3984375" style="6" customWidth="1"/>
    <col min="5" max="6" width="20.59765625" style="2" customWidth="1"/>
    <col min="7" max="7" width="40.59765625" style="2" customWidth="1"/>
    <col min="8" max="252" width="8.09765625" style="5"/>
    <col min="253" max="253" width="5.09765625" style="5" customWidth="1"/>
    <col min="254" max="254" width="24.3984375" style="5" customWidth="1"/>
    <col min="255" max="255" width="16.8984375" style="5" customWidth="1"/>
    <col min="256" max="257" width="15.19921875" style="5" customWidth="1"/>
    <col min="258" max="258" width="40.59765625" style="5" customWidth="1"/>
    <col min="259" max="259" width="25.69921875" style="5" customWidth="1"/>
    <col min="260" max="508" width="8.09765625" style="5"/>
    <col min="509" max="509" width="5.09765625" style="5" customWidth="1"/>
    <col min="510" max="510" width="24.3984375" style="5" customWidth="1"/>
    <col min="511" max="511" width="16.8984375" style="5" customWidth="1"/>
    <col min="512" max="513" width="15.19921875" style="5" customWidth="1"/>
    <col min="514" max="514" width="40.59765625" style="5" customWidth="1"/>
    <col min="515" max="515" width="25.69921875" style="5" customWidth="1"/>
    <col min="516" max="764" width="8.09765625" style="5"/>
    <col min="765" max="765" width="5.09765625" style="5" customWidth="1"/>
    <col min="766" max="766" width="24.3984375" style="5" customWidth="1"/>
    <col min="767" max="767" width="16.8984375" style="5" customWidth="1"/>
    <col min="768" max="769" width="15.19921875" style="5" customWidth="1"/>
    <col min="770" max="770" width="40.59765625" style="5" customWidth="1"/>
    <col min="771" max="771" width="25.69921875" style="5" customWidth="1"/>
    <col min="772" max="1020" width="8.09765625" style="5"/>
    <col min="1021" max="1021" width="5.09765625" style="5" customWidth="1"/>
    <col min="1022" max="1022" width="24.3984375" style="5" customWidth="1"/>
    <col min="1023" max="1023" width="16.8984375" style="5" customWidth="1"/>
    <col min="1024" max="1025" width="15.19921875" style="5" customWidth="1"/>
    <col min="1026" max="1026" width="40.59765625" style="5" customWidth="1"/>
    <col min="1027" max="1027" width="25.69921875" style="5" customWidth="1"/>
    <col min="1028" max="1276" width="8.09765625" style="5"/>
    <col min="1277" max="1277" width="5.09765625" style="5" customWidth="1"/>
    <col min="1278" max="1278" width="24.3984375" style="5" customWidth="1"/>
    <col min="1279" max="1279" width="16.8984375" style="5" customWidth="1"/>
    <col min="1280" max="1281" width="15.19921875" style="5" customWidth="1"/>
    <col min="1282" max="1282" width="40.59765625" style="5" customWidth="1"/>
    <col min="1283" max="1283" width="25.69921875" style="5" customWidth="1"/>
    <col min="1284" max="1532" width="8.09765625" style="5"/>
    <col min="1533" max="1533" width="5.09765625" style="5" customWidth="1"/>
    <col min="1534" max="1534" width="24.3984375" style="5" customWidth="1"/>
    <col min="1535" max="1535" width="16.8984375" style="5" customWidth="1"/>
    <col min="1536" max="1537" width="15.19921875" style="5" customWidth="1"/>
    <col min="1538" max="1538" width="40.59765625" style="5" customWidth="1"/>
    <col min="1539" max="1539" width="25.69921875" style="5" customWidth="1"/>
    <col min="1540" max="1788" width="8.09765625" style="5"/>
    <col min="1789" max="1789" width="5.09765625" style="5" customWidth="1"/>
    <col min="1790" max="1790" width="24.3984375" style="5" customWidth="1"/>
    <col min="1791" max="1791" width="16.8984375" style="5" customWidth="1"/>
    <col min="1792" max="1793" width="15.19921875" style="5" customWidth="1"/>
    <col min="1794" max="1794" width="40.59765625" style="5" customWidth="1"/>
    <col min="1795" max="1795" width="25.69921875" style="5" customWidth="1"/>
    <col min="1796" max="2044" width="8.09765625" style="5"/>
    <col min="2045" max="2045" width="5.09765625" style="5" customWidth="1"/>
    <col min="2046" max="2046" width="24.3984375" style="5" customWidth="1"/>
    <col min="2047" max="2047" width="16.8984375" style="5" customWidth="1"/>
    <col min="2048" max="2049" width="15.19921875" style="5" customWidth="1"/>
    <col min="2050" max="2050" width="40.59765625" style="5" customWidth="1"/>
    <col min="2051" max="2051" width="25.69921875" style="5" customWidth="1"/>
    <col min="2052" max="2300" width="8.09765625" style="5"/>
    <col min="2301" max="2301" width="5.09765625" style="5" customWidth="1"/>
    <col min="2302" max="2302" width="24.3984375" style="5" customWidth="1"/>
    <col min="2303" max="2303" width="16.8984375" style="5" customWidth="1"/>
    <col min="2304" max="2305" width="15.19921875" style="5" customWidth="1"/>
    <col min="2306" max="2306" width="40.59765625" style="5" customWidth="1"/>
    <col min="2307" max="2307" width="25.69921875" style="5" customWidth="1"/>
    <col min="2308" max="2556" width="8.09765625" style="5"/>
    <col min="2557" max="2557" width="5.09765625" style="5" customWidth="1"/>
    <col min="2558" max="2558" width="24.3984375" style="5" customWidth="1"/>
    <col min="2559" max="2559" width="16.8984375" style="5" customWidth="1"/>
    <col min="2560" max="2561" width="15.19921875" style="5" customWidth="1"/>
    <col min="2562" max="2562" width="40.59765625" style="5" customWidth="1"/>
    <col min="2563" max="2563" width="25.69921875" style="5" customWidth="1"/>
    <col min="2564" max="2812" width="8.09765625" style="5"/>
    <col min="2813" max="2813" width="5.09765625" style="5" customWidth="1"/>
    <col min="2814" max="2814" width="24.3984375" style="5" customWidth="1"/>
    <col min="2815" max="2815" width="16.8984375" style="5" customWidth="1"/>
    <col min="2816" max="2817" width="15.19921875" style="5" customWidth="1"/>
    <col min="2818" max="2818" width="40.59765625" style="5" customWidth="1"/>
    <col min="2819" max="2819" width="25.69921875" style="5" customWidth="1"/>
    <col min="2820" max="3068" width="8.09765625" style="5"/>
    <col min="3069" max="3069" width="5.09765625" style="5" customWidth="1"/>
    <col min="3070" max="3070" width="24.3984375" style="5" customWidth="1"/>
    <col min="3071" max="3071" width="16.8984375" style="5" customWidth="1"/>
    <col min="3072" max="3073" width="15.19921875" style="5" customWidth="1"/>
    <col min="3074" max="3074" width="40.59765625" style="5" customWidth="1"/>
    <col min="3075" max="3075" width="25.69921875" style="5" customWidth="1"/>
    <col min="3076" max="3324" width="8.09765625" style="5"/>
    <col min="3325" max="3325" width="5.09765625" style="5" customWidth="1"/>
    <col min="3326" max="3326" width="24.3984375" style="5" customWidth="1"/>
    <col min="3327" max="3327" width="16.8984375" style="5" customWidth="1"/>
    <col min="3328" max="3329" width="15.19921875" style="5" customWidth="1"/>
    <col min="3330" max="3330" width="40.59765625" style="5" customWidth="1"/>
    <col min="3331" max="3331" width="25.69921875" style="5" customWidth="1"/>
    <col min="3332" max="3580" width="8.09765625" style="5"/>
    <col min="3581" max="3581" width="5.09765625" style="5" customWidth="1"/>
    <col min="3582" max="3582" width="24.3984375" style="5" customWidth="1"/>
    <col min="3583" max="3583" width="16.8984375" style="5" customWidth="1"/>
    <col min="3584" max="3585" width="15.19921875" style="5" customWidth="1"/>
    <col min="3586" max="3586" width="40.59765625" style="5" customWidth="1"/>
    <col min="3587" max="3587" width="25.69921875" style="5" customWidth="1"/>
    <col min="3588" max="3836" width="8.09765625" style="5"/>
    <col min="3837" max="3837" width="5.09765625" style="5" customWidth="1"/>
    <col min="3838" max="3838" width="24.3984375" style="5" customWidth="1"/>
    <col min="3839" max="3839" width="16.8984375" style="5" customWidth="1"/>
    <col min="3840" max="3841" width="15.19921875" style="5" customWidth="1"/>
    <col min="3842" max="3842" width="40.59765625" style="5" customWidth="1"/>
    <col min="3843" max="3843" width="25.69921875" style="5" customWidth="1"/>
    <col min="3844" max="4092" width="8.09765625" style="5"/>
    <col min="4093" max="4093" width="5.09765625" style="5" customWidth="1"/>
    <col min="4094" max="4094" width="24.3984375" style="5" customWidth="1"/>
    <col min="4095" max="4095" width="16.8984375" style="5" customWidth="1"/>
    <col min="4096" max="4097" width="15.19921875" style="5" customWidth="1"/>
    <col min="4098" max="4098" width="40.59765625" style="5" customWidth="1"/>
    <col min="4099" max="4099" width="25.69921875" style="5" customWidth="1"/>
    <col min="4100" max="4348" width="8.09765625" style="5"/>
    <col min="4349" max="4349" width="5.09765625" style="5" customWidth="1"/>
    <col min="4350" max="4350" width="24.3984375" style="5" customWidth="1"/>
    <col min="4351" max="4351" width="16.8984375" style="5" customWidth="1"/>
    <col min="4352" max="4353" width="15.19921875" style="5" customWidth="1"/>
    <col min="4354" max="4354" width="40.59765625" style="5" customWidth="1"/>
    <col min="4355" max="4355" width="25.69921875" style="5" customWidth="1"/>
    <col min="4356" max="4604" width="8.09765625" style="5"/>
    <col min="4605" max="4605" width="5.09765625" style="5" customWidth="1"/>
    <col min="4606" max="4606" width="24.3984375" style="5" customWidth="1"/>
    <col min="4607" max="4607" width="16.8984375" style="5" customWidth="1"/>
    <col min="4608" max="4609" width="15.19921875" style="5" customWidth="1"/>
    <col min="4610" max="4610" width="40.59765625" style="5" customWidth="1"/>
    <col min="4611" max="4611" width="25.69921875" style="5" customWidth="1"/>
    <col min="4612" max="4860" width="8.09765625" style="5"/>
    <col min="4861" max="4861" width="5.09765625" style="5" customWidth="1"/>
    <col min="4862" max="4862" width="24.3984375" style="5" customWidth="1"/>
    <col min="4863" max="4863" width="16.8984375" style="5" customWidth="1"/>
    <col min="4864" max="4865" width="15.19921875" style="5" customWidth="1"/>
    <col min="4866" max="4866" width="40.59765625" style="5" customWidth="1"/>
    <col min="4867" max="4867" width="25.69921875" style="5" customWidth="1"/>
    <col min="4868" max="5116" width="8.09765625" style="5"/>
    <col min="5117" max="5117" width="5.09765625" style="5" customWidth="1"/>
    <col min="5118" max="5118" width="24.3984375" style="5" customWidth="1"/>
    <col min="5119" max="5119" width="16.8984375" style="5" customWidth="1"/>
    <col min="5120" max="5121" width="15.19921875" style="5" customWidth="1"/>
    <col min="5122" max="5122" width="40.59765625" style="5" customWidth="1"/>
    <col min="5123" max="5123" width="25.69921875" style="5" customWidth="1"/>
    <col min="5124" max="5372" width="8.09765625" style="5"/>
    <col min="5373" max="5373" width="5.09765625" style="5" customWidth="1"/>
    <col min="5374" max="5374" width="24.3984375" style="5" customWidth="1"/>
    <col min="5375" max="5375" width="16.8984375" style="5" customWidth="1"/>
    <col min="5376" max="5377" width="15.19921875" style="5" customWidth="1"/>
    <col min="5378" max="5378" width="40.59765625" style="5" customWidth="1"/>
    <col min="5379" max="5379" width="25.69921875" style="5" customWidth="1"/>
    <col min="5380" max="5628" width="8.09765625" style="5"/>
    <col min="5629" max="5629" width="5.09765625" style="5" customWidth="1"/>
    <col min="5630" max="5630" width="24.3984375" style="5" customWidth="1"/>
    <col min="5631" max="5631" width="16.8984375" style="5" customWidth="1"/>
    <col min="5632" max="5633" width="15.19921875" style="5" customWidth="1"/>
    <col min="5634" max="5634" width="40.59765625" style="5" customWidth="1"/>
    <col min="5635" max="5635" width="25.69921875" style="5" customWidth="1"/>
    <col min="5636" max="5884" width="8.09765625" style="5"/>
    <col min="5885" max="5885" width="5.09765625" style="5" customWidth="1"/>
    <col min="5886" max="5886" width="24.3984375" style="5" customWidth="1"/>
    <col min="5887" max="5887" width="16.8984375" style="5" customWidth="1"/>
    <col min="5888" max="5889" width="15.19921875" style="5" customWidth="1"/>
    <col min="5890" max="5890" width="40.59765625" style="5" customWidth="1"/>
    <col min="5891" max="5891" width="25.69921875" style="5" customWidth="1"/>
    <col min="5892" max="6140" width="8.09765625" style="5"/>
    <col min="6141" max="6141" width="5.09765625" style="5" customWidth="1"/>
    <col min="6142" max="6142" width="24.3984375" style="5" customWidth="1"/>
    <col min="6143" max="6143" width="16.8984375" style="5" customWidth="1"/>
    <col min="6144" max="6145" width="15.19921875" style="5" customWidth="1"/>
    <col min="6146" max="6146" width="40.59765625" style="5" customWidth="1"/>
    <col min="6147" max="6147" width="25.69921875" style="5" customWidth="1"/>
    <col min="6148" max="6396" width="8.09765625" style="5"/>
    <col min="6397" max="6397" width="5.09765625" style="5" customWidth="1"/>
    <col min="6398" max="6398" width="24.3984375" style="5" customWidth="1"/>
    <col min="6399" max="6399" width="16.8984375" style="5" customWidth="1"/>
    <col min="6400" max="6401" width="15.19921875" style="5" customWidth="1"/>
    <col min="6402" max="6402" width="40.59765625" style="5" customWidth="1"/>
    <col min="6403" max="6403" width="25.69921875" style="5" customWidth="1"/>
    <col min="6404" max="6652" width="8.09765625" style="5"/>
    <col min="6653" max="6653" width="5.09765625" style="5" customWidth="1"/>
    <col min="6654" max="6654" width="24.3984375" style="5" customWidth="1"/>
    <col min="6655" max="6655" width="16.8984375" style="5" customWidth="1"/>
    <col min="6656" max="6657" width="15.19921875" style="5" customWidth="1"/>
    <col min="6658" max="6658" width="40.59765625" style="5" customWidth="1"/>
    <col min="6659" max="6659" width="25.69921875" style="5" customWidth="1"/>
    <col min="6660" max="6908" width="8.09765625" style="5"/>
    <col min="6909" max="6909" width="5.09765625" style="5" customWidth="1"/>
    <col min="6910" max="6910" width="24.3984375" style="5" customWidth="1"/>
    <col min="6911" max="6911" width="16.8984375" style="5" customWidth="1"/>
    <col min="6912" max="6913" width="15.19921875" style="5" customWidth="1"/>
    <col min="6914" max="6914" width="40.59765625" style="5" customWidth="1"/>
    <col min="6915" max="6915" width="25.69921875" style="5" customWidth="1"/>
    <col min="6916" max="7164" width="8.09765625" style="5"/>
    <col min="7165" max="7165" width="5.09765625" style="5" customWidth="1"/>
    <col min="7166" max="7166" width="24.3984375" style="5" customWidth="1"/>
    <col min="7167" max="7167" width="16.8984375" style="5" customWidth="1"/>
    <col min="7168" max="7169" width="15.19921875" style="5" customWidth="1"/>
    <col min="7170" max="7170" width="40.59765625" style="5" customWidth="1"/>
    <col min="7171" max="7171" width="25.69921875" style="5" customWidth="1"/>
    <col min="7172" max="7420" width="8.09765625" style="5"/>
    <col min="7421" max="7421" width="5.09765625" style="5" customWidth="1"/>
    <col min="7422" max="7422" width="24.3984375" style="5" customWidth="1"/>
    <col min="7423" max="7423" width="16.8984375" style="5" customWidth="1"/>
    <col min="7424" max="7425" width="15.19921875" style="5" customWidth="1"/>
    <col min="7426" max="7426" width="40.59765625" style="5" customWidth="1"/>
    <col min="7427" max="7427" width="25.69921875" style="5" customWidth="1"/>
    <col min="7428" max="7676" width="8.09765625" style="5"/>
    <col min="7677" max="7677" width="5.09765625" style="5" customWidth="1"/>
    <col min="7678" max="7678" width="24.3984375" style="5" customWidth="1"/>
    <col min="7679" max="7679" width="16.8984375" style="5" customWidth="1"/>
    <col min="7680" max="7681" width="15.19921875" style="5" customWidth="1"/>
    <col min="7682" max="7682" width="40.59765625" style="5" customWidth="1"/>
    <col min="7683" max="7683" width="25.69921875" style="5" customWidth="1"/>
    <col min="7684" max="7932" width="8.09765625" style="5"/>
    <col min="7933" max="7933" width="5.09765625" style="5" customWidth="1"/>
    <col min="7934" max="7934" width="24.3984375" style="5" customWidth="1"/>
    <col min="7935" max="7935" width="16.8984375" style="5" customWidth="1"/>
    <col min="7936" max="7937" width="15.19921875" style="5" customWidth="1"/>
    <col min="7938" max="7938" width="40.59765625" style="5" customWidth="1"/>
    <col min="7939" max="7939" width="25.69921875" style="5" customWidth="1"/>
    <col min="7940" max="8188" width="8.09765625" style="5"/>
    <col min="8189" max="8189" width="5.09765625" style="5" customWidth="1"/>
    <col min="8190" max="8190" width="24.3984375" style="5" customWidth="1"/>
    <col min="8191" max="8191" width="16.8984375" style="5" customWidth="1"/>
    <col min="8192" max="8193" width="15.19921875" style="5" customWidth="1"/>
    <col min="8194" max="8194" width="40.59765625" style="5" customWidth="1"/>
    <col min="8195" max="8195" width="25.69921875" style="5" customWidth="1"/>
    <col min="8196" max="8444" width="8.09765625" style="5"/>
    <col min="8445" max="8445" width="5.09765625" style="5" customWidth="1"/>
    <col min="8446" max="8446" width="24.3984375" style="5" customWidth="1"/>
    <col min="8447" max="8447" width="16.8984375" style="5" customWidth="1"/>
    <col min="8448" max="8449" width="15.19921875" style="5" customWidth="1"/>
    <col min="8450" max="8450" width="40.59765625" style="5" customWidth="1"/>
    <col min="8451" max="8451" width="25.69921875" style="5" customWidth="1"/>
    <col min="8452" max="8700" width="8.09765625" style="5"/>
    <col min="8701" max="8701" width="5.09765625" style="5" customWidth="1"/>
    <col min="8702" max="8702" width="24.3984375" style="5" customWidth="1"/>
    <col min="8703" max="8703" width="16.8984375" style="5" customWidth="1"/>
    <col min="8704" max="8705" width="15.19921875" style="5" customWidth="1"/>
    <col min="8706" max="8706" width="40.59765625" style="5" customWidth="1"/>
    <col min="8707" max="8707" width="25.69921875" style="5" customWidth="1"/>
    <col min="8708" max="8956" width="8.09765625" style="5"/>
    <col min="8957" max="8957" width="5.09765625" style="5" customWidth="1"/>
    <col min="8958" max="8958" width="24.3984375" style="5" customWidth="1"/>
    <col min="8959" max="8959" width="16.8984375" style="5" customWidth="1"/>
    <col min="8960" max="8961" width="15.19921875" style="5" customWidth="1"/>
    <col min="8962" max="8962" width="40.59765625" style="5" customWidth="1"/>
    <col min="8963" max="8963" width="25.69921875" style="5" customWidth="1"/>
    <col min="8964" max="9212" width="8.09765625" style="5"/>
    <col min="9213" max="9213" width="5.09765625" style="5" customWidth="1"/>
    <col min="9214" max="9214" width="24.3984375" style="5" customWidth="1"/>
    <col min="9215" max="9215" width="16.8984375" style="5" customWidth="1"/>
    <col min="9216" max="9217" width="15.19921875" style="5" customWidth="1"/>
    <col min="9218" max="9218" width="40.59765625" style="5" customWidth="1"/>
    <col min="9219" max="9219" width="25.69921875" style="5" customWidth="1"/>
    <col min="9220" max="9468" width="8.09765625" style="5"/>
    <col min="9469" max="9469" width="5.09765625" style="5" customWidth="1"/>
    <col min="9470" max="9470" width="24.3984375" style="5" customWidth="1"/>
    <col min="9471" max="9471" width="16.8984375" style="5" customWidth="1"/>
    <col min="9472" max="9473" width="15.19921875" style="5" customWidth="1"/>
    <col min="9474" max="9474" width="40.59765625" style="5" customWidth="1"/>
    <col min="9475" max="9475" width="25.69921875" style="5" customWidth="1"/>
    <col min="9476" max="9724" width="8.09765625" style="5"/>
    <col min="9725" max="9725" width="5.09765625" style="5" customWidth="1"/>
    <col min="9726" max="9726" width="24.3984375" style="5" customWidth="1"/>
    <col min="9727" max="9727" width="16.8984375" style="5" customWidth="1"/>
    <col min="9728" max="9729" width="15.19921875" style="5" customWidth="1"/>
    <col min="9730" max="9730" width="40.59765625" style="5" customWidth="1"/>
    <col min="9731" max="9731" width="25.69921875" style="5" customWidth="1"/>
    <col min="9732" max="9980" width="8.09765625" style="5"/>
    <col min="9981" max="9981" width="5.09765625" style="5" customWidth="1"/>
    <col min="9982" max="9982" width="24.3984375" style="5" customWidth="1"/>
    <col min="9983" max="9983" width="16.8984375" style="5" customWidth="1"/>
    <col min="9984" max="9985" width="15.19921875" style="5" customWidth="1"/>
    <col min="9986" max="9986" width="40.59765625" style="5" customWidth="1"/>
    <col min="9987" max="9987" width="25.69921875" style="5" customWidth="1"/>
    <col min="9988" max="10236" width="8.09765625" style="5"/>
    <col min="10237" max="10237" width="5.09765625" style="5" customWidth="1"/>
    <col min="10238" max="10238" width="24.3984375" style="5" customWidth="1"/>
    <col min="10239" max="10239" width="16.8984375" style="5" customWidth="1"/>
    <col min="10240" max="10241" width="15.19921875" style="5" customWidth="1"/>
    <col min="10242" max="10242" width="40.59765625" style="5" customWidth="1"/>
    <col min="10243" max="10243" width="25.69921875" style="5" customWidth="1"/>
    <col min="10244" max="10492" width="8.09765625" style="5"/>
    <col min="10493" max="10493" width="5.09765625" style="5" customWidth="1"/>
    <col min="10494" max="10494" width="24.3984375" style="5" customWidth="1"/>
    <col min="10495" max="10495" width="16.8984375" style="5" customWidth="1"/>
    <col min="10496" max="10497" width="15.19921875" style="5" customWidth="1"/>
    <col min="10498" max="10498" width="40.59765625" style="5" customWidth="1"/>
    <col min="10499" max="10499" width="25.69921875" style="5" customWidth="1"/>
    <col min="10500" max="10748" width="8.09765625" style="5"/>
    <col min="10749" max="10749" width="5.09765625" style="5" customWidth="1"/>
    <col min="10750" max="10750" width="24.3984375" style="5" customWidth="1"/>
    <col min="10751" max="10751" width="16.8984375" style="5" customWidth="1"/>
    <col min="10752" max="10753" width="15.19921875" style="5" customWidth="1"/>
    <col min="10754" max="10754" width="40.59765625" style="5" customWidth="1"/>
    <col min="10755" max="10755" width="25.69921875" style="5" customWidth="1"/>
    <col min="10756" max="11004" width="8.09765625" style="5"/>
    <col min="11005" max="11005" width="5.09765625" style="5" customWidth="1"/>
    <col min="11006" max="11006" width="24.3984375" style="5" customWidth="1"/>
    <col min="11007" max="11007" width="16.8984375" style="5" customWidth="1"/>
    <col min="11008" max="11009" width="15.19921875" style="5" customWidth="1"/>
    <col min="11010" max="11010" width="40.59765625" style="5" customWidth="1"/>
    <col min="11011" max="11011" width="25.69921875" style="5" customWidth="1"/>
    <col min="11012" max="11260" width="8.09765625" style="5"/>
    <col min="11261" max="11261" width="5.09765625" style="5" customWidth="1"/>
    <col min="11262" max="11262" width="24.3984375" style="5" customWidth="1"/>
    <col min="11263" max="11263" width="16.8984375" style="5" customWidth="1"/>
    <col min="11264" max="11265" width="15.19921875" style="5" customWidth="1"/>
    <col min="11266" max="11266" width="40.59765625" style="5" customWidth="1"/>
    <col min="11267" max="11267" width="25.69921875" style="5" customWidth="1"/>
    <col min="11268" max="11516" width="8.09765625" style="5"/>
    <col min="11517" max="11517" width="5.09765625" style="5" customWidth="1"/>
    <col min="11518" max="11518" width="24.3984375" style="5" customWidth="1"/>
    <col min="11519" max="11519" width="16.8984375" style="5" customWidth="1"/>
    <col min="11520" max="11521" width="15.19921875" style="5" customWidth="1"/>
    <col min="11522" max="11522" width="40.59765625" style="5" customWidth="1"/>
    <col min="11523" max="11523" width="25.69921875" style="5" customWidth="1"/>
    <col min="11524" max="11772" width="8.09765625" style="5"/>
    <col min="11773" max="11773" width="5.09765625" style="5" customWidth="1"/>
    <col min="11774" max="11774" width="24.3984375" style="5" customWidth="1"/>
    <col min="11775" max="11775" width="16.8984375" style="5" customWidth="1"/>
    <col min="11776" max="11777" width="15.19921875" style="5" customWidth="1"/>
    <col min="11778" max="11778" width="40.59765625" style="5" customWidth="1"/>
    <col min="11779" max="11779" width="25.69921875" style="5" customWidth="1"/>
    <col min="11780" max="12028" width="8.09765625" style="5"/>
    <col min="12029" max="12029" width="5.09765625" style="5" customWidth="1"/>
    <col min="12030" max="12030" width="24.3984375" style="5" customWidth="1"/>
    <col min="12031" max="12031" width="16.8984375" style="5" customWidth="1"/>
    <col min="12032" max="12033" width="15.19921875" style="5" customWidth="1"/>
    <col min="12034" max="12034" width="40.59765625" style="5" customWidth="1"/>
    <col min="12035" max="12035" width="25.69921875" style="5" customWidth="1"/>
    <col min="12036" max="12284" width="8.09765625" style="5"/>
    <col min="12285" max="12285" width="5.09765625" style="5" customWidth="1"/>
    <col min="12286" max="12286" width="24.3984375" style="5" customWidth="1"/>
    <col min="12287" max="12287" width="16.8984375" style="5" customWidth="1"/>
    <col min="12288" max="12289" width="15.19921875" style="5" customWidth="1"/>
    <col min="12290" max="12290" width="40.59765625" style="5" customWidth="1"/>
    <col min="12291" max="12291" width="25.69921875" style="5" customWidth="1"/>
    <col min="12292" max="12540" width="8.09765625" style="5"/>
    <col min="12541" max="12541" width="5.09765625" style="5" customWidth="1"/>
    <col min="12542" max="12542" width="24.3984375" style="5" customWidth="1"/>
    <col min="12543" max="12543" width="16.8984375" style="5" customWidth="1"/>
    <col min="12544" max="12545" width="15.19921875" style="5" customWidth="1"/>
    <col min="12546" max="12546" width="40.59765625" style="5" customWidth="1"/>
    <col min="12547" max="12547" width="25.69921875" style="5" customWidth="1"/>
    <col min="12548" max="12796" width="8.09765625" style="5"/>
    <col min="12797" max="12797" width="5.09765625" style="5" customWidth="1"/>
    <col min="12798" max="12798" width="24.3984375" style="5" customWidth="1"/>
    <col min="12799" max="12799" width="16.8984375" style="5" customWidth="1"/>
    <col min="12800" max="12801" width="15.19921875" style="5" customWidth="1"/>
    <col min="12802" max="12802" width="40.59765625" style="5" customWidth="1"/>
    <col min="12803" max="12803" width="25.69921875" style="5" customWidth="1"/>
    <col min="12804" max="13052" width="8.09765625" style="5"/>
    <col min="13053" max="13053" width="5.09765625" style="5" customWidth="1"/>
    <col min="13054" max="13054" width="24.3984375" style="5" customWidth="1"/>
    <col min="13055" max="13055" width="16.8984375" style="5" customWidth="1"/>
    <col min="13056" max="13057" width="15.19921875" style="5" customWidth="1"/>
    <col min="13058" max="13058" width="40.59765625" style="5" customWidth="1"/>
    <col min="13059" max="13059" width="25.69921875" style="5" customWidth="1"/>
    <col min="13060" max="13308" width="8.09765625" style="5"/>
    <col min="13309" max="13309" width="5.09765625" style="5" customWidth="1"/>
    <col min="13310" max="13310" width="24.3984375" style="5" customWidth="1"/>
    <col min="13311" max="13311" width="16.8984375" style="5" customWidth="1"/>
    <col min="13312" max="13313" width="15.19921875" style="5" customWidth="1"/>
    <col min="13314" max="13314" width="40.59765625" style="5" customWidth="1"/>
    <col min="13315" max="13315" width="25.69921875" style="5" customWidth="1"/>
    <col min="13316" max="13564" width="8.09765625" style="5"/>
    <col min="13565" max="13565" width="5.09765625" style="5" customWidth="1"/>
    <col min="13566" max="13566" width="24.3984375" style="5" customWidth="1"/>
    <col min="13567" max="13567" width="16.8984375" style="5" customWidth="1"/>
    <col min="13568" max="13569" width="15.19921875" style="5" customWidth="1"/>
    <col min="13570" max="13570" width="40.59765625" style="5" customWidth="1"/>
    <col min="13571" max="13571" width="25.69921875" style="5" customWidth="1"/>
    <col min="13572" max="13820" width="8.09765625" style="5"/>
    <col min="13821" max="13821" width="5.09765625" style="5" customWidth="1"/>
    <col min="13822" max="13822" width="24.3984375" style="5" customWidth="1"/>
    <col min="13823" max="13823" width="16.8984375" style="5" customWidth="1"/>
    <col min="13824" max="13825" width="15.19921875" style="5" customWidth="1"/>
    <col min="13826" max="13826" width="40.59765625" style="5" customWidth="1"/>
    <col min="13827" max="13827" width="25.69921875" style="5" customWidth="1"/>
    <col min="13828" max="14076" width="8.09765625" style="5"/>
    <col min="14077" max="14077" width="5.09765625" style="5" customWidth="1"/>
    <col min="14078" max="14078" width="24.3984375" style="5" customWidth="1"/>
    <col min="14079" max="14079" width="16.8984375" style="5" customWidth="1"/>
    <col min="14080" max="14081" width="15.19921875" style="5" customWidth="1"/>
    <col min="14082" max="14082" width="40.59765625" style="5" customWidth="1"/>
    <col min="14083" max="14083" width="25.69921875" style="5" customWidth="1"/>
    <col min="14084" max="14332" width="8.09765625" style="5"/>
    <col min="14333" max="14333" width="5.09765625" style="5" customWidth="1"/>
    <col min="14334" max="14334" width="24.3984375" style="5" customWidth="1"/>
    <col min="14335" max="14335" width="16.8984375" style="5" customWidth="1"/>
    <col min="14336" max="14337" width="15.19921875" style="5" customWidth="1"/>
    <col min="14338" max="14338" width="40.59765625" style="5" customWidth="1"/>
    <col min="14339" max="14339" width="25.69921875" style="5" customWidth="1"/>
    <col min="14340" max="14588" width="8.09765625" style="5"/>
    <col min="14589" max="14589" width="5.09765625" style="5" customWidth="1"/>
    <col min="14590" max="14590" width="24.3984375" style="5" customWidth="1"/>
    <col min="14591" max="14591" width="16.8984375" style="5" customWidth="1"/>
    <col min="14592" max="14593" width="15.19921875" style="5" customWidth="1"/>
    <col min="14594" max="14594" width="40.59765625" style="5" customWidth="1"/>
    <col min="14595" max="14595" width="25.69921875" style="5" customWidth="1"/>
    <col min="14596" max="14844" width="8.09765625" style="5"/>
    <col min="14845" max="14845" width="5.09765625" style="5" customWidth="1"/>
    <col min="14846" max="14846" width="24.3984375" style="5" customWidth="1"/>
    <col min="14847" max="14847" width="16.8984375" style="5" customWidth="1"/>
    <col min="14848" max="14849" width="15.19921875" style="5" customWidth="1"/>
    <col min="14850" max="14850" width="40.59765625" style="5" customWidth="1"/>
    <col min="14851" max="14851" width="25.69921875" style="5" customWidth="1"/>
    <col min="14852" max="15100" width="8.09765625" style="5"/>
    <col min="15101" max="15101" width="5.09765625" style="5" customWidth="1"/>
    <col min="15102" max="15102" width="24.3984375" style="5" customWidth="1"/>
    <col min="15103" max="15103" width="16.8984375" style="5" customWidth="1"/>
    <col min="15104" max="15105" width="15.19921875" style="5" customWidth="1"/>
    <col min="15106" max="15106" width="40.59765625" style="5" customWidth="1"/>
    <col min="15107" max="15107" width="25.69921875" style="5" customWidth="1"/>
    <col min="15108" max="15356" width="8.09765625" style="5"/>
    <col min="15357" max="15357" width="5.09765625" style="5" customWidth="1"/>
    <col min="15358" max="15358" width="24.3984375" style="5" customWidth="1"/>
    <col min="15359" max="15359" width="16.8984375" style="5" customWidth="1"/>
    <col min="15360" max="15361" width="15.19921875" style="5" customWidth="1"/>
    <col min="15362" max="15362" width="40.59765625" style="5" customWidth="1"/>
    <col min="15363" max="15363" width="25.69921875" style="5" customWidth="1"/>
    <col min="15364" max="15612" width="8.09765625" style="5"/>
    <col min="15613" max="15613" width="5.09765625" style="5" customWidth="1"/>
    <col min="15614" max="15614" width="24.3984375" style="5" customWidth="1"/>
    <col min="15615" max="15615" width="16.8984375" style="5" customWidth="1"/>
    <col min="15616" max="15617" width="15.19921875" style="5" customWidth="1"/>
    <col min="15618" max="15618" width="40.59765625" style="5" customWidth="1"/>
    <col min="15619" max="15619" width="25.69921875" style="5" customWidth="1"/>
    <col min="15620" max="15868" width="8.09765625" style="5"/>
    <col min="15869" max="15869" width="5.09765625" style="5" customWidth="1"/>
    <col min="15870" max="15870" width="24.3984375" style="5" customWidth="1"/>
    <col min="15871" max="15871" width="16.8984375" style="5" customWidth="1"/>
    <col min="15872" max="15873" width="15.19921875" style="5" customWidth="1"/>
    <col min="15874" max="15874" width="40.59765625" style="5" customWidth="1"/>
    <col min="15875" max="15875" width="25.69921875" style="5" customWidth="1"/>
    <col min="15876" max="16124" width="8.09765625" style="5"/>
    <col min="16125" max="16125" width="5.09765625" style="5" customWidth="1"/>
    <col min="16126" max="16126" width="24.3984375" style="5" customWidth="1"/>
    <col min="16127" max="16127" width="16.8984375" style="5" customWidth="1"/>
    <col min="16128" max="16129" width="15.19921875" style="5" customWidth="1"/>
    <col min="16130" max="16130" width="40.59765625" style="5" customWidth="1"/>
    <col min="16131" max="16131" width="25.69921875" style="5" customWidth="1"/>
    <col min="16132" max="16384" width="8.09765625" style="5"/>
  </cols>
  <sheetData>
    <row r="1" spans="1:7" s="1" customFormat="1" ht="42.6" customHeight="1" thickBot="1">
      <c r="A1" s="448" t="s">
        <v>31</v>
      </c>
      <c r="B1" s="448"/>
      <c r="C1" s="448"/>
      <c r="D1" s="448"/>
      <c r="E1" s="448"/>
      <c r="F1" s="448"/>
      <c r="G1" s="448"/>
    </row>
    <row r="2" spans="1:7" s="1" customFormat="1" ht="15" customHeight="1" thickBot="1">
      <c r="A2" s="449" t="s">
        <v>23</v>
      </c>
      <c r="B2" s="450"/>
      <c r="C2" s="450"/>
      <c r="D2" s="451"/>
      <c r="E2" s="458" t="s">
        <v>120</v>
      </c>
      <c r="F2" s="459"/>
      <c r="G2" s="460"/>
    </row>
    <row r="3" spans="1:7" s="1" customFormat="1" ht="15" customHeight="1">
      <c r="A3" s="452"/>
      <c r="B3" s="453"/>
      <c r="C3" s="453"/>
      <c r="D3" s="454"/>
      <c r="E3" s="8" t="s">
        <v>121</v>
      </c>
      <c r="F3" s="12"/>
      <c r="G3" s="9"/>
    </row>
    <row r="4" spans="1:7" s="1" customFormat="1" ht="15" customHeight="1">
      <c r="A4" s="452"/>
      <c r="B4" s="453"/>
      <c r="C4" s="453"/>
      <c r="D4" s="454"/>
      <c r="E4" s="8" t="s">
        <v>87</v>
      </c>
      <c r="F4" s="9"/>
      <c r="G4" s="9"/>
    </row>
    <row r="5" spans="1:7" s="1" customFormat="1" ht="15" customHeight="1" thickBot="1">
      <c r="A5" s="452"/>
      <c r="B5" s="453"/>
      <c r="C5" s="453"/>
      <c r="D5" s="454"/>
      <c r="E5" s="10" t="s">
        <v>32</v>
      </c>
      <c r="F5" s="13"/>
      <c r="G5" s="11"/>
    </row>
    <row r="6" spans="1:7" s="3" customFormat="1" ht="30" customHeight="1" thickBot="1">
      <c r="A6" s="455"/>
      <c r="B6" s="456"/>
      <c r="C6" s="456"/>
      <c r="D6" s="457"/>
      <c r="E6" s="14" t="s">
        <v>3</v>
      </c>
      <c r="F6" s="15" t="s">
        <v>30</v>
      </c>
      <c r="G6" s="16" t="s">
        <v>0</v>
      </c>
    </row>
    <row r="7" spans="1:7" s="4" customFormat="1" ht="77.400000000000006" customHeight="1">
      <c r="A7" s="431" t="s">
        <v>1</v>
      </c>
      <c r="B7" s="426" t="s">
        <v>36</v>
      </c>
      <c r="C7" s="7">
        <v>1</v>
      </c>
      <c r="D7" s="17" t="s">
        <v>37</v>
      </c>
      <c r="E7" s="46">
        <v>3344</v>
      </c>
      <c r="F7" s="37">
        <v>2813</v>
      </c>
      <c r="G7" s="80" t="s">
        <v>127</v>
      </c>
    </row>
    <row r="8" spans="1:7" s="4" customFormat="1" ht="75" customHeight="1">
      <c r="A8" s="432"/>
      <c r="B8" s="461"/>
      <c r="C8" s="18">
        <v>2</v>
      </c>
      <c r="D8" s="19" t="s">
        <v>38</v>
      </c>
      <c r="E8" s="48">
        <v>4746</v>
      </c>
      <c r="F8" s="37">
        <v>3992</v>
      </c>
      <c r="G8" s="80" t="s">
        <v>130</v>
      </c>
    </row>
    <row r="9" spans="1:7" s="4" customFormat="1" ht="89.4" customHeight="1">
      <c r="A9" s="432"/>
      <c r="B9" s="462"/>
      <c r="C9" s="18">
        <v>3</v>
      </c>
      <c r="D9" s="19" t="s">
        <v>39</v>
      </c>
      <c r="E9" s="48">
        <v>6862</v>
      </c>
      <c r="F9" s="37">
        <v>5772</v>
      </c>
      <c r="G9" s="80" t="s">
        <v>131</v>
      </c>
    </row>
    <row r="10" spans="1:7" s="4" customFormat="1" ht="39" customHeight="1">
      <c r="A10" s="432"/>
      <c r="B10" s="461" t="s">
        <v>40</v>
      </c>
      <c r="C10" s="18">
        <v>4</v>
      </c>
      <c r="D10" s="19" t="s">
        <v>41</v>
      </c>
      <c r="E10" s="49" t="s">
        <v>22</v>
      </c>
      <c r="F10" s="38"/>
      <c r="G10" s="80"/>
    </row>
    <row r="11" spans="1:7" s="4" customFormat="1" ht="44.4" customHeight="1">
      <c r="A11" s="432"/>
      <c r="B11" s="461"/>
      <c r="C11" s="18">
        <v>5</v>
      </c>
      <c r="D11" s="19" t="s">
        <v>42</v>
      </c>
      <c r="E11" s="48">
        <v>1838</v>
      </c>
      <c r="F11" s="37">
        <v>1546</v>
      </c>
      <c r="G11" s="80" t="s">
        <v>135</v>
      </c>
    </row>
    <row r="12" spans="1:7" s="4" customFormat="1" ht="44.4" customHeight="1">
      <c r="A12" s="432"/>
      <c r="B12" s="461"/>
      <c r="C12" s="18">
        <v>6</v>
      </c>
      <c r="D12" s="19" t="s">
        <v>33</v>
      </c>
      <c r="E12" s="50" t="s">
        <v>22</v>
      </c>
      <c r="F12" s="51"/>
      <c r="G12" s="80"/>
    </row>
    <row r="13" spans="1:7" s="4" customFormat="1" ht="76.95" customHeight="1">
      <c r="A13" s="432"/>
      <c r="B13" s="461"/>
      <c r="C13" s="18">
        <v>7</v>
      </c>
      <c r="D13" s="19" t="s">
        <v>43</v>
      </c>
      <c r="E13" s="48">
        <v>2649</v>
      </c>
      <c r="F13" s="37">
        <v>2228</v>
      </c>
      <c r="G13" s="80" t="s">
        <v>138</v>
      </c>
    </row>
    <row r="14" spans="1:7" s="4" customFormat="1" ht="79.2" customHeight="1">
      <c r="A14" s="432"/>
      <c r="B14" s="462"/>
      <c r="C14" s="18">
        <v>8</v>
      </c>
      <c r="D14" s="19" t="s">
        <v>34</v>
      </c>
      <c r="E14" s="48">
        <v>2529</v>
      </c>
      <c r="F14" s="37">
        <v>2127</v>
      </c>
      <c r="G14" s="80" t="s">
        <v>140</v>
      </c>
    </row>
    <row r="15" spans="1:7" s="4" customFormat="1" ht="50.25" customHeight="1">
      <c r="A15" s="432"/>
      <c r="B15" s="463"/>
      <c r="C15" s="18">
        <v>9</v>
      </c>
      <c r="D15" s="19" t="s">
        <v>44</v>
      </c>
      <c r="E15" s="191" t="s">
        <v>142</v>
      </c>
      <c r="F15" s="191" t="s">
        <v>142</v>
      </c>
      <c r="G15" s="91" t="s">
        <v>143</v>
      </c>
    </row>
    <row r="16" spans="1:7" s="4" customFormat="1" ht="54" customHeight="1">
      <c r="A16" s="432"/>
      <c r="B16" s="444"/>
      <c r="C16" s="18">
        <v>10</v>
      </c>
      <c r="D16" s="19" t="s">
        <v>45</v>
      </c>
      <c r="E16" s="464" t="s">
        <v>145</v>
      </c>
      <c r="F16" s="465"/>
      <c r="G16" s="92" t="s">
        <v>146</v>
      </c>
    </row>
    <row r="17" spans="1:7" s="4" customFormat="1" ht="165" customHeight="1">
      <c r="A17" s="432"/>
      <c r="B17" s="444"/>
      <c r="C17" s="18">
        <v>11</v>
      </c>
      <c r="D17" s="19" t="s">
        <v>46</v>
      </c>
      <c r="E17" s="477" t="s">
        <v>148</v>
      </c>
      <c r="F17" s="478"/>
      <c r="G17" s="53" t="s">
        <v>149</v>
      </c>
    </row>
    <row r="18" spans="1:7" s="4" customFormat="1" ht="54.75" customHeight="1" thickBot="1">
      <c r="A18" s="433"/>
      <c r="B18" s="445"/>
      <c r="C18" s="20">
        <v>12</v>
      </c>
      <c r="D18" s="21" t="s">
        <v>10</v>
      </c>
      <c r="E18" s="468" t="s">
        <v>151</v>
      </c>
      <c r="F18" s="469"/>
      <c r="G18" s="54" t="s">
        <v>152</v>
      </c>
    </row>
    <row r="19" spans="1:7" s="4" customFormat="1" ht="88.2" customHeight="1">
      <c r="A19" s="431" t="s">
        <v>2</v>
      </c>
      <c r="B19" s="443"/>
      <c r="C19" s="7">
        <v>13</v>
      </c>
      <c r="D19" s="17" t="s">
        <v>24</v>
      </c>
      <c r="E19" s="69">
        <v>970</v>
      </c>
      <c r="F19" s="93">
        <v>816</v>
      </c>
      <c r="G19" s="57" t="s">
        <v>153</v>
      </c>
    </row>
    <row r="20" spans="1:7" s="4" customFormat="1" ht="79.2" customHeight="1">
      <c r="A20" s="432"/>
      <c r="B20" s="444"/>
      <c r="C20" s="18">
        <v>14</v>
      </c>
      <c r="D20" s="19" t="s">
        <v>25</v>
      </c>
      <c r="E20" s="94">
        <v>1.85</v>
      </c>
      <c r="F20" s="95">
        <v>1.56</v>
      </c>
      <c r="G20" s="52" t="s">
        <v>154</v>
      </c>
    </row>
    <row r="21" spans="1:7" s="4" customFormat="1" ht="96" customHeight="1">
      <c r="A21" s="432"/>
      <c r="B21" s="444"/>
      <c r="C21" s="18">
        <v>15</v>
      </c>
      <c r="D21" s="19" t="s">
        <v>26</v>
      </c>
      <c r="E21" s="58">
        <v>21</v>
      </c>
      <c r="F21" s="60">
        <v>18</v>
      </c>
      <c r="G21" s="53" t="s">
        <v>155</v>
      </c>
    </row>
    <row r="22" spans="1:7" s="4" customFormat="1" ht="69" customHeight="1">
      <c r="A22" s="432"/>
      <c r="B22" s="444"/>
      <c r="C22" s="18">
        <v>16</v>
      </c>
      <c r="D22" s="19" t="s">
        <v>27</v>
      </c>
      <c r="E22" s="58">
        <v>26</v>
      </c>
      <c r="F22" s="60">
        <v>22</v>
      </c>
      <c r="G22" s="53" t="s">
        <v>156</v>
      </c>
    </row>
    <row r="23" spans="1:7" s="4" customFormat="1" ht="87" customHeight="1" thickBot="1">
      <c r="A23" s="433"/>
      <c r="B23" s="445"/>
      <c r="C23" s="410">
        <v>17</v>
      </c>
      <c r="D23" s="22" t="s">
        <v>47</v>
      </c>
      <c r="E23" s="61">
        <v>2966</v>
      </c>
      <c r="F23" s="62">
        <v>2495</v>
      </c>
      <c r="G23" s="54" t="s">
        <v>158</v>
      </c>
    </row>
    <row r="24" spans="1:7" ht="76.95" customHeight="1">
      <c r="A24" s="431" t="s">
        <v>11</v>
      </c>
      <c r="B24" s="502" t="s">
        <v>4</v>
      </c>
      <c r="C24" s="23">
        <v>18</v>
      </c>
      <c r="D24" s="24" t="s">
        <v>48</v>
      </c>
      <c r="E24" s="96" t="s">
        <v>161</v>
      </c>
      <c r="F24" s="97" t="s">
        <v>162</v>
      </c>
      <c r="G24" s="47" t="s">
        <v>163</v>
      </c>
    </row>
    <row r="25" spans="1:7" ht="76.95" customHeight="1" thickBot="1">
      <c r="A25" s="432"/>
      <c r="B25" s="447"/>
      <c r="C25" s="23">
        <v>19</v>
      </c>
      <c r="D25" s="24" t="s">
        <v>49</v>
      </c>
      <c r="E25" s="63" t="s">
        <v>166</v>
      </c>
      <c r="F25" s="64" t="s">
        <v>167</v>
      </c>
      <c r="G25" s="54" t="s">
        <v>168</v>
      </c>
    </row>
    <row r="26" spans="1:7" ht="76.95" customHeight="1">
      <c r="A26" s="432"/>
      <c r="B26" s="446" t="s">
        <v>5</v>
      </c>
      <c r="C26" s="7">
        <v>20</v>
      </c>
      <c r="D26" s="25" t="s">
        <v>28</v>
      </c>
      <c r="E26" s="65" t="s">
        <v>169</v>
      </c>
      <c r="F26" s="66" t="s">
        <v>170</v>
      </c>
      <c r="G26" s="57" t="s">
        <v>1645</v>
      </c>
    </row>
    <row r="27" spans="1:7" ht="48" customHeight="1" thickBot="1">
      <c r="A27" s="432"/>
      <c r="B27" s="447"/>
      <c r="C27" s="23">
        <v>21</v>
      </c>
      <c r="D27" s="24" t="s">
        <v>29</v>
      </c>
      <c r="E27" s="67" t="s">
        <v>22</v>
      </c>
      <c r="F27" s="68"/>
      <c r="G27" s="47"/>
    </row>
    <row r="28" spans="1:7" ht="93.6" customHeight="1">
      <c r="A28" s="432"/>
      <c r="B28" s="446" t="s">
        <v>6</v>
      </c>
      <c r="C28" s="7">
        <v>22</v>
      </c>
      <c r="D28" s="25" t="s">
        <v>50</v>
      </c>
      <c r="E28" s="65" t="s">
        <v>172</v>
      </c>
      <c r="F28" s="66" t="s">
        <v>173</v>
      </c>
      <c r="G28" s="57" t="s">
        <v>1646</v>
      </c>
    </row>
    <row r="29" spans="1:7" ht="46.2" customHeight="1" thickBot="1">
      <c r="A29" s="433"/>
      <c r="B29" s="447"/>
      <c r="C29" s="23">
        <v>23</v>
      </c>
      <c r="D29" s="24" t="s">
        <v>51</v>
      </c>
      <c r="E29" s="67" t="s">
        <v>22</v>
      </c>
      <c r="F29" s="68"/>
      <c r="G29" s="47"/>
    </row>
    <row r="30" spans="1:7" ht="138" customHeight="1">
      <c r="A30" s="431" t="s">
        <v>7</v>
      </c>
      <c r="B30" s="434"/>
      <c r="C30" s="7">
        <v>24</v>
      </c>
      <c r="D30" s="25" t="s">
        <v>52</v>
      </c>
      <c r="E30" s="98">
        <v>2378</v>
      </c>
      <c r="F30" s="93">
        <v>2000</v>
      </c>
      <c r="G30" s="57" t="s">
        <v>177</v>
      </c>
    </row>
    <row r="31" spans="1:7" ht="148.19999999999999" customHeight="1">
      <c r="A31" s="432"/>
      <c r="B31" s="435"/>
      <c r="C31" s="18">
        <v>25</v>
      </c>
      <c r="D31" s="26" t="s">
        <v>53</v>
      </c>
      <c r="E31" s="99">
        <v>2913</v>
      </c>
      <c r="F31" s="100">
        <v>2450</v>
      </c>
      <c r="G31" s="52" t="s">
        <v>179</v>
      </c>
    </row>
    <row r="32" spans="1:7" ht="129.6" customHeight="1">
      <c r="A32" s="432"/>
      <c r="B32" s="435"/>
      <c r="C32" s="18">
        <v>26</v>
      </c>
      <c r="D32" s="24" t="s">
        <v>54</v>
      </c>
      <c r="E32" s="99">
        <v>3700</v>
      </c>
      <c r="F32" s="100">
        <v>3112</v>
      </c>
      <c r="G32" s="52" t="s">
        <v>181</v>
      </c>
    </row>
    <row r="33" spans="1:7" ht="33" customHeight="1">
      <c r="A33" s="432"/>
      <c r="B33" s="435"/>
      <c r="C33" s="18">
        <v>27</v>
      </c>
      <c r="D33" s="24" t="s">
        <v>55</v>
      </c>
      <c r="E33" s="71">
        <v>1.45</v>
      </c>
      <c r="F33" s="72">
        <v>1.22</v>
      </c>
      <c r="G33" s="52" t="s">
        <v>183</v>
      </c>
    </row>
    <row r="34" spans="1:7" ht="33" customHeight="1" thickBot="1">
      <c r="A34" s="433"/>
      <c r="B34" s="436"/>
      <c r="C34" s="20">
        <v>28</v>
      </c>
      <c r="D34" s="27" t="s">
        <v>35</v>
      </c>
      <c r="E34" s="73">
        <v>1.33</v>
      </c>
      <c r="F34" s="74">
        <v>1.1200000000000001</v>
      </c>
      <c r="G34" s="54" t="s">
        <v>186</v>
      </c>
    </row>
    <row r="35" spans="1:7" ht="67.2" customHeight="1">
      <c r="A35" s="431" t="s">
        <v>8</v>
      </c>
      <c r="B35" s="408"/>
      <c r="C35" s="23">
        <v>29</v>
      </c>
      <c r="D35" s="28" t="s">
        <v>12</v>
      </c>
      <c r="E35" s="488" t="s">
        <v>187</v>
      </c>
      <c r="F35" s="489"/>
      <c r="G35" s="47" t="s">
        <v>188</v>
      </c>
    </row>
    <row r="36" spans="1:7" ht="162" customHeight="1">
      <c r="A36" s="432"/>
      <c r="B36" s="409"/>
      <c r="C36" s="18">
        <v>30</v>
      </c>
      <c r="D36" s="19" t="s">
        <v>13</v>
      </c>
      <c r="E36" s="473" t="s">
        <v>189</v>
      </c>
      <c r="F36" s="474"/>
      <c r="G36" s="82" t="s">
        <v>190</v>
      </c>
    </row>
    <row r="37" spans="1:7" ht="111" customHeight="1">
      <c r="A37" s="432"/>
      <c r="B37" s="409"/>
      <c r="C37" s="18">
        <v>31</v>
      </c>
      <c r="D37" s="19" t="s">
        <v>14</v>
      </c>
      <c r="E37" s="473" t="s">
        <v>191</v>
      </c>
      <c r="F37" s="474"/>
      <c r="G37" s="52" t="s">
        <v>192</v>
      </c>
    </row>
    <row r="38" spans="1:7" ht="49.2" customHeight="1">
      <c r="A38" s="432"/>
      <c r="B38" s="409"/>
      <c r="C38" s="18">
        <v>32</v>
      </c>
      <c r="D38" s="19" t="s">
        <v>15</v>
      </c>
      <c r="E38" s="473" t="s">
        <v>193</v>
      </c>
      <c r="F38" s="474"/>
      <c r="G38" s="52" t="s">
        <v>195</v>
      </c>
    </row>
    <row r="39" spans="1:7" ht="49.2" customHeight="1">
      <c r="A39" s="432"/>
      <c r="B39" s="409"/>
      <c r="C39" s="18">
        <v>33</v>
      </c>
      <c r="D39" s="19" t="s">
        <v>16</v>
      </c>
      <c r="E39" s="494" t="s">
        <v>196</v>
      </c>
      <c r="F39" s="491"/>
      <c r="G39" s="52" t="s">
        <v>197</v>
      </c>
    </row>
    <row r="40" spans="1:7" ht="49.2" customHeight="1" thickBot="1">
      <c r="A40" s="433"/>
      <c r="B40" s="411"/>
      <c r="C40" s="20">
        <v>34</v>
      </c>
      <c r="D40" s="21" t="s">
        <v>17</v>
      </c>
      <c r="E40" s="475" t="s">
        <v>193</v>
      </c>
      <c r="F40" s="476"/>
      <c r="G40" s="54" t="s">
        <v>198</v>
      </c>
    </row>
    <row r="41" spans="1:7" ht="38.4" customHeight="1">
      <c r="A41" s="424" t="s">
        <v>18</v>
      </c>
      <c r="B41" s="426"/>
      <c r="C41" s="29">
        <v>35</v>
      </c>
      <c r="D41" s="30" t="s">
        <v>19</v>
      </c>
      <c r="E41" s="75" t="s">
        <v>22</v>
      </c>
      <c r="F41" s="76"/>
      <c r="G41" s="57"/>
    </row>
    <row r="42" spans="1:7" ht="38.4" customHeight="1" thickBot="1">
      <c r="A42" s="425"/>
      <c r="B42" s="427"/>
      <c r="C42" s="31">
        <v>36</v>
      </c>
      <c r="D42" s="32" t="s">
        <v>20</v>
      </c>
      <c r="E42" s="77" t="s">
        <v>22</v>
      </c>
      <c r="F42" s="63"/>
      <c r="G42" s="78"/>
    </row>
    <row r="43" spans="1:7" ht="32.4" customHeight="1" thickBot="1">
      <c r="A43" s="33" t="s">
        <v>9</v>
      </c>
      <c r="B43" s="34"/>
      <c r="C43" s="35">
        <v>37</v>
      </c>
      <c r="D43" s="36" t="s">
        <v>21</v>
      </c>
      <c r="E43" s="428" t="s">
        <v>104</v>
      </c>
      <c r="F43" s="429"/>
      <c r="G43" s="79"/>
    </row>
    <row r="44" spans="1:7">
      <c r="A44" s="39"/>
      <c r="B44" s="39"/>
      <c r="C44" s="39"/>
      <c r="D44" s="39"/>
      <c r="E44" s="40"/>
      <c r="F44" s="40"/>
      <c r="G44" s="40"/>
    </row>
    <row r="45" spans="1:7" ht="13.8">
      <c r="A45" s="430" t="s">
        <v>62</v>
      </c>
      <c r="B45" s="430"/>
      <c r="C45" s="430"/>
      <c r="D45" s="430"/>
      <c r="E45" s="430"/>
      <c r="F45" s="430"/>
      <c r="G45" s="430"/>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2"/>
  <printOptions horizontalCentered="1"/>
  <pageMargins left="0.70866141732283472" right="0.70866141732283472" top="0.74803149606299213" bottom="0.74803149606299213" header="0.31496062992125984" footer="0.31496062992125984"/>
  <pageSetup paperSize="9" scale="65" fitToHeight="0" orientation="portrait" r:id="rId1"/>
  <headerFooter>
    <oddHeader>&amp;C調査レポート「2017年度 欧州・ロシア・CIS投資関連コスト比較調査（2018年2月）」</oddHeader>
  </headerFooter>
  <rowBreaks count="3" manualBreakCount="3">
    <brk id="18" max="7" man="1"/>
    <brk id="23" max="7" man="1"/>
    <brk id="34" max="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view="pageBreakPreview" zoomScale="85" zoomScaleNormal="100" zoomScaleSheetLayoutView="85" zoomScalePageLayoutView="85" workbookViewId="0">
      <selection sqref="A1:H1"/>
    </sheetView>
  </sheetViews>
  <sheetFormatPr defaultColWidth="8.09765625" defaultRowHeight="12"/>
  <cols>
    <col min="1" max="1" width="5.09765625" style="145" customWidth="1"/>
    <col min="2" max="2" width="9.09765625" style="145" customWidth="1"/>
    <col min="3" max="3" width="3.69921875" style="145" customWidth="1"/>
    <col min="4" max="4" width="24.3984375" style="145" customWidth="1"/>
    <col min="5" max="7" width="20.59765625" style="146" customWidth="1"/>
    <col min="8" max="8" width="40.3984375" style="146" customWidth="1"/>
    <col min="9" max="254" width="8.09765625" style="163"/>
    <col min="255" max="255" width="5.09765625" style="163" customWidth="1"/>
    <col min="256" max="256" width="24.3984375" style="163" customWidth="1"/>
    <col min="257" max="257" width="16.8984375" style="163" customWidth="1"/>
    <col min="258" max="259" width="15.19921875" style="163" customWidth="1"/>
    <col min="260" max="260" width="40.59765625" style="163" customWidth="1"/>
    <col min="261" max="261" width="25.69921875" style="163" customWidth="1"/>
    <col min="262" max="510" width="8.09765625" style="163"/>
    <col min="511" max="511" width="5.09765625" style="163" customWidth="1"/>
    <col min="512" max="512" width="24.3984375" style="163" customWidth="1"/>
    <col min="513" max="513" width="16.8984375" style="163" customWidth="1"/>
    <col min="514" max="515" width="15.19921875" style="163" customWidth="1"/>
    <col min="516" max="516" width="40.59765625" style="163" customWidth="1"/>
    <col min="517" max="517" width="25.69921875" style="163" customWidth="1"/>
    <col min="518" max="766" width="8.09765625" style="163"/>
    <col min="767" max="767" width="5.09765625" style="163" customWidth="1"/>
    <col min="768" max="768" width="24.3984375" style="163" customWidth="1"/>
    <col min="769" max="769" width="16.8984375" style="163" customWidth="1"/>
    <col min="770" max="771" width="15.19921875" style="163" customWidth="1"/>
    <col min="772" max="772" width="40.59765625" style="163" customWidth="1"/>
    <col min="773" max="773" width="25.69921875" style="163" customWidth="1"/>
    <col min="774" max="1022" width="8.09765625" style="163"/>
    <col min="1023" max="1023" width="5.09765625" style="163" customWidth="1"/>
    <col min="1024" max="1024" width="24.3984375" style="163" customWidth="1"/>
    <col min="1025" max="1025" width="16.8984375" style="163" customWidth="1"/>
    <col min="1026" max="1027" width="15.19921875" style="163" customWidth="1"/>
    <col min="1028" max="1028" width="40.59765625" style="163" customWidth="1"/>
    <col min="1029" max="1029" width="25.69921875" style="163" customWidth="1"/>
    <col min="1030" max="1278" width="8.09765625" style="163"/>
    <col min="1279" max="1279" width="5.09765625" style="163" customWidth="1"/>
    <col min="1280" max="1280" width="24.3984375" style="163" customWidth="1"/>
    <col min="1281" max="1281" width="16.8984375" style="163" customWidth="1"/>
    <col min="1282" max="1283" width="15.19921875" style="163" customWidth="1"/>
    <col min="1284" max="1284" width="40.59765625" style="163" customWidth="1"/>
    <col min="1285" max="1285" width="25.69921875" style="163" customWidth="1"/>
    <col min="1286" max="1534" width="8.09765625" style="163"/>
    <col min="1535" max="1535" width="5.09765625" style="163" customWidth="1"/>
    <col min="1536" max="1536" width="24.3984375" style="163" customWidth="1"/>
    <col min="1537" max="1537" width="16.8984375" style="163" customWidth="1"/>
    <col min="1538" max="1539" width="15.19921875" style="163" customWidth="1"/>
    <col min="1540" max="1540" width="40.59765625" style="163" customWidth="1"/>
    <col min="1541" max="1541" width="25.69921875" style="163" customWidth="1"/>
    <col min="1542" max="1790" width="8.09765625" style="163"/>
    <col min="1791" max="1791" width="5.09765625" style="163" customWidth="1"/>
    <col min="1792" max="1792" width="24.3984375" style="163" customWidth="1"/>
    <col min="1793" max="1793" width="16.8984375" style="163" customWidth="1"/>
    <col min="1794" max="1795" width="15.19921875" style="163" customWidth="1"/>
    <col min="1796" max="1796" width="40.59765625" style="163" customWidth="1"/>
    <col min="1797" max="1797" width="25.69921875" style="163" customWidth="1"/>
    <col min="1798" max="2046" width="8.09765625" style="163"/>
    <col min="2047" max="2047" width="5.09765625" style="163" customWidth="1"/>
    <col min="2048" max="2048" width="24.3984375" style="163" customWidth="1"/>
    <col min="2049" max="2049" width="16.8984375" style="163" customWidth="1"/>
    <col min="2050" max="2051" width="15.19921875" style="163" customWidth="1"/>
    <col min="2052" max="2052" width="40.59765625" style="163" customWidth="1"/>
    <col min="2053" max="2053" width="25.69921875" style="163" customWidth="1"/>
    <col min="2054" max="2302" width="8.09765625" style="163"/>
    <col min="2303" max="2303" width="5.09765625" style="163" customWidth="1"/>
    <col min="2304" max="2304" width="24.3984375" style="163" customWidth="1"/>
    <col min="2305" max="2305" width="16.8984375" style="163" customWidth="1"/>
    <col min="2306" max="2307" width="15.19921875" style="163" customWidth="1"/>
    <col min="2308" max="2308" width="40.59765625" style="163" customWidth="1"/>
    <col min="2309" max="2309" width="25.69921875" style="163" customWidth="1"/>
    <col min="2310" max="2558" width="8.09765625" style="163"/>
    <col min="2559" max="2559" width="5.09765625" style="163" customWidth="1"/>
    <col min="2560" max="2560" width="24.3984375" style="163" customWidth="1"/>
    <col min="2561" max="2561" width="16.8984375" style="163" customWidth="1"/>
    <col min="2562" max="2563" width="15.19921875" style="163" customWidth="1"/>
    <col min="2564" max="2564" width="40.59765625" style="163" customWidth="1"/>
    <col min="2565" max="2565" width="25.69921875" style="163" customWidth="1"/>
    <col min="2566" max="2814" width="8.09765625" style="163"/>
    <col min="2815" max="2815" width="5.09765625" style="163" customWidth="1"/>
    <col min="2816" max="2816" width="24.3984375" style="163" customWidth="1"/>
    <col min="2817" max="2817" width="16.8984375" style="163" customWidth="1"/>
    <col min="2818" max="2819" width="15.19921875" style="163" customWidth="1"/>
    <col min="2820" max="2820" width="40.59765625" style="163" customWidth="1"/>
    <col min="2821" max="2821" width="25.69921875" style="163" customWidth="1"/>
    <col min="2822" max="3070" width="8.09765625" style="163"/>
    <col min="3071" max="3071" width="5.09765625" style="163" customWidth="1"/>
    <col min="3072" max="3072" width="24.3984375" style="163" customWidth="1"/>
    <col min="3073" max="3073" width="16.8984375" style="163" customWidth="1"/>
    <col min="3074" max="3075" width="15.19921875" style="163" customWidth="1"/>
    <col min="3076" max="3076" width="40.59765625" style="163" customWidth="1"/>
    <col min="3077" max="3077" width="25.69921875" style="163" customWidth="1"/>
    <col min="3078" max="3326" width="8.09765625" style="163"/>
    <col min="3327" max="3327" width="5.09765625" style="163" customWidth="1"/>
    <col min="3328" max="3328" width="24.3984375" style="163" customWidth="1"/>
    <col min="3329" max="3329" width="16.8984375" style="163" customWidth="1"/>
    <col min="3330" max="3331" width="15.19921875" style="163" customWidth="1"/>
    <col min="3332" max="3332" width="40.59765625" style="163" customWidth="1"/>
    <col min="3333" max="3333" width="25.69921875" style="163" customWidth="1"/>
    <col min="3334" max="3582" width="8.09765625" style="163"/>
    <col min="3583" max="3583" width="5.09765625" style="163" customWidth="1"/>
    <col min="3584" max="3584" width="24.3984375" style="163" customWidth="1"/>
    <col min="3585" max="3585" width="16.8984375" style="163" customWidth="1"/>
    <col min="3586" max="3587" width="15.19921875" style="163" customWidth="1"/>
    <col min="3588" max="3588" width="40.59765625" style="163" customWidth="1"/>
    <col min="3589" max="3589" width="25.69921875" style="163" customWidth="1"/>
    <col min="3590" max="3838" width="8.09765625" style="163"/>
    <col min="3839" max="3839" width="5.09765625" style="163" customWidth="1"/>
    <col min="3840" max="3840" width="24.3984375" style="163" customWidth="1"/>
    <col min="3841" max="3841" width="16.8984375" style="163" customWidth="1"/>
    <col min="3842" max="3843" width="15.19921875" style="163" customWidth="1"/>
    <col min="3844" max="3844" width="40.59765625" style="163" customWidth="1"/>
    <col min="3845" max="3845" width="25.69921875" style="163" customWidth="1"/>
    <col min="3846" max="4094" width="8.09765625" style="163"/>
    <col min="4095" max="4095" width="5.09765625" style="163" customWidth="1"/>
    <col min="4096" max="4096" width="24.3984375" style="163" customWidth="1"/>
    <col min="4097" max="4097" width="16.8984375" style="163" customWidth="1"/>
    <col min="4098" max="4099" width="15.19921875" style="163" customWidth="1"/>
    <col min="4100" max="4100" width="40.59765625" style="163" customWidth="1"/>
    <col min="4101" max="4101" width="25.69921875" style="163" customWidth="1"/>
    <col min="4102" max="4350" width="8.09765625" style="163"/>
    <col min="4351" max="4351" width="5.09765625" style="163" customWidth="1"/>
    <col min="4352" max="4352" width="24.3984375" style="163" customWidth="1"/>
    <col min="4353" max="4353" width="16.8984375" style="163" customWidth="1"/>
    <col min="4354" max="4355" width="15.19921875" style="163" customWidth="1"/>
    <col min="4356" max="4356" width="40.59765625" style="163" customWidth="1"/>
    <col min="4357" max="4357" width="25.69921875" style="163" customWidth="1"/>
    <col min="4358" max="4606" width="8.09765625" style="163"/>
    <col min="4607" max="4607" width="5.09765625" style="163" customWidth="1"/>
    <col min="4608" max="4608" width="24.3984375" style="163" customWidth="1"/>
    <col min="4609" max="4609" width="16.8984375" style="163" customWidth="1"/>
    <col min="4610" max="4611" width="15.19921875" style="163" customWidth="1"/>
    <col min="4612" max="4612" width="40.59765625" style="163" customWidth="1"/>
    <col min="4613" max="4613" width="25.69921875" style="163" customWidth="1"/>
    <col min="4614" max="4862" width="8.09765625" style="163"/>
    <col min="4863" max="4863" width="5.09765625" style="163" customWidth="1"/>
    <col min="4864" max="4864" width="24.3984375" style="163" customWidth="1"/>
    <col min="4865" max="4865" width="16.8984375" style="163" customWidth="1"/>
    <col min="4866" max="4867" width="15.19921875" style="163" customWidth="1"/>
    <col min="4868" max="4868" width="40.59765625" style="163" customWidth="1"/>
    <col min="4869" max="4869" width="25.69921875" style="163" customWidth="1"/>
    <col min="4870" max="5118" width="8.09765625" style="163"/>
    <col min="5119" max="5119" width="5.09765625" style="163" customWidth="1"/>
    <col min="5120" max="5120" width="24.3984375" style="163" customWidth="1"/>
    <col min="5121" max="5121" width="16.8984375" style="163" customWidth="1"/>
    <col min="5122" max="5123" width="15.19921875" style="163" customWidth="1"/>
    <col min="5124" max="5124" width="40.59765625" style="163" customWidth="1"/>
    <col min="5125" max="5125" width="25.69921875" style="163" customWidth="1"/>
    <col min="5126" max="5374" width="8.09765625" style="163"/>
    <col min="5375" max="5375" width="5.09765625" style="163" customWidth="1"/>
    <col min="5376" max="5376" width="24.3984375" style="163" customWidth="1"/>
    <col min="5377" max="5377" width="16.8984375" style="163" customWidth="1"/>
    <col min="5378" max="5379" width="15.19921875" style="163" customWidth="1"/>
    <col min="5380" max="5380" width="40.59765625" style="163" customWidth="1"/>
    <col min="5381" max="5381" width="25.69921875" style="163" customWidth="1"/>
    <col min="5382" max="5630" width="8.09765625" style="163"/>
    <col min="5631" max="5631" width="5.09765625" style="163" customWidth="1"/>
    <col min="5632" max="5632" width="24.3984375" style="163" customWidth="1"/>
    <col min="5633" max="5633" width="16.8984375" style="163" customWidth="1"/>
    <col min="5634" max="5635" width="15.19921875" style="163" customWidth="1"/>
    <col min="5636" max="5636" width="40.59765625" style="163" customWidth="1"/>
    <col min="5637" max="5637" width="25.69921875" style="163" customWidth="1"/>
    <col min="5638" max="5886" width="8.09765625" style="163"/>
    <col min="5887" max="5887" width="5.09765625" style="163" customWidth="1"/>
    <col min="5888" max="5888" width="24.3984375" style="163" customWidth="1"/>
    <col min="5889" max="5889" width="16.8984375" style="163" customWidth="1"/>
    <col min="5890" max="5891" width="15.19921875" style="163" customWidth="1"/>
    <col min="5892" max="5892" width="40.59765625" style="163" customWidth="1"/>
    <col min="5893" max="5893" width="25.69921875" style="163" customWidth="1"/>
    <col min="5894" max="6142" width="8.09765625" style="163"/>
    <col min="6143" max="6143" width="5.09765625" style="163" customWidth="1"/>
    <col min="6144" max="6144" width="24.3984375" style="163" customWidth="1"/>
    <col min="6145" max="6145" width="16.8984375" style="163" customWidth="1"/>
    <col min="6146" max="6147" width="15.19921875" style="163" customWidth="1"/>
    <col min="6148" max="6148" width="40.59765625" style="163" customWidth="1"/>
    <col min="6149" max="6149" width="25.69921875" style="163" customWidth="1"/>
    <col min="6150" max="6398" width="8.09765625" style="163"/>
    <col min="6399" max="6399" width="5.09765625" style="163" customWidth="1"/>
    <col min="6400" max="6400" width="24.3984375" style="163" customWidth="1"/>
    <col min="6401" max="6401" width="16.8984375" style="163" customWidth="1"/>
    <col min="6402" max="6403" width="15.19921875" style="163" customWidth="1"/>
    <col min="6404" max="6404" width="40.59765625" style="163" customWidth="1"/>
    <col min="6405" max="6405" width="25.69921875" style="163" customWidth="1"/>
    <col min="6406" max="6654" width="8.09765625" style="163"/>
    <col min="6655" max="6655" width="5.09765625" style="163" customWidth="1"/>
    <col min="6656" max="6656" width="24.3984375" style="163" customWidth="1"/>
    <col min="6657" max="6657" width="16.8984375" style="163" customWidth="1"/>
    <col min="6658" max="6659" width="15.19921875" style="163" customWidth="1"/>
    <col min="6660" max="6660" width="40.59765625" style="163" customWidth="1"/>
    <col min="6661" max="6661" width="25.69921875" style="163" customWidth="1"/>
    <col min="6662" max="6910" width="8.09765625" style="163"/>
    <col min="6911" max="6911" width="5.09765625" style="163" customWidth="1"/>
    <col min="6912" max="6912" width="24.3984375" style="163" customWidth="1"/>
    <col min="6913" max="6913" width="16.8984375" style="163" customWidth="1"/>
    <col min="6914" max="6915" width="15.19921875" style="163" customWidth="1"/>
    <col min="6916" max="6916" width="40.59765625" style="163" customWidth="1"/>
    <col min="6917" max="6917" width="25.69921875" style="163" customWidth="1"/>
    <col min="6918" max="7166" width="8.09765625" style="163"/>
    <col min="7167" max="7167" width="5.09765625" style="163" customWidth="1"/>
    <col min="7168" max="7168" width="24.3984375" style="163" customWidth="1"/>
    <col min="7169" max="7169" width="16.8984375" style="163" customWidth="1"/>
    <col min="7170" max="7171" width="15.19921875" style="163" customWidth="1"/>
    <col min="7172" max="7172" width="40.59765625" style="163" customWidth="1"/>
    <col min="7173" max="7173" width="25.69921875" style="163" customWidth="1"/>
    <col min="7174" max="7422" width="8.09765625" style="163"/>
    <col min="7423" max="7423" width="5.09765625" style="163" customWidth="1"/>
    <col min="7424" max="7424" width="24.3984375" style="163" customWidth="1"/>
    <col min="7425" max="7425" width="16.8984375" style="163" customWidth="1"/>
    <col min="7426" max="7427" width="15.19921875" style="163" customWidth="1"/>
    <col min="7428" max="7428" width="40.59765625" style="163" customWidth="1"/>
    <col min="7429" max="7429" width="25.69921875" style="163" customWidth="1"/>
    <col min="7430" max="7678" width="8.09765625" style="163"/>
    <col min="7679" max="7679" width="5.09765625" style="163" customWidth="1"/>
    <col min="7680" max="7680" width="24.3984375" style="163" customWidth="1"/>
    <col min="7681" max="7681" width="16.8984375" style="163" customWidth="1"/>
    <col min="7682" max="7683" width="15.19921875" style="163" customWidth="1"/>
    <col min="7684" max="7684" width="40.59765625" style="163" customWidth="1"/>
    <col min="7685" max="7685" width="25.69921875" style="163" customWidth="1"/>
    <col min="7686" max="7934" width="8.09765625" style="163"/>
    <col min="7935" max="7935" width="5.09765625" style="163" customWidth="1"/>
    <col min="7936" max="7936" width="24.3984375" style="163" customWidth="1"/>
    <col min="7937" max="7937" width="16.8984375" style="163" customWidth="1"/>
    <col min="7938" max="7939" width="15.19921875" style="163" customWidth="1"/>
    <col min="7940" max="7940" width="40.59765625" style="163" customWidth="1"/>
    <col min="7941" max="7941" width="25.69921875" style="163" customWidth="1"/>
    <col min="7942" max="8190" width="8.09765625" style="163"/>
    <col min="8191" max="8191" width="5.09765625" style="163" customWidth="1"/>
    <col min="8192" max="8192" width="24.3984375" style="163" customWidth="1"/>
    <col min="8193" max="8193" width="16.8984375" style="163" customWidth="1"/>
    <col min="8194" max="8195" width="15.19921875" style="163" customWidth="1"/>
    <col min="8196" max="8196" width="40.59765625" style="163" customWidth="1"/>
    <col min="8197" max="8197" width="25.69921875" style="163" customWidth="1"/>
    <col min="8198" max="8446" width="8.09765625" style="163"/>
    <col min="8447" max="8447" width="5.09765625" style="163" customWidth="1"/>
    <col min="8448" max="8448" width="24.3984375" style="163" customWidth="1"/>
    <col min="8449" max="8449" width="16.8984375" style="163" customWidth="1"/>
    <col min="8450" max="8451" width="15.19921875" style="163" customWidth="1"/>
    <col min="8452" max="8452" width="40.59765625" style="163" customWidth="1"/>
    <col min="8453" max="8453" width="25.69921875" style="163" customWidth="1"/>
    <col min="8454" max="8702" width="8.09765625" style="163"/>
    <col min="8703" max="8703" width="5.09765625" style="163" customWidth="1"/>
    <col min="8704" max="8704" width="24.3984375" style="163" customWidth="1"/>
    <col min="8705" max="8705" width="16.8984375" style="163" customWidth="1"/>
    <col min="8706" max="8707" width="15.19921875" style="163" customWidth="1"/>
    <col min="8708" max="8708" width="40.59765625" style="163" customWidth="1"/>
    <col min="8709" max="8709" width="25.69921875" style="163" customWidth="1"/>
    <col min="8710" max="8958" width="8.09765625" style="163"/>
    <col min="8959" max="8959" width="5.09765625" style="163" customWidth="1"/>
    <col min="8960" max="8960" width="24.3984375" style="163" customWidth="1"/>
    <col min="8961" max="8961" width="16.8984375" style="163" customWidth="1"/>
    <col min="8962" max="8963" width="15.19921875" style="163" customWidth="1"/>
    <col min="8964" max="8964" width="40.59765625" style="163" customWidth="1"/>
    <col min="8965" max="8965" width="25.69921875" style="163" customWidth="1"/>
    <col min="8966" max="9214" width="8.09765625" style="163"/>
    <col min="9215" max="9215" width="5.09765625" style="163" customWidth="1"/>
    <col min="9216" max="9216" width="24.3984375" style="163" customWidth="1"/>
    <col min="9217" max="9217" width="16.8984375" style="163" customWidth="1"/>
    <col min="9218" max="9219" width="15.19921875" style="163" customWidth="1"/>
    <col min="9220" max="9220" width="40.59765625" style="163" customWidth="1"/>
    <col min="9221" max="9221" width="25.69921875" style="163" customWidth="1"/>
    <col min="9222" max="9470" width="8.09765625" style="163"/>
    <col min="9471" max="9471" width="5.09765625" style="163" customWidth="1"/>
    <col min="9472" max="9472" width="24.3984375" style="163" customWidth="1"/>
    <col min="9473" max="9473" width="16.8984375" style="163" customWidth="1"/>
    <col min="9474" max="9475" width="15.19921875" style="163" customWidth="1"/>
    <col min="9476" max="9476" width="40.59765625" style="163" customWidth="1"/>
    <col min="9477" max="9477" width="25.69921875" style="163" customWidth="1"/>
    <col min="9478" max="9726" width="8.09765625" style="163"/>
    <col min="9727" max="9727" width="5.09765625" style="163" customWidth="1"/>
    <col min="9728" max="9728" width="24.3984375" style="163" customWidth="1"/>
    <col min="9729" max="9729" width="16.8984375" style="163" customWidth="1"/>
    <col min="9730" max="9731" width="15.19921875" style="163" customWidth="1"/>
    <col min="9732" max="9732" width="40.59765625" style="163" customWidth="1"/>
    <col min="9733" max="9733" width="25.69921875" style="163" customWidth="1"/>
    <col min="9734" max="9982" width="8.09765625" style="163"/>
    <col min="9983" max="9983" width="5.09765625" style="163" customWidth="1"/>
    <col min="9984" max="9984" width="24.3984375" style="163" customWidth="1"/>
    <col min="9985" max="9985" width="16.8984375" style="163" customWidth="1"/>
    <col min="9986" max="9987" width="15.19921875" style="163" customWidth="1"/>
    <col min="9988" max="9988" width="40.59765625" style="163" customWidth="1"/>
    <col min="9989" max="9989" width="25.69921875" style="163" customWidth="1"/>
    <col min="9990" max="10238" width="8.09765625" style="163"/>
    <col min="10239" max="10239" width="5.09765625" style="163" customWidth="1"/>
    <col min="10240" max="10240" width="24.3984375" style="163" customWidth="1"/>
    <col min="10241" max="10241" width="16.8984375" style="163" customWidth="1"/>
    <col min="10242" max="10243" width="15.19921875" style="163" customWidth="1"/>
    <col min="10244" max="10244" width="40.59765625" style="163" customWidth="1"/>
    <col min="10245" max="10245" width="25.69921875" style="163" customWidth="1"/>
    <col min="10246" max="10494" width="8.09765625" style="163"/>
    <col min="10495" max="10495" width="5.09765625" style="163" customWidth="1"/>
    <col min="10496" max="10496" width="24.3984375" style="163" customWidth="1"/>
    <col min="10497" max="10497" width="16.8984375" style="163" customWidth="1"/>
    <col min="10498" max="10499" width="15.19921875" style="163" customWidth="1"/>
    <col min="10500" max="10500" width="40.59765625" style="163" customWidth="1"/>
    <col min="10501" max="10501" width="25.69921875" style="163" customWidth="1"/>
    <col min="10502" max="10750" width="8.09765625" style="163"/>
    <col min="10751" max="10751" width="5.09765625" style="163" customWidth="1"/>
    <col min="10752" max="10752" width="24.3984375" style="163" customWidth="1"/>
    <col min="10753" max="10753" width="16.8984375" style="163" customWidth="1"/>
    <col min="10754" max="10755" width="15.19921875" style="163" customWidth="1"/>
    <col min="10756" max="10756" width="40.59765625" style="163" customWidth="1"/>
    <col min="10757" max="10757" width="25.69921875" style="163" customWidth="1"/>
    <col min="10758" max="11006" width="8.09765625" style="163"/>
    <col min="11007" max="11007" width="5.09765625" style="163" customWidth="1"/>
    <col min="11008" max="11008" width="24.3984375" style="163" customWidth="1"/>
    <col min="11009" max="11009" width="16.8984375" style="163" customWidth="1"/>
    <col min="11010" max="11011" width="15.19921875" style="163" customWidth="1"/>
    <col min="11012" max="11012" width="40.59765625" style="163" customWidth="1"/>
    <col min="11013" max="11013" width="25.69921875" style="163" customWidth="1"/>
    <col min="11014" max="11262" width="8.09765625" style="163"/>
    <col min="11263" max="11263" width="5.09765625" style="163" customWidth="1"/>
    <col min="11264" max="11264" width="24.3984375" style="163" customWidth="1"/>
    <col min="11265" max="11265" width="16.8984375" style="163" customWidth="1"/>
    <col min="11266" max="11267" width="15.19921875" style="163" customWidth="1"/>
    <col min="11268" max="11268" width="40.59765625" style="163" customWidth="1"/>
    <col min="11269" max="11269" width="25.69921875" style="163" customWidth="1"/>
    <col min="11270" max="11518" width="8.09765625" style="163"/>
    <col min="11519" max="11519" width="5.09765625" style="163" customWidth="1"/>
    <col min="11520" max="11520" width="24.3984375" style="163" customWidth="1"/>
    <col min="11521" max="11521" width="16.8984375" style="163" customWidth="1"/>
    <col min="11522" max="11523" width="15.19921875" style="163" customWidth="1"/>
    <col min="11524" max="11524" width="40.59765625" style="163" customWidth="1"/>
    <col min="11525" max="11525" width="25.69921875" style="163" customWidth="1"/>
    <col min="11526" max="11774" width="8.09765625" style="163"/>
    <col min="11775" max="11775" width="5.09765625" style="163" customWidth="1"/>
    <col min="11776" max="11776" width="24.3984375" style="163" customWidth="1"/>
    <col min="11777" max="11777" width="16.8984375" style="163" customWidth="1"/>
    <col min="11778" max="11779" width="15.19921875" style="163" customWidth="1"/>
    <col min="11780" max="11780" width="40.59765625" style="163" customWidth="1"/>
    <col min="11781" max="11781" width="25.69921875" style="163" customWidth="1"/>
    <col min="11782" max="12030" width="8.09765625" style="163"/>
    <col min="12031" max="12031" width="5.09765625" style="163" customWidth="1"/>
    <col min="12032" max="12032" width="24.3984375" style="163" customWidth="1"/>
    <col min="12033" max="12033" width="16.8984375" style="163" customWidth="1"/>
    <col min="12034" max="12035" width="15.19921875" style="163" customWidth="1"/>
    <col min="12036" max="12036" width="40.59765625" style="163" customWidth="1"/>
    <col min="12037" max="12037" width="25.69921875" style="163" customWidth="1"/>
    <col min="12038" max="12286" width="8.09765625" style="163"/>
    <col min="12287" max="12287" width="5.09765625" style="163" customWidth="1"/>
    <col min="12288" max="12288" width="24.3984375" style="163" customWidth="1"/>
    <col min="12289" max="12289" width="16.8984375" style="163" customWidth="1"/>
    <col min="12290" max="12291" width="15.19921875" style="163" customWidth="1"/>
    <col min="12292" max="12292" width="40.59765625" style="163" customWidth="1"/>
    <col min="12293" max="12293" width="25.69921875" style="163" customWidth="1"/>
    <col min="12294" max="12542" width="8.09765625" style="163"/>
    <col min="12543" max="12543" width="5.09765625" style="163" customWidth="1"/>
    <col min="12544" max="12544" width="24.3984375" style="163" customWidth="1"/>
    <col min="12545" max="12545" width="16.8984375" style="163" customWidth="1"/>
    <col min="12546" max="12547" width="15.19921875" style="163" customWidth="1"/>
    <col min="12548" max="12548" width="40.59765625" style="163" customWidth="1"/>
    <col min="12549" max="12549" width="25.69921875" style="163" customWidth="1"/>
    <col min="12550" max="12798" width="8.09765625" style="163"/>
    <col min="12799" max="12799" width="5.09765625" style="163" customWidth="1"/>
    <col min="12800" max="12800" width="24.3984375" style="163" customWidth="1"/>
    <col min="12801" max="12801" width="16.8984375" style="163" customWidth="1"/>
    <col min="12802" max="12803" width="15.19921875" style="163" customWidth="1"/>
    <col min="12804" max="12804" width="40.59765625" style="163" customWidth="1"/>
    <col min="12805" max="12805" width="25.69921875" style="163" customWidth="1"/>
    <col min="12806" max="13054" width="8.09765625" style="163"/>
    <col min="13055" max="13055" width="5.09765625" style="163" customWidth="1"/>
    <col min="13056" max="13056" width="24.3984375" style="163" customWidth="1"/>
    <col min="13057" max="13057" width="16.8984375" style="163" customWidth="1"/>
    <col min="13058" max="13059" width="15.19921875" style="163" customWidth="1"/>
    <col min="13060" max="13060" width="40.59765625" style="163" customWidth="1"/>
    <col min="13061" max="13061" width="25.69921875" style="163" customWidth="1"/>
    <col min="13062" max="13310" width="8.09765625" style="163"/>
    <col min="13311" max="13311" width="5.09765625" style="163" customWidth="1"/>
    <col min="13312" max="13312" width="24.3984375" style="163" customWidth="1"/>
    <col min="13313" max="13313" width="16.8984375" style="163" customWidth="1"/>
    <col min="13314" max="13315" width="15.19921875" style="163" customWidth="1"/>
    <col min="13316" max="13316" width="40.59765625" style="163" customWidth="1"/>
    <col min="13317" max="13317" width="25.69921875" style="163" customWidth="1"/>
    <col min="13318" max="13566" width="8.09765625" style="163"/>
    <col min="13567" max="13567" width="5.09765625" style="163" customWidth="1"/>
    <col min="13568" max="13568" width="24.3984375" style="163" customWidth="1"/>
    <col min="13569" max="13569" width="16.8984375" style="163" customWidth="1"/>
    <col min="13570" max="13571" width="15.19921875" style="163" customWidth="1"/>
    <col min="13572" max="13572" width="40.59765625" style="163" customWidth="1"/>
    <col min="13573" max="13573" width="25.69921875" style="163" customWidth="1"/>
    <col min="13574" max="13822" width="8.09765625" style="163"/>
    <col min="13823" max="13823" width="5.09765625" style="163" customWidth="1"/>
    <col min="13824" max="13824" width="24.3984375" style="163" customWidth="1"/>
    <col min="13825" max="13825" width="16.8984375" style="163" customWidth="1"/>
    <col min="13826" max="13827" width="15.19921875" style="163" customWidth="1"/>
    <col min="13828" max="13828" width="40.59765625" style="163" customWidth="1"/>
    <col min="13829" max="13829" width="25.69921875" style="163" customWidth="1"/>
    <col min="13830" max="14078" width="8.09765625" style="163"/>
    <col min="14079" max="14079" width="5.09765625" style="163" customWidth="1"/>
    <col min="14080" max="14080" width="24.3984375" style="163" customWidth="1"/>
    <col min="14081" max="14081" width="16.8984375" style="163" customWidth="1"/>
    <col min="14082" max="14083" width="15.19921875" style="163" customWidth="1"/>
    <col min="14084" max="14084" width="40.59765625" style="163" customWidth="1"/>
    <col min="14085" max="14085" width="25.69921875" style="163" customWidth="1"/>
    <col min="14086" max="14334" width="8.09765625" style="163"/>
    <col min="14335" max="14335" width="5.09765625" style="163" customWidth="1"/>
    <col min="14336" max="14336" width="24.3984375" style="163" customWidth="1"/>
    <col min="14337" max="14337" width="16.8984375" style="163" customWidth="1"/>
    <col min="14338" max="14339" width="15.19921875" style="163" customWidth="1"/>
    <col min="14340" max="14340" width="40.59765625" style="163" customWidth="1"/>
    <col min="14341" max="14341" width="25.69921875" style="163" customWidth="1"/>
    <col min="14342" max="14590" width="8.09765625" style="163"/>
    <col min="14591" max="14591" width="5.09765625" style="163" customWidth="1"/>
    <col min="14592" max="14592" width="24.3984375" style="163" customWidth="1"/>
    <col min="14593" max="14593" width="16.8984375" style="163" customWidth="1"/>
    <col min="14594" max="14595" width="15.19921875" style="163" customWidth="1"/>
    <col min="14596" max="14596" width="40.59765625" style="163" customWidth="1"/>
    <col min="14597" max="14597" width="25.69921875" style="163" customWidth="1"/>
    <col min="14598" max="14846" width="8.09765625" style="163"/>
    <col min="14847" max="14847" width="5.09765625" style="163" customWidth="1"/>
    <col min="14848" max="14848" width="24.3984375" style="163" customWidth="1"/>
    <col min="14849" max="14849" width="16.8984375" style="163" customWidth="1"/>
    <col min="14850" max="14851" width="15.19921875" style="163" customWidth="1"/>
    <col min="14852" max="14852" width="40.59765625" style="163" customWidth="1"/>
    <col min="14853" max="14853" width="25.69921875" style="163" customWidth="1"/>
    <col min="14854" max="15102" width="8.09765625" style="163"/>
    <col min="15103" max="15103" width="5.09765625" style="163" customWidth="1"/>
    <col min="15104" max="15104" width="24.3984375" style="163" customWidth="1"/>
    <col min="15105" max="15105" width="16.8984375" style="163" customWidth="1"/>
    <col min="15106" max="15107" width="15.19921875" style="163" customWidth="1"/>
    <col min="15108" max="15108" width="40.59765625" style="163" customWidth="1"/>
    <col min="15109" max="15109" width="25.69921875" style="163" customWidth="1"/>
    <col min="15110" max="15358" width="8.09765625" style="163"/>
    <col min="15359" max="15359" width="5.09765625" style="163" customWidth="1"/>
    <col min="15360" max="15360" width="24.3984375" style="163" customWidth="1"/>
    <col min="15361" max="15361" width="16.8984375" style="163" customWidth="1"/>
    <col min="15362" max="15363" width="15.19921875" style="163" customWidth="1"/>
    <col min="15364" max="15364" width="40.59765625" style="163" customWidth="1"/>
    <col min="15365" max="15365" width="25.69921875" style="163" customWidth="1"/>
    <col min="15366" max="15614" width="8.09765625" style="163"/>
    <col min="15615" max="15615" width="5.09765625" style="163" customWidth="1"/>
    <col min="15616" max="15616" width="24.3984375" style="163" customWidth="1"/>
    <col min="15617" max="15617" width="16.8984375" style="163" customWidth="1"/>
    <col min="15618" max="15619" width="15.19921875" style="163" customWidth="1"/>
    <col min="15620" max="15620" width="40.59765625" style="163" customWidth="1"/>
    <col min="15621" max="15621" width="25.69921875" style="163" customWidth="1"/>
    <col min="15622" max="15870" width="8.09765625" style="163"/>
    <col min="15871" max="15871" width="5.09765625" style="163" customWidth="1"/>
    <col min="15872" max="15872" width="24.3984375" style="163" customWidth="1"/>
    <col min="15873" max="15873" width="16.8984375" style="163" customWidth="1"/>
    <col min="15874" max="15875" width="15.19921875" style="163" customWidth="1"/>
    <col min="15876" max="15876" width="40.59765625" style="163" customWidth="1"/>
    <col min="15877" max="15877" width="25.69921875" style="163" customWidth="1"/>
    <col min="15878" max="16126" width="8.09765625" style="163"/>
    <col min="16127" max="16127" width="5.09765625" style="163" customWidth="1"/>
    <col min="16128" max="16128" width="24.3984375" style="163" customWidth="1"/>
    <col min="16129" max="16129" width="16.8984375" style="163" customWidth="1"/>
    <col min="16130" max="16131" width="15.19921875" style="163" customWidth="1"/>
    <col min="16132" max="16132" width="40.59765625" style="163" customWidth="1"/>
    <col min="16133" max="16133" width="25.69921875" style="163" customWidth="1"/>
    <col min="16134" max="16384" width="8.09765625" style="163"/>
  </cols>
  <sheetData>
    <row r="1" spans="1:8" s="147" customFormat="1" ht="42.6" customHeight="1" thickBot="1">
      <c r="A1" s="448" t="s">
        <v>31</v>
      </c>
      <c r="B1" s="448"/>
      <c r="C1" s="448"/>
      <c r="D1" s="448"/>
      <c r="E1" s="448"/>
      <c r="F1" s="448"/>
      <c r="G1" s="448"/>
      <c r="H1" s="448"/>
    </row>
    <row r="2" spans="1:8" s="147" customFormat="1" ht="15" customHeight="1" thickBot="1">
      <c r="A2" s="449" t="s">
        <v>23</v>
      </c>
      <c r="B2" s="450"/>
      <c r="C2" s="450"/>
      <c r="D2" s="451"/>
      <c r="E2" s="458" t="s">
        <v>244</v>
      </c>
      <c r="F2" s="459"/>
      <c r="G2" s="459"/>
      <c r="H2" s="460"/>
    </row>
    <row r="3" spans="1:8" s="147" customFormat="1" ht="15" customHeight="1">
      <c r="A3" s="452"/>
      <c r="B3" s="453"/>
      <c r="C3" s="453"/>
      <c r="D3" s="454"/>
      <c r="E3" s="8" t="s">
        <v>246</v>
      </c>
      <c r="F3" s="174"/>
      <c r="G3" s="12"/>
      <c r="H3" s="9"/>
    </row>
    <row r="4" spans="1:8" s="147" customFormat="1" ht="15" customHeight="1">
      <c r="A4" s="452"/>
      <c r="B4" s="453"/>
      <c r="C4" s="453"/>
      <c r="D4" s="454"/>
      <c r="E4" s="8" t="s">
        <v>247</v>
      </c>
      <c r="F4" s="174"/>
      <c r="G4" s="9"/>
      <c r="H4" s="9"/>
    </row>
    <row r="5" spans="1:8" s="147" customFormat="1" ht="15" customHeight="1" thickBot="1">
      <c r="A5" s="452"/>
      <c r="B5" s="453"/>
      <c r="C5" s="453"/>
      <c r="D5" s="454"/>
      <c r="E5" s="10" t="s">
        <v>122</v>
      </c>
      <c r="F5" s="101"/>
      <c r="G5" s="101"/>
      <c r="H5" s="11"/>
    </row>
    <row r="6" spans="1:8" s="148" customFormat="1" ht="30" customHeight="1" thickBot="1">
      <c r="A6" s="455"/>
      <c r="B6" s="456"/>
      <c r="C6" s="456"/>
      <c r="D6" s="457"/>
      <c r="E6" s="14" t="s">
        <v>3</v>
      </c>
      <c r="F6" s="392" t="s">
        <v>249</v>
      </c>
      <c r="G6" s="15" t="s">
        <v>30</v>
      </c>
      <c r="H6" s="16" t="s">
        <v>0</v>
      </c>
    </row>
    <row r="7" spans="1:8" s="150" customFormat="1" ht="60" customHeight="1">
      <c r="A7" s="431" t="s">
        <v>1</v>
      </c>
      <c r="B7" s="426" t="s">
        <v>125</v>
      </c>
      <c r="C7" s="7">
        <v>1</v>
      </c>
      <c r="D7" s="17" t="s">
        <v>251</v>
      </c>
      <c r="E7" s="103">
        <v>5870.0706093442959</v>
      </c>
      <c r="F7" s="103">
        <v>5641.1378555798683</v>
      </c>
      <c r="G7" s="103">
        <v>6445</v>
      </c>
      <c r="H7" s="149" t="s">
        <v>252</v>
      </c>
    </row>
    <row r="8" spans="1:8" s="150" customFormat="1" ht="60" customHeight="1">
      <c r="A8" s="432"/>
      <c r="B8" s="461"/>
      <c r="C8" s="18">
        <v>2</v>
      </c>
      <c r="D8" s="19" t="s">
        <v>253</v>
      </c>
      <c r="E8" s="103">
        <v>7823.7248307629952</v>
      </c>
      <c r="F8" s="103">
        <v>7518.599562363238</v>
      </c>
      <c r="G8" s="103">
        <v>8590</v>
      </c>
      <c r="H8" s="149" t="s">
        <v>254</v>
      </c>
    </row>
    <row r="9" spans="1:8" s="150" customFormat="1" ht="60" customHeight="1">
      <c r="A9" s="432"/>
      <c r="B9" s="462"/>
      <c r="C9" s="18">
        <v>3</v>
      </c>
      <c r="D9" s="19" t="s">
        <v>255</v>
      </c>
      <c r="E9" s="103">
        <v>9560.6099590825561</v>
      </c>
      <c r="F9" s="103">
        <v>9187.7461706783361</v>
      </c>
      <c r="G9" s="103">
        <v>10497</v>
      </c>
      <c r="H9" s="149" t="s">
        <v>256</v>
      </c>
    </row>
    <row r="10" spans="1:8" s="150" customFormat="1" ht="36.6" customHeight="1">
      <c r="A10" s="432"/>
      <c r="B10" s="461" t="s">
        <v>257</v>
      </c>
      <c r="C10" s="18">
        <v>4</v>
      </c>
      <c r="D10" s="19" t="s">
        <v>212</v>
      </c>
      <c r="E10" s="106" t="s">
        <v>22</v>
      </c>
      <c r="F10" s="106"/>
      <c r="G10" s="107"/>
      <c r="H10" s="149"/>
    </row>
    <row r="11" spans="1:8" s="150" customFormat="1" ht="60" customHeight="1">
      <c r="A11" s="432"/>
      <c r="B11" s="461"/>
      <c r="C11" s="18">
        <v>5</v>
      </c>
      <c r="D11" s="19" t="s">
        <v>42</v>
      </c>
      <c r="E11" s="103">
        <v>6517.6455051152498</v>
      </c>
      <c r="F11" s="103">
        <v>6263.4573304157548</v>
      </c>
      <c r="G11" s="103">
        <v>7156</v>
      </c>
      <c r="H11" s="149" t="s">
        <v>258</v>
      </c>
    </row>
    <row r="12" spans="1:8" s="150" customFormat="1" ht="36" customHeight="1">
      <c r="A12" s="432"/>
      <c r="B12" s="461"/>
      <c r="C12" s="18">
        <v>6</v>
      </c>
      <c r="D12" s="19" t="s">
        <v>33</v>
      </c>
      <c r="E12" s="106" t="s">
        <v>22</v>
      </c>
      <c r="F12" s="106"/>
      <c r="G12" s="107"/>
      <c r="H12" s="149"/>
    </row>
    <row r="13" spans="1:8" s="150" customFormat="1" ht="60.6" customHeight="1">
      <c r="A13" s="432"/>
      <c r="B13" s="461"/>
      <c r="C13" s="18">
        <v>7</v>
      </c>
      <c r="D13" s="19" t="s">
        <v>43</v>
      </c>
      <c r="E13" s="103">
        <v>4078.5378104955407</v>
      </c>
      <c r="F13" s="103">
        <v>3919.4748358862144</v>
      </c>
      <c r="G13" s="103">
        <v>4478</v>
      </c>
      <c r="H13" s="149" t="s">
        <v>259</v>
      </c>
    </row>
    <row r="14" spans="1:8" s="150" customFormat="1" ht="60.6" customHeight="1">
      <c r="A14" s="432"/>
      <c r="B14" s="462"/>
      <c r="C14" s="18">
        <v>8</v>
      </c>
      <c r="D14" s="19" t="s">
        <v>34</v>
      </c>
      <c r="E14" s="103">
        <v>3988.3691541223698</v>
      </c>
      <c r="F14" s="103">
        <v>3832.8227571115972</v>
      </c>
      <c r="G14" s="103">
        <v>4379</v>
      </c>
      <c r="H14" s="149" t="s">
        <v>260</v>
      </c>
    </row>
    <row r="15" spans="1:8" s="150" customFormat="1" ht="52.2" customHeight="1">
      <c r="A15" s="432"/>
      <c r="B15" s="463"/>
      <c r="C15" s="18">
        <v>9</v>
      </c>
      <c r="D15" s="19" t="s">
        <v>141</v>
      </c>
      <c r="E15" s="110" t="s">
        <v>261</v>
      </c>
      <c r="F15" s="110" t="s">
        <v>261</v>
      </c>
      <c r="G15" s="110" t="s">
        <v>261</v>
      </c>
      <c r="H15" s="151" t="s">
        <v>262</v>
      </c>
    </row>
    <row r="16" spans="1:8" s="150" customFormat="1" ht="70.2" customHeight="1">
      <c r="A16" s="432"/>
      <c r="B16" s="444"/>
      <c r="C16" s="18">
        <v>10</v>
      </c>
      <c r="D16" s="19" t="s">
        <v>144</v>
      </c>
      <c r="E16" s="496" t="s">
        <v>68</v>
      </c>
      <c r="F16" s="496"/>
      <c r="G16" s="497"/>
      <c r="H16" s="151" t="s">
        <v>263</v>
      </c>
    </row>
    <row r="17" spans="1:8" s="150" customFormat="1" ht="301.8" customHeight="1">
      <c r="A17" s="432"/>
      <c r="B17" s="444"/>
      <c r="C17" s="18">
        <v>11</v>
      </c>
      <c r="D17" s="19" t="s">
        <v>147</v>
      </c>
      <c r="E17" s="521" t="s">
        <v>264</v>
      </c>
      <c r="F17" s="521"/>
      <c r="G17" s="522"/>
      <c r="H17" s="152" t="s">
        <v>265</v>
      </c>
    </row>
    <row r="18" spans="1:8" s="150" customFormat="1" ht="76.8" customHeight="1" thickBot="1">
      <c r="A18" s="433"/>
      <c r="B18" s="445"/>
      <c r="C18" s="20">
        <v>12</v>
      </c>
      <c r="D18" s="21" t="s">
        <v>150</v>
      </c>
      <c r="E18" s="500" t="s">
        <v>266</v>
      </c>
      <c r="F18" s="500"/>
      <c r="G18" s="501"/>
      <c r="H18" s="153" t="s">
        <v>267</v>
      </c>
    </row>
    <row r="19" spans="1:8" s="150" customFormat="1" ht="52.8" customHeight="1">
      <c r="A19" s="431" t="s">
        <v>2</v>
      </c>
      <c r="B19" s="443"/>
      <c r="C19" s="7">
        <v>13</v>
      </c>
      <c r="D19" s="17" t="s">
        <v>24</v>
      </c>
      <c r="E19" s="154" t="s">
        <v>269</v>
      </c>
      <c r="F19" s="154" t="s">
        <v>269</v>
      </c>
      <c r="G19" s="154" t="s">
        <v>269</v>
      </c>
      <c r="H19" s="155" t="s">
        <v>270</v>
      </c>
    </row>
    <row r="20" spans="1:8" s="150" customFormat="1" ht="55.8" customHeight="1">
      <c r="A20" s="432"/>
      <c r="B20" s="444"/>
      <c r="C20" s="18">
        <v>14</v>
      </c>
      <c r="D20" s="19" t="s">
        <v>25</v>
      </c>
      <c r="E20" s="103">
        <v>11.840328614658782</v>
      </c>
      <c r="F20" s="103">
        <v>11.378555798687088</v>
      </c>
      <c r="G20" s="156">
        <v>13</v>
      </c>
      <c r="H20" s="157" t="s">
        <v>271</v>
      </c>
    </row>
    <row r="21" spans="1:8" s="150" customFormat="1" ht="67.2" customHeight="1">
      <c r="A21" s="432"/>
      <c r="B21" s="444"/>
      <c r="C21" s="18">
        <v>15</v>
      </c>
      <c r="D21" s="19" t="s">
        <v>26</v>
      </c>
      <c r="E21" s="158" t="s">
        <v>272</v>
      </c>
      <c r="F21" s="158" t="s">
        <v>273</v>
      </c>
      <c r="G21" s="158" t="s">
        <v>274</v>
      </c>
      <c r="H21" s="151" t="s">
        <v>275</v>
      </c>
    </row>
    <row r="22" spans="1:8" s="150" customFormat="1" ht="87" customHeight="1">
      <c r="A22" s="432"/>
      <c r="B22" s="444"/>
      <c r="C22" s="18">
        <v>16</v>
      </c>
      <c r="D22" s="19" t="s">
        <v>27</v>
      </c>
      <c r="E22" s="103">
        <v>455.39725440995318</v>
      </c>
      <c r="F22" s="103">
        <v>437.63676148796498</v>
      </c>
      <c r="G22" s="159">
        <v>500</v>
      </c>
      <c r="H22" s="151" t="s">
        <v>276</v>
      </c>
    </row>
    <row r="23" spans="1:8" s="150" customFormat="1" ht="90.6" customHeight="1" thickBot="1">
      <c r="A23" s="433"/>
      <c r="B23" s="445"/>
      <c r="C23" s="83">
        <v>17</v>
      </c>
      <c r="D23" s="22" t="s">
        <v>157</v>
      </c>
      <c r="E23" s="160">
        <v>4202</v>
      </c>
      <c r="F23" s="161">
        <v>3827</v>
      </c>
      <c r="G23" s="122">
        <v>4373</v>
      </c>
      <c r="H23" s="162" t="s">
        <v>277</v>
      </c>
    </row>
    <row r="24" spans="1:8" ht="224.4" customHeight="1">
      <c r="A24" s="431" t="s">
        <v>11</v>
      </c>
      <c r="B24" s="502" t="s">
        <v>4</v>
      </c>
      <c r="C24" s="23">
        <v>18</v>
      </c>
      <c r="D24" s="24" t="s">
        <v>160</v>
      </c>
      <c r="E24" s="123" t="s">
        <v>278</v>
      </c>
      <c r="F24" s="124" t="s">
        <v>279</v>
      </c>
      <c r="G24" s="124" t="s">
        <v>280</v>
      </c>
      <c r="H24" s="149" t="s">
        <v>281</v>
      </c>
    </row>
    <row r="25" spans="1:8" ht="76.95" customHeight="1" thickBot="1">
      <c r="A25" s="432"/>
      <c r="B25" s="447"/>
      <c r="C25" s="23">
        <v>19</v>
      </c>
      <c r="D25" s="24" t="s">
        <v>282</v>
      </c>
      <c r="E25" s="125" t="s">
        <v>283</v>
      </c>
      <c r="F25" s="126" t="s">
        <v>284</v>
      </c>
      <c r="G25" s="126" t="s">
        <v>285</v>
      </c>
      <c r="H25" s="162" t="s">
        <v>286</v>
      </c>
    </row>
    <row r="26" spans="1:8" ht="76.95" customHeight="1">
      <c r="A26" s="432"/>
      <c r="B26" s="446" t="s">
        <v>5</v>
      </c>
      <c r="C26" s="7">
        <v>20</v>
      </c>
      <c r="D26" s="25" t="s">
        <v>28</v>
      </c>
      <c r="E26" s="127" t="s">
        <v>287</v>
      </c>
      <c r="F26" s="128" t="s">
        <v>288</v>
      </c>
      <c r="G26" s="164" t="s">
        <v>289</v>
      </c>
      <c r="H26" s="165" t="s">
        <v>290</v>
      </c>
    </row>
    <row r="27" spans="1:8" ht="46.2" customHeight="1" thickBot="1">
      <c r="A27" s="432"/>
      <c r="B27" s="447"/>
      <c r="C27" s="23">
        <v>21</v>
      </c>
      <c r="D27" s="24" t="s">
        <v>29</v>
      </c>
      <c r="E27" s="129" t="s">
        <v>22</v>
      </c>
      <c r="F27" s="129"/>
      <c r="G27" s="130"/>
      <c r="H27" s="149"/>
    </row>
    <row r="28" spans="1:8" ht="108" customHeight="1">
      <c r="A28" s="432"/>
      <c r="B28" s="446" t="s">
        <v>6</v>
      </c>
      <c r="C28" s="7">
        <v>22</v>
      </c>
      <c r="D28" s="25" t="s">
        <v>171</v>
      </c>
      <c r="E28" s="127" t="s">
        <v>292</v>
      </c>
      <c r="F28" s="128" t="s">
        <v>293</v>
      </c>
      <c r="G28" s="128" t="s">
        <v>294</v>
      </c>
      <c r="H28" s="165" t="s">
        <v>295</v>
      </c>
    </row>
    <row r="29" spans="1:8" ht="46.2" customHeight="1" thickBot="1">
      <c r="A29" s="433"/>
      <c r="B29" s="447"/>
      <c r="C29" s="20">
        <v>23</v>
      </c>
      <c r="D29" s="131" t="s">
        <v>174</v>
      </c>
      <c r="E29" s="132" t="s">
        <v>22</v>
      </c>
      <c r="F29" s="129"/>
      <c r="G29" s="125"/>
      <c r="H29" s="162"/>
    </row>
    <row r="30" spans="1:8" ht="166.2" customHeight="1">
      <c r="A30" s="431" t="s">
        <v>7</v>
      </c>
      <c r="B30" s="434"/>
      <c r="C30" s="7">
        <v>24</v>
      </c>
      <c r="D30" s="25" t="s">
        <v>297</v>
      </c>
      <c r="E30" s="103">
        <v>4553.9725440995317</v>
      </c>
      <c r="F30" s="103">
        <v>4376.3676148796494</v>
      </c>
      <c r="G30" s="166">
        <v>5000</v>
      </c>
      <c r="H30" s="167" t="s">
        <v>298</v>
      </c>
    </row>
    <row r="31" spans="1:8" ht="172.2" customHeight="1">
      <c r="A31" s="432"/>
      <c r="B31" s="435"/>
      <c r="C31" s="18">
        <v>25</v>
      </c>
      <c r="D31" s="26" t="s">
        <v>178</v>
      </c>
      <c r="E31" s="103">
        <v>3734.2574861616163</v>
      </c>
      <c r="F31" s="103">
        <v>3588.6214442013129</v>
      </c>
      <c r="G31" s="168">
        <v>4100</v>
      </c>
      <c r="H31" s="167" t="s">
        <v>299</v>
      </c>
    </row>
    <row r="32" spans="1:8" ht="161.25" customHeight="1">
      <c r="A32" s="432"/>
      <c r="B32" s="435"/>
      <c r="C32" s="18">
        <v>26</v>
      </c>
      <c r="D32" s="24" t="s">
        <v>300</v>
      </c>
      <c r="E32" s="103">
        <v>3870.8766624846016</v>
      </c>
      <c r="F32" s="103">
        <v>3719.9124726477021</v>
      </c>
      <c r="G32" s="168">
        <v>4250</v>
      </c>
      <c r="H32" s="167" t="s">
        <v>301</v>
      </c>
    </row>
    <row r="33" spans="1:8" ht="39.6" customHeight="1">
      <c r="A33" s="432"/>
      <c r="B33" s="435"/>
      <c r="C33" s="18">
        <v>27</v>
      </c>
      <c r="D33" s="24" t="s">
        <v>182</v>
      </c>
      <c r="E33" s="120" t="s">
        <v>302</v>
      </c>
      <c r="F33" s="120" t="s">
        <v>303</v>
      </c>
      <c r="G33" s="120" t="s">
        <v>304</v>
      </c>
      <c r="H33" s="169" t="s">
        <v>305</v>
      </c>
    </row>
    <row r="34" spans="1:8" ht="39.6" customHeight="1" thickBot="1">
      <c r="A34" s="433"/>
      <c r="B34" s="436"/>
      <c r="C34" s="20">
        <v>28</v>
      </c>
      <c r="D34" s="27" t="s">
        <v>306</v>
      </c>
      <c r="E34" s="120" t="s">
        <v>307</v>
      </c>
      <c r="F34" s="120" t="s">
        <v>308</v>
      </c>
      <c r="G34" s="120" t="s">
        <v>309</v>
      </c>
      <c r="H34" s="153" t="s">
        <v>310</v>
      </c>
    </row>
    <row r="35" spans="1:8" ht="75.599999999999994" customHeight="1">
      <c r="A35" s="431" t="s">
        <v>8</v>
      </c>
      <c r="B35" s="84"/>
      <c r="C35" s="23">
        <v>29</v>
      </c>
      <c r="D35" s="28" t="s">
        <v>12</v>
      </c>
      <c r="E35" s="515" t="s">
        <v>311</v>
      </c>
      <c r="F35" s="516"/>
      <c r="G35" s="517"/>
      <c r="H35" s="149" t="s">
        <v>312</v>
      </c>
    </row>
    <row r="36" spans="1:8" ht="127.2" customHeight="1">
      <c r="A36" s="432"/>
      <c r="B36" s="85"/>
      <c r="C36" s="18">
        <v>30</v>
      </c>
      <c r="D36" s="19" t="s">
        <v>13</v>
      </c>
      <c r="E36" s="507" t="s">
        <v>313</v>
      </c>
      <c r="F36" s="507"/>
      <c r="G36" s="508"/>
      <c r="H36" s="155" t="s">
        <v>314</v>
      </c>
    </row>
    <row r="37" spans="1:8" ht="86.4" customHeight="1">
      <c r="A37" s="432"/>
      <c r="B37" s="85"/>
      <c r="C37" s="18">
        <v>31</v>
      </c>
      <c r="D37" s="19" t="s">
        <v>14</v>
      </c>
      <c r="E37" s="507" t="s">
        <v>315</v>
      </c>
      <c r="F37" s="507"/>
      <c r="G37" s="508"/>
      <c r="H37" s="155" t="s">
        <v>316</v>
      </c>
    </row>
    <row r="38" spans="1:8" ht="62.4" customHeight="1">
      <c r="A38" s="432"/>
      <c r="B38" s="85"/>
      <c r="C38" s="18">
        <v>32</v>
      </c>
      <c r="D38" s="19" t="s">
        <v>15</v>
      </c>
      <c r="E38" s="518" t="s">
        <v>317</v>
      </c>
      <c r="F38" s="519"/>
      <c r="G38" s="520"/>
      <c r="H38" s="155" t="s">
        <v>318</v>
      </c>
    </row>
    <row r="39" spans="1:8" ht="72.599999999999994" customHeight="1">
      <c r="A39" s="432"/>
      <c r="B39" s="85"/>
      <c r="C39" s="18">
        <v>33</v>
      </c>
      <c r="D39" s="19" t="s">
        <v>16</v>
      </c>
      <c r="E39" s="518" t="s">
        <v>319</v>
      </c>
      <c r="F39" s="519"/>
      <c r="G39" s="520"/>
      <c r="H39" s="155" t="s">
        <v>320</v>
      </c>
    </row>
    <row r="40" spans="1:8" ht="46.2" customHeight="1" thickBot="1">
      <c r="A40" s="433"/>
      <c r="B40" s="86"/>
      <c r="C40" s="20">
        <v>34</v>
      </c>
      <c r="D40" s="21" t="s">
        <v>17</v>
      </c>
      <c r="E40" s="509" t="s">
        <v>321</v>
      </c>
      <c r="F40" s="509"/>
      <c r="G40" s="510"/>
      <c r="H40" s="170" t="s">
        <v>322</v>
      </c>
    </row>
    <row r="41" spans="1:8" ht="48" customHeight="1">
      <c r="A41" s="424" t="s">
        <v>18</v>
      </c>
      <c r="B41" s="426"/>
      <c r="C41" s="29">
        <v>35</v>
      </c>
      <c r="D41" s="30" t="s">
        <v>19</v>
      </c>
      <c r="E41" s="141" t="s">
        <v>22</v>
      </c>
      <c r="F41" s="141"/>
      <c r="G41" s="142"/>
      <c r="H41" s="171"/>
    </row>
    <row r="42" spans="1:8" ht="42" customHeight="1" thickBot="1">
      <c r="A42" s="425"/>
      <c r="B42" s="427"/>
      <c r="C42" s="31">
        <v>36</v>
      </c>
      <c r="D42" s="32" t="s">
        <v>20</v>
      </c>
      <c r="E42" s="132" t="s">
        <v>22</v>
      </c>
      <c r="F42" s="132"/>
      <c r="G42" s="125"/>
      <c r="H42" s="172"/>
    </row>
    <row r="43" spans="1:8" ht="32.4" customHeight="1" thickBot="1">
      <c r="A43" s="33" t="s">
        <v>9</v>
      </c>
      <c r="B43" s="34"/>
      <c r="C43" s="35">
        <v>37</v>
      </c>
      <c r="D43" s="36" t="s">
        <v>21</v>
      </c>
      <c r="E43" s="503" t="s">
        <v>104</v>
      </c>
      <c r="F43" s="503"/>
      <c r="G43" s="504"/>
      <c r="H43" s="173"/>
    </row>
    <row r="44" spans="1:8">
      <c r="A44" s="39"/>
      <c r="B44" s="39"/>
      <c r="C44" s="39"/>
      <c r="D44" s="39"/>
      <c r="E44" s="40"/>
      <c r="F44" s="40"/>
      <c r="G44" s="40"/>
      <c r="H44" s="40"/>
    </row>
    <row r="45" spans="1:8" ht="13.8">
      <c r="A45" s="430" t="s">
        <v>62</v>
      </c>
      <c r="B45" s="430"/>
      <c r="C45" s="430"/>
      <c r="D45" s="430"/>
      <c r="E45" s="430"/>
      <c r="F45" s="430"/>
      <c r="G45" s="430"/>
      <c r="H45" s="430"/>
    </row>
  </sheetData>
  <sheetProtection formatCells="0" formatColumns="0" formatRows="0" insertColumns="0" insertRows="0" insertHyperlinks="0" deleteColumns="0" deleteRows="0" selectLockedCells="1" sort="0" autoFilter="0" pivotTables="0"/>
  <mergeCells count="29">
    <mergeCell ref="A1:H1"/>
    <mergeCell ref="A2:D6"/>
    <mergeCell ref="E2:H2"/>
    <mergeCell ref="A7:A18"/>
    <mergeCell ref="B7:B9"/>
    <mergeCell ref="B10:B14"/>
    <mergeCell ref="B15:B18"/>
    <mergeCell ref="E16:G16"/>
    <mergeCell ref="E17:G17"/>
    <mergeCell ref="E18:G18"/>
    <mergeCell ref="A19:A23"/>
    <mergeCell ref="B19:B23"/>
    <mergeCell ref="A24:A29"/>
    <mergeCell ref="B24:B25"/>
    <mergeCell ref="B26:B27"/>
    <mergeCell ref="B28:B29"/>
    <mergeCell ref="A41:A42"/>
    <mergeCell ref="B41:B42"/>
    <mergeCell ref="E43:G43"/>
    <mergeCell ref="A45:H45"/>
    <mergeCell ref="A30:A34"/>
    <mergeCell ref="B30:B34"/>
    <mergeCell ref="A35:A40"/>
    <mergeCell ref="E35:G35"/>
    <mergeCell ref="E36:G36"/>
    <mergeCell ref="E37:G37"/>
    <mergeCell ref="E38:G38"/>
    <mergeCell ref="E39:G39"/>
    <mergeCell ref="E40:G40"/>
  </mergeCells>
  <phoneticPr fontId="2"/>
  <printOptions horizontalCentered="1"/>
  <pageMargins left="0.70866141732283472" right="0.70866141732283472" top="0.74803149606299213" bottom="0.74803149606299213" header="0.31496062992125984" footer="0.31496062992125984"/>
  <pageSetup paperSize="9" scale="56" fitToHeight="0" orientation="portrait" r:id="rId1"/>
  <headerFooter>
    <oddHeader>&amp;C調査レポート「2017年度 欧州・ロシア・CIS投資関連コスト比較調査（2018年2月）」</oddHeader>
  </headerFooter>
  <rowBreaks count="2" manualBreakCount="2">
    <brk id="18" max="6" man="1"/>
    <brk id="29" max="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view="pageBreakPreview" zoomScale="85" zoomScaleNormal="100" zoomScaleSheetLayoutView="85" zoomScalePageLayoutView="70" workbookViewId="0">
      <selection sqref="A1:H1"/>
    </sheetView>
  </sheetViews>
  <sheetFormatPr defaultColWidth="8.09765625" defaultRowHeight="12"/>
  <cols>
    <col min="1" max="1" width="5.09765625" style="6" customWidth="1"/>
    <col min="2" max="2" width="9.09765625" style="6" customWidth="1"/>
    <col min="3" max="3" width="3.69921875" style="6" customWidth="1"/>
    <col min="4" max="4" width="24.3984375" style="6" customWidth="1"/>
    <col min="5" max="5" width="21" style="2" customWidth="1"/>
    <col min="6" max="6" width="21.09765625" style="2" customWidth="1"/>
    <col min="7" max="7" width="21" style="2" customWidth="1"/>
    <col min="8" max="8" width="40.59765625" style="2" customWidth="1"/>
    <col min="9" max="254" width="8.09765625" style="5"/>
    <col min="255" max="255" width="5.09765625" style="5" customWidth="1"/>
    <col min="256" max="256" width="24.3984375" style="5" customWidth="1"/>
    <col min="257" max="257" width="16.8984375" style="5" customWidth="1"/>
    <col min="258" max="259" width="15.19921875" style="5" customWidth="1"/>
    <col min="260" max="260" width="40.59765625" style="5" customWidth="1"/>
    <col min="261" max="261" width="25.69921875" style="5" customWidth="1"/>
    <col min="262" max="510" width="8.09765625" style="5"/>
    <col min="511" max="511" width="5.09765625" style="5" customWidth="1"/>
    <col min="512" max="512" width="24.3984375" style="5" customWidth="1"/>
    <col min="513" max="513" width="16.8984375" style="5" customWidth="1"/>
    <col min="514" max="515" width="15.19921875" style="5" customWidth="1"/>
    <col min="516" max="516" width="40.59765625" style="5" customWidth="1"/>
    <col min="517" max="517" width="25.69921875" style="5" customWidth="1"/>
    <col min="518" max="766" width="8.09765625" style="5"/>
    <col min="767" max="767" width="5.09765625" style="5" customWidth="1"/>
    <col min="768" max="768" width="24.3984375" style="5" customWidth="1"/>
    <col min="769" max="769" width="16.8984375" style="5" customWidth="1"/>
    <col min="770" max="771" width="15.19921875" style="5" customWidth="1"/>
    <col min="772" max="772" width="40.59765625" style="5" customWidth="1"/>
    <col min="773" max="773" width="25.69921875" style="5" customWidth="1"/>
    <col min="774" max="1022" width="8.09765625" style="5"/>
    <col min="1023" max="1023" width="5.09765625" style="5" customWidth="1"/>
    <col min="1024" max="1024" width="24.3984375" style="5" customWidth="1"/>
    <col min="1025" max="1025" width="16.8984375" style="5" customWidth="1"/>
    <col min="1026" max="1027" width="15.19921875" style="5" customWidth="1"/>
    <col min="1028" max="1028" width="40.59765625" style="5" customWidth="1"/>
    <col min="1029" max="1029" width="25.69921875" style="5" customWidth="1"/>
    <col min="1030" max="1278" width="8.09765625" style="5"/>
    <col min="1279" max="1279" width="5.09765625" style="5" customWidth="1"/>
    <col min="1280" max="1280" width="24.3984375" style="5" customWidth="1"/>
    <col min="1281" max="1281" width="16.8984375" style="5" customWidth="1"/>
    <col min="1282" max="1283" width="15.19921875" style="5" customWidth="1"/>
    <col min="1284" max="1284" width="40.59765625" style="5" customWidth="1"/>
    <col min="1285" max="1285" width="25.69921875" style="5" customWidth="1"/>
    <col min="1286" max="1534" width="8.09765625" style="5"/>
    <col min="1535" max="1535" width="5.09765625" style="5" customWidth="1"/>
    <col min="1536" max="1536" width="24.3984375" style="5" customWidth="1"/>
    <col min="1537" max="1537" width="16.8984375" style="5" customWidth="1"/>
    <col min="1538" max="1539" width="15.19921875" style="5" customWidth="1"/>
    <col min="1540" max="1540" width="40.59765625" style="5" customWidth="1"/>
    <col min="1541" max="1541" width="25.69921875" style="5" customWidth="1"/>
    <col min="1542" max="1790" width="8.09765625" style="5"/>
    <col min="1791" max="1791" width="5.09765625" style="5" customWidth="1"/>
    <col min="1792" max="1792" width="24.3984375" style="5" customWidth="1"/>
    <col min="1793" max="1793" width="16.8984375" style="5" customWidth="1"/>
    <col min="1794" max="1795" width="15.19921875" style="5" customWidth="1"/>
    <col min="1796" max="1796" width="40.59765625" style="5" customWidth="1"/>
    <col min="1797" max="1797" width="25.69921875" style="5" customWidth="1"/>
    <col min="1798" max="2046" width="8.09765625" style="5"/>
    <col min="2047" max="2047" width="5.09765625" style="5" customWidth="1"/>
    <col min="2048" max="2048" width="24.3984375" style="5" customWidth="1"/>
    <col min="2049" max="2049" width="16.8984375" style="5" customWidth="1"/>
    <col min="2050" max="2051" width="15.19921875" style="5" customWidth="1"/>
    <col min="2052" max="2052" width="40.59765625" style="5" customWidth="1"/>
    <col min="2053" max="2053" width="25.69921875" style="5" customWidth="1"/>
    <col min="2054" max="2302" width="8.09765625" style="5"/>
    <col min="2303" max="2303" width="5.09765625" style="5" customWidth="1"/>
    <col min="2304" max="2304" width="24.3984375" style="5" customWidth="1"/>
    <col min="2305" max="2305" width="16.8984375" style="5" customWidth="1"/>
    <col min="2306" max="2307" width="15.19921875" style="5" customWidth="1"/>
    <col min="2308" max="2308" width="40.59765625" style="5" customWidth="1"/>
    <col min="2309" max="2309" width="25.69921875" style="5" customWidth="1"/>
    <col min="2310" max="2558" width="8.09765625" style="5"/>
    <col min="2559" max="2559" width="5.09765625" style="5" customWidth="1"/>
    <col min="2560" max="2560" width="24.3984375" style="5" customWidth="1"/>
    <col min="2561" max="2561" width="16.8984375" style="5" customWidth="1"/>
    <col min="2562" max="2563" width="15.19921875" style="5" customWidth="1"/>
    <col min="2564" max="2564" width="40.59765625" style="5" customWidth="1"/>
    <col min="2565" max="2565" width="25.69921875" style="5" customWidth="1"/>
    <col min="2566" max="2814" width="8.09765625" style="5"/>
    <col min="2815" max="2815" width="5.09765625" style="5" customWidth="1"/>
    <col min="2816" max="2816" width="24.3984375" style="5" customWidth="1"/>
    <col min="2817" max="2817" width="16.8984375" style="5" customWidth="1"/>
    <col min="2818" max="2819" width="15.19921875" style="5" customWidth="1"/>
    <col min="2820" max="2820" width="40.59765625" style="5" customWidth="1"/>
    <col min="2821" max="2821" width="25.69921875" style="5" customWidth="1"/>
    <col min="2822" max="3070" width="8.09765625" style="5"/>
    <col min="3071" max="3071" width="5.09765625" style="5" customWidth="1"/>
    <col min="3072" max="3072" width="24.3984375" style="5" customWidth="1"/>
    <col min="3073" max="3073" width="16.8984375" style="5" customWidth="1"/>
    <col min="3074" max="3075" width="15.19921875" style="5" customWidth="1"/>
    <col min="3076" max="3076" width="40.59765625" style="5" customWidth="1"/>
    <col min="3077" max="3077" width="25.69921875" style="5" customWidth="1"/>
    <col min="3078" max="3326" width="8.09765625" style="5"/>
    <col min="3327" max="3327" width="5.09765625" style="5" customWidth="1"/>
    <col min="3328" max="3328" width="24.3984375" style="5" customWidth="1"/>
    <col min="3329" max="3329" width="16.8984375" style="5" customWidth="1"/>
    <col min="3330" max="3331" width="15.19921875" style="5" customWidth="1"/>
    <col min="3332" max="3332" width="40.59765625" style="5" customWidth="1"/>
    <col min="3333" max="3333" width="25.69921875" style="5" customWidth="1"/>
    <col min="3334" max="3582" width="8.09765625" style="5"/>
    <col min="3583" max="3583" width="5.09765625" style="5" customWidth="1"/>
    <col min="3584" max="3584" width="24.3984375" style="5" customWidth="1"/>
    <col min="3585" max="3585" width="16.8984375" style="5" customWidth="1"/>
    <col min="3586" max="3587" width="15.19921875" style="5" customWidth="1"/>
    <col min="3588" max="3588" width="40.59765625" style="5" customWidth="1"/>
    <col min="3589" max="3589" width="25.69921875" style="5" customWidth="1"/>
    <col min="3590" max="3838" width="8.09765625" style="5"/>
    <col min="3839" max="3839" width="5.09765625" style="5" customWidth="1"/>
    <col min="3840" max="3840" width="24.3984375" style="5" customWidth="1"/>
    <col min="3841" max="3841" width="16.8984375" style="5" customWidth="1"/>
    <col min="3842" max="3843" width="15.19921875" style="5" customWidth="1"/>
    <col min="3844" max="3844" width="40.59765625" style="5" customWidth="1"/>
    <col min="3845" max="3845" width="25.69921875" style="5" customWidth="1"/>
    <col min="3846" max="4094" width="8.09765625" style="5"/>
    <col min="4095" max="4095" width="5.09765625" style="5" customWidth="1"/>
    <col min="4096" max="4096" width="24.3984375" style="5" customWidth="1"/>
    <col min="4097" max="4097" width="16.8984375" style="5" customWidth="1"/>
    <col min="4098" max="4099" width="15.19921875" style="5" customWidth="1"/>
    <col min="4100" max="4100" width="40.59765625" style="5" customWidth="1"/>
    <col min="4101" max="4101" width="25.69921875" style="5" customWidth="1"/>
    <col min="4102" max="4350" width="8.09765625" style="5"/>
    <col min="4351" max="4351" width="5.09765625" style="5" customWidth="1"/>
    <col min="4352" max="4352" width="24.3984375" style="5" customWidth="1"/>
    <col min="4353" max="4353" width="16.8984375" style="5" customWidth="1"/>
    <col min="4354" max="4355" width="15.19921875" style="5" customWidth="1"/>
    <col min="4356" max="4356" width="40.59765625" style="5" customWidth="1"/>
    <col min="4357" max="4357" width="25.69921875" style="5" customWidth="1"/>
    <col min="4358" max="4606" width="8.09765625" style="5"/>
    <col min="4607" max="4607" width="5.09765625" style="5" customWidth="1"/>
    <col min="4608" max="4608" width="24.3984375" style="5" customWidth="1"/>
    <col min="4609" max="4609" width="16.8984375" style="5" customWidth="1"/>
    <col min="4610" max="4611" width="15.19921875" style="5" customWidth="1"/>
    <col min="4612" max="4612" width="40.59765625" style="5" customWidth="1"/>
    <col min="4613" max="4613" width="25.69921875" style="5" customWidth="1"/>
    <col min="4614" max="4862" width="8.09765625" style="5"/>
    <col min="4863" max="4863" width="5.09765625" style="5" customWidth="1"/>
    <col min="4864" max="4864" width="24.3984375" style="5" customWidth="1"/>
    <col min="4865" max="4865" width="16.8984375" style="5" customWidth="1"/>
    <col min="4866" max="4867" width="15.19921875" style="5" customWidth="1"/>
    <col min="4868" max="4868" width="40.59765625" style="5" customWidth="1"/>
    <col min="4869" max="4869" width="25.69921875" style="5" customWidth="1"/>
    <col min="4870" max="5118" width="8.09765625" style="5"/>
    <col min="5119" max="5119" width="5.09765625" style="5" customWidth="1"/>
    <col min="5120" max="5120" width="24.3984375" style="5" customWidth="1"/>
    <col min="5121" max="5121" width="16.8984375" style="5" customWidth="1"/>
    <col min="5122" max="5123" width="15.19921875" style="5" customWidth="1"/>
    <col min="5124" max="5124" width="40.59765625" style="5" customWidth="1"/>
    <col min="5125" max="5125" width="25.69921875" style="5" customWidth="1"/>
    <col min="5126" max="5374" width="8.09765625" style="5"/>
    <col min="5375" max="5375" width="5.09765625" style="5" customWidth="1"/>
    <col min="5376" max="5376" width="24.3984375" style="5" customWidth="1"/>
    <col min="5377" max="5377" width="16.8984375" style="5" customWidth="1"/>
    <col min="5378" max="5379" width="15.19921875" style="5" customWidth="1"/>
    <col min="5380" max="5380" width="40.59765625" style="5" customWidth="1"/>
    <col min="5381" max="5381" width="25.69921875" style="5" customWidth="1"/>
    <col min="5382" max="5630" width="8.09765625" style="5"/>
    <col min="5631" max="5631" width="5.09765625" style="5" customWidth="1"/>
    <col min="5632" max="5632" width="24.3984375" style="5" customWidth="1"/>
    <col min="5633" max="5633" width="16.8984375" style="5" customWidth="1"/>
    <col min="5634" max="5635" width="15.19921875" style="5" customWidth="1"/>
    <col min="5636" max="5636" width="40.59765625" style="5" customWidth="1"/>
    <col min="5637" max="5637" width="25.69921875" style="5" customWidth="1"/>
    <col min="5638" max="5886" width="8.09765625" style="5"/>
    <col min="5887" max="5887" width="5.09765625" style="5" customWidth="1"/>
    <col min="5888" max="5888" width="24.3984375" style="5" customWidth="1"/>
    <col min="5889" max="5889" width="16.8984375" style="5" customWidth="1"/>
    <col min="5890" max="5891" width="15.19921875" style="5" customWidth="1"/>
    <col min="5892" max="5892" width="40.59765625" style="5" customWidth="1"/>
    <col min="5893" max="5893" width="25.69921875" style="5" customWidth="1"/>
    <col min="5894" max="6142" width="8.09765625" style="5"/>
    <col min="6143" max="6143" width="5.09765625" style="5" customWidth="1"/>
    <col min="6144" max="6144" width="24.3984375" style="5" customWidth="1"/>
    <col min="6145" max="6145" width="16.8984375" style="5" customWidth="1"/>
    <col min="6146" max="6147" width="15.19921875" style="5" customWidth="1"/>
    <col min="6148" max="6148" width="40.59765625" style="5" customWidth="1"/>
    <col min="6149" max="6149" width="25.69921875" style="5" customWidth="1"/>
    <col min="6150" max="6398" width="8.09765625" style="5"/>
    <col min="6399" max="6399" width="5.09765625" style="5" customWidth="1"/>
    <col min="6400" max="6400" width="24.3984375" style="5" customWidth="1"/>
    <col min="6401" max="6401" width="16.8984375" style="5" customWidth="1"/>
    <col min="6402" max="6403" width="15.19921875" style="5" customWidth="1"/>
    <col min="6404" max="6404" width="40.59765625" style="5" customWidth="1"/>
    <col min="6405" max="6405" width="25.69921875" style="5" customWidth="1"/>
    <col min="6406" max="6654" width="8.09765625" style="5"/>
    <col min="6655" max="6655" width="5.09765625" style="5" customWidth="1"/>
    <col min="6656" max="6656" width="24.3984375" style="5" customWidth="1"/>
    <col min="6657" max="6657" width="16.8984375" style="5" customWidth="1"/>
    <col min="6658" max="6659" width="15.19921875" style="5" customWidth="1"/>
    <col min="6660" max="6660" width="40.59765625" style="5" customWidth="1"/>
    <col min="6661" max="6661" width="25.69921875" style="5" customWidth="1"/>
    <col min="6662" max="6910" width="8.09765625" style="5"/>
    <col min="6911" max="6911" width="5.09765625" style="5" customWidth="1"/>
    <col min="6912" max="6912" width="24.3984375" style="5" customWidth="1"/>
    <col min="6913" max="6913" width="16.8984375" style="5" customWidth="1"/>
    <col min="6914" max="6915" width="15.19921875" style="5" customWidth="1"/>
    <col min="6916" max="6916" width="40.59765625" style="5" customWidth="1"/>
    <col min="6917" max="6917" width="25.69921875" style="5" customWidth="1"/>
    <col min="6918" max="7166" width="8.09765625" style="5"/>
    <col min="7167" max="7167" width="5.09765625" style="5" customWidth="1"/>
    <col min="7168" max="7168" width="24.3984375" style="5" customWidth="1"/>
    <col min="7169" max="7169" width="16.8984375" style="5" customWidth="1"/>
    <col min="7170" max="7171" width="15.19921875" style="5" customWidth="1"/>
    <col min="7172" max="7172" width="40.59765625" style="5" customWidth="1"/>
    <col min="7173" max="7173" width="25.69921875" style="5" customWidth="1"/>
    <col min="7174" max="7422" width="8.09765625" style="5"/>
    <col min="7423" max="7423" width="5.09765625" style="5" customWidth="1"/>
    <col min="7424" max="7424" width="24.3984375" style="5" customWidth="1"/>
    <col min="7425" max="7425" width="16.8984375" style="5" customWidth="1"/>
    <col min="7426" max="7427" width="15.19921875" style="5" customWidth="1"/>
    <col min="7428" max="7428" width="40.59765625" style="5" customWidth="1"/>
    <col min="7429" max="7429" width="25.69921875" style="5" customWidth="1"/>
    <col min="7430" max="7678" width="8.09765625" style="5"/>
    <col min="7679" max="7679" width="5.09765625" style="5" customWidth="1"/>
    <col min="7680" max="7680" width="24.3984375" style="5" customWidth="1"/>
    <col min="7681" max="7681" width="16.8984375" style="5" customWidth="1"/>
    <col min="7682" max="7683" width="15.19921875" style="5" customWidth="1"/>
    <col min="7684" max="7684" width="40.59765625" style="5" customWidth="1"/>
    <col min="7685" max="7685" width="25.69921875" style="5" customWidth="1"/>
    <col min="7686" max="7934" width="8.09765625" style="5"/>
    <col min="7935" max="7935" width="5.09765625" style="5" customWidth="1"/>
    <col min="7936" max="7936" width="24.3984375" style="5" customWidth="1"/>
    <col min="7937" max="7937" width="16.8984375" style="5" customWidth="1"/>
    <col min="7938" max="7939" width="15.19921875" style="5" customWidth="1"/>
    <col min="7940" max="7940" width="40.59765625" style="5" customWidth="1"/>
    <col min="7941" max="7941" width="25.69921875" style="5" customWidth="1"/>
    <col min="7942" max="8190" width="8.09765625" style="5"/>
    <col min="8191" max="8191" width="5.09765625" style="5" customWidth="1"/>
    <col min="8192" max="8192" width="24.3984375" style="5" customWidth="1"/>
    <col min="8193" max="8193" width="16.8984375" style="5" customWidth="1"/>
    <col min="8194" max="8195" width="15.19921875" style="5" customWidth="1"/>
    <col min="8196" max="8196" width="40.59765625" style="5" customWidth="1"/>
    <col min="8197" max="8197" width="25.69921875" style="5" customWidth="1"/>
    <col min="8198" max="8446" width="8.09765625" style="5"/>
    <col min="8447" max="8447" width="5.09765625" style="5" customWidth="1"/>
    <col min="8448" max="8448" width="24.3984375" style="5" customWidth="1"/>
    <col min="8449" max="8449" width="16.8984375" style="5" customWidth="1"/>
    <col min="8450" max="8451" width="15.19921875" style="5" customWidth="1"/>
    <col min="8452" max="8452" width="40.59765625" style="5" customWidth="1"/>
    <col min="8453" max="8453" width="25.69921875" style="5" customWidth="1"/>
    <col min="8454" max="8702" width="8.09765625" style="5"/>
    <col min="8703" max="8703" width="5.09765625" style="5" customWidth="1"/>
    <col min="8704" max="8704" width="24.3984375" style="5" customWidth="1"/>
    <col min="8705" max="8705" width="16.8984375" style="5" customWidth="1"/>
    <col min="8706" max="8707" width="15.19921875" style="5" customWidth="1"/>
    <col min="8708" max="8708" width="40.59765625" style="5" customWidth="1"/>
    <col min="8709" max="8709" width="25.69921875" style="5" customWidth="1"/>
    <col min="8710" max="8958" width="8.09765625" style="5"/>
    <col min="8959" max="8959" width="5.09765625" style="5" customWidth="1"/>
    <col min="8960" max="8960" width="24.3984375" style="5" customWidth="1"/>
    <col min="8961" max="8961" width="16.8984375" style="5" customWidth="1"/>
    <col min="8962" max="8963" width="15.19921875" style="5" customWidth="1"/>
    <col min="8964" max="8964" width="40.59765625" style="5" customWidth="1"/>
    <col min="8965" max="8965" width="25.69921875" style="5" customWidth="1"/>
    <col min="8966" max="9214" width="8.09765625" style="5"/>
    <col min="9215" max="9215" width="5.09765625" style="5" customWidth="1"/>
    <col min="9216" max="9216" width="24.3984375" style="5" customWidth="1"/>
    <col min="9217" max="9217" width="16.8984375" style="5" customWidth="1"/>
    <col min="9218" max="9219" width="15.19921875" style="5" customWidth="1"/>
    <col min="9220" max="9220" width="40.59765625" style="5" customWidth="1"/>
    <col min="9221" max="9221" width="25.69921875" style="5" customWidth="1"/>
    <col min="9222" max="9470" width="8.09765625" style="5"/>
    <col min="9471" max="9471" width="5.09765625" style="5" customWidth="1"/>
    <col min="9472" max="9472" width="24.3984375" style="5" customWidth="1"/>
    <col min="9473" max="9473" width="16.8984375" style="5" customWidth="1"/>
    <col min="9474" max="9475" width="15.19921875" style="5" customWidth="1"/>
    <col min="9476" max="9476" width="40.59765625" style="5" customWidth="1"/>
    <col min="9477" max="9477" width="25.69921875" style="5" customWidth="1"/>
    <col min="9478" max="9726" width="8.09765625" style="5"/>
    <col min="9727" max="9727" width="5.09765625" style="5" customWidth="1"/>
    <col min="9728" max="9728" width="24.3984375" style="5" customWidth="1"/>
    <col min="9729" max="9729" width="16.8984375" style="5" customWidth="1"/>
    <col min="9730" max="9731" width="15.19921875" style="5" customWidth="1"/>
    <col min="9732" max="9732" width="40.59765625" style="5" customWidth="1"/>
    <col min="9733" max="9733" width="25.69921875" style="5" customWidth="1"/>
    <col min="9734" max="9982" width="8.09765625" style="5"/>
    <col min="9983" max="9983" width="5.09765625" style="5" customWidth="1"/>
    <col min="9984" max="9984" width="24.3984375" style="5" customWidth="1"/>
    <col min="9985" max="9985" width="16.8984375" style="5" customWidth="1"/>
    <col min="9986" max="9987" width="15.19921875" style="5" customWidth="1"/>
    <col min="9988" max="9988" width="40.59765625" style="5" customWidth="1"/>
    <col min="9989" max="9989" width="25.69921875" style="5" customWidth="1"/>
    <col min="9990" max="10238" width="8.09765625" style="5"/>
    <col min="10239" max="10239" width="5.09765625" style="5" customWidth="1"/>
    <col min="10240" max="10240" width="24.3984375" style="5" customWidth="1"/>
    <col min="10241" max="10241" width="16.8984375" style="5" customWidth="1"/>
    <col min="10242" max="10243" width="15.19921875" style="5" customWidth="1"/>
    <col min="10244" max="10244" width="40.59765625" style="5" customWidth="1"/>
    <col min="10245" max="10245" width="25.69921875" style="5" customWidth="1"/>
    <col min="10246" max="10494" width="8.09765625" style="5"/>
    <col min="10495" max="10495" width="5.09765625" style="5" customWidth="1"/>
    <col min="10496" max="10496" width="24.3984375" style="5" customWidth="1"/>
    <col min="10497" max="10497" width="16.8984375" style="5" customWidth="1"/>
    <col min="10498" max="10499" width="15.19921875" style="5" customWidth="1"/>
    <col min="10500" max="10500" width="40.59765625" style="5" customWidth="1"/>
    <col min="10501" max="10501" width="25.69921875" style="5" customWidth="1"/>
    <col min="10502" max="10750" width="8.09765625" style="5"/>
    <col min="10751" max="10751" width="5.09765625" style="5" customWidth="1"/>
    <col min="10752" max="10752" width="24.3984375" style="5" customWidth="1"/>
    <col min="10753" max="10753" width="16.8984375" style="5" customWidth="1"/>
    <col min="10754" max="10755" width="15.19921875" style="5" customWidth="1"/>
    <col min="10756" max="10756" width="40.59765625" style="5" customWidth="1"/>
    <col min="10757" max="10757" width="25.69921875" style="5" customWidth="1"/>
    <col min="10758" max="11006" width="8.09765625" style="5"/>
    <col min="11007" max="11007" width="5.09765625" style="5" customWidth="1"/>
    <col min="11008" max="11008" width="24.3984375" style="5" customWidth="1"/>
    <col min="11009" max="11009" width="16.8984375" style="5" customWidth="1"/>
    <col min="11010" max="11011" width="15.19921875" style="5" customWidth="1"/>
    <col min="11012" max="11012" width="40.59765625" style="5" customWidth="1"/>
    <col min="11013" max="11013" width="25.69921875" style="5" customWidth="1"/>
    <col min="11014" max="11262" width="8.09765625" style="5"/>
    <col min="11263" max="11263" width="5.09765625" style="5" customWidth="1"/>
    <col min="11264" max="11264" width="24.3984375" style="5" customWidth="1"/>
    <col min="11265" max="11265" width="16.8984375" style="5" customWidth="1"/>
    <col min="11266" max="11267" width="15.19921875" style="5" customWidth="1"/>
    <col min="11268" max="11268" width="40.59765625" style="5" customWidth="1"/>
    <col min="11269" max="11269" width="25.69921875" style="5" customWidth="1"/>
    <col min="11270" max="11518" width="8.09765625" style="5"/>
    <col min="11519" max="11519" width="5.09765625" style="5" customWidth="1"/>
    <col min="11520" max="11520" width="24.3984375" style="5" customWidth="1"/>
    <col min="11521" max="11521" width="16.8984375" style="5" customWidth="1"/>
    <col min="11522" max="11523" width="15.19921875" style="5" customWidth="1"/>
    <col min="11524" max="11524" width="40.59765625" style="5" customWidth="1"/>
    <col min="11525" max="11525" width="25.69921875" style="5" customWidth="1"/>
    <col min="11526" max="11774" width="8.09765625" style="5"/>
    <col min="11775" max="11775" width="5.09765625" style="5" customWidth="1"/>
    <col min="11776" max="11776" width="24.3984375" style="5" customWidth="1"/>
    <col min="11777" max="11777" width="16.8984375" style="5" customWidth="1"/>
    <col min="11778" max="11779" width="15.19921875" style="5" customWidth="1"/>
    <col min="11780" max="11780" width="40.59765625" style="5" customWidth="1"/>
    <col min="11781" max="11781" width="25.69921875" style="5" customWidth="1"/>
    <col min="11782" max="12030" width="8.09765625" style="5"/>
    <col min="12031" max="12031" width="5.09765625" style="5" customWidth="1"/>
    <col min="12032" max="12032" width="24.3984375" style="5" customWidth="1"/>
    <col min="12033" max="12033" width="16.8984375" style="5" customWidth="1"/>
    <col min="12034" max="12035" width="15.19921875" style="5" customWidth="1"/>
    <col min="12036" max="12036" width="40.59765625" style="5" customWidth="1"/>
    <col min="12037" max="12037" width="25.69921875" style="5" customWidth="1"/>
    <col min="12038" max="12286" width="8.09765625" style="5"/>
    <col min="12287" max="12287" width="5.09765625" style="5" customWidth="1"/>
    <col min="12288" max="12288" width="24.3984375" style="5" customWidth="1"/>
    <col min="12289" max="12289" width="16.8984375" style="5" customWidth="1"/>
    <col min="12290" max="12291" width="15.19921875" style="5" customWidth="1"/>
    <col min="12292" max="12292" width="40.59765625" style="5" customWidth="1"/>
    <col min="12293" max="12293" width="25.69921875" style="5" customWidth="1"/>
    <col min="12294" max="12542" width="8.09765625" style="5"/>
    <col min="12543" max="12543" width="5.09765625" style="5" customWidth="1"/>
    <col min="12544" max="12544" width="24.3984375" style="5" customWidth="1"/>
    <col min="12545" max="12545" width="16.8984375" style="5" customWidth="1"/>
    <col min="12546" max="12547" width="15.19921875" style="5" customWidth="1"/>
    <col min="12548" max="12548" width="40.59765625" style="5" customWidth="1"/>
    <col min="12549" max="12549" width="25.69921875" style="5" customWidth="1"/>
    <col min="12550" max="12798" width="8.09765625" style="5"/>
    <col min="12799" max="12799" width="5.09765625" style="5" customWidth="1"/>
    <col min="12800" max="12800" width="24.3984375" style="5" customWidth="1"/>
    <col min="12801" max="12801" width="16.8984375" style="5" customWidth="1"/>
    <col min="12802" max="12803" width="15.19921875" style="5" customWidth="1"/>
    <col min="12804" max="12804" width="40.59765625" style="5" customWidth="1"/>
    <col min="12805" max="12805" width="25.69921875" style="5" customWidth="1"/>
    <col min="12806" max="13054" width="8.09765625" style="5"/>
    <col min="13055" max="13055" width="5.09765625" style="5" customWidth="1"/>
    <col min="13056" max="13056" width="24.3984375" style="5" customWidth="1"/>
    <col min="13057" max="13057" width="16.8984375" style="5" customWidth="1"/>
    <col min="13058" max="13059" width="15.19921875" style="5" customWidth="1"/>
    <col min="13060" max="13060" width="40.59765625" style="5" customWidth="1"/>
    <col min="13061" max="13061" width="25.69921875" style="5" customWidth="1"/>
    <col min="13062" max="13310" width="8.09765625" style="5"/>
    <col min="13311" max="13311" width="5.09765625" style="5" customWidth="1"/>
    <col min="13312" max="13312" width="24.3984375" style="5" customWidth="1"/>
    <col min="13313" max="13313" width="16.8984375" style="5" customWidth="1"/>
    <col min="13314" max="13315" width="15.19921875" style="5" customWidth="1"/>
    <col min="13316" max="13316" width="40.59765625" style="5" customWidth="1"/>
    <col min="13317" max="13317" width="25.69921875" style="5" customWidth="1"/>
    <col min="13318" max="13566" width="8.09765625" style="5"/>
    <col min="13567" max="13567" width="5.09765625" style="5" customWidth="1"/>
    <col min="13568" max="13568" width="24.3984375" style="5" customWidth="1"/>
    <col min="13569" max="13569" width="16.8984375" style="5" customWidth="1"/>
    <col min="13570" max="13571" width="15.19921875" style="5" customWidth="1"/>
    <col min="13572" max="13572" width="40.59765625" style="5" customWidth="1"/>
    <col min="13573" max="13573" width="25.69921875" style="5" customWidth="1"/>
    <col min="13574" max="13822" width="8.09765625" style="5"/>
    <col min="13823" max="13823" width="5.09765625" style="5" customWidth="1"/>
    <col min="13824" max="13824" width="24.3984375" style="5" customWidth="1"/>
    <col min="13825" max="13825" width="16.8984375" style="5" customWidth="1"/>
    <col min="13826" max="13827" width="15.19921875" style="5" customWidth="1"/>
    <col min="13828" max="13828" width="40.59765625" style="5" customWidth="1"/>
    <col min="13829" max="13829" width="25.69921875" style="5" customWidth="1"/>
    <col min="13830" max="14078" width="8.09765625" style="5"/>
    <col min="14079" max="14079" width="5.09765625" style="5" customWidth="1"/>
    <col min="14080" max="14080" width="24.3984375" style="5" customWidth="1"/>
    <col min="14081" max="14081" width="16.8984375" style="5" customWidth="1"/>
    <col min="14082" max="14083" width="15.19921875" style="5" customWidth="1"/>
    <col min="14084" max="14084" width="40.59765625" style="5" customWidth="1"/>
    <col min="14085" max="14085" width="25.69921875" style="5" customWidth="1"/>
    <col min="14086" max="14334" width="8.09765625" style="5"/>
    <col min="14335" max="14335" width="5.09765625" style="5" customWidth="1"/>
    <col min="14336" max="14336" width="24.3984375" style="5" customWidth="1"/>
    <col min="14337" max="14337" width="16.8984375" style="5" customWidth="1"/>
    <col min="14338" max="14339" width="15.19921875" style="5" customWidth="1"/>
    <col min="14340" max="14340" width="40.59765625" style="5" customWidth="1"/>
    <col min="14341" max="14341" width="25.69921875" style="5" customWidth="1"/>
    <col min="14342" max="14590" width="8.09765625" style="5"/>
    <col min="14591" max="14591" width="5.09765625" style="5" customWidth="1"/>
    <col min="14592" max="14592" width="24.3984375" style="5" customWidth="1"/>
    <col min="14593" max="14593" width="16.8984375" style="5" customWidth="1"/>
    <col min="14594" max="14595" width="15.19921875" style="5" customWidth="1"/>
    <col min="14596" max="14596" width="40.59765625" style="5" customWidth="1"/>
    <col min="14597" max="14597" width="25.69921875" style="5" customWidth="1"/>
    <col min="14598" max="14846" width="8.09765625" style="5"/>
    <col min="14847" max="14847" width="5.09765625" style="5" customWidth="1"/>
    <col min="14848" max="14848" width="24.3984375" style="5" customWidth="1"/>
    <col min="14849" max="14849" width="16.8984375" style="5" customWidth="1"/>
    <col min="14850" max="14851" width="15.19921875" style="5" customWidth="1"/>
    <col min="14852" max="14852" width="40.59765625" style="5" customWidth="1"/>
    <col min="14853" max="14853" width="25.69921875" style="5" customWidth="1"/>
    <col min="14854" max="15102" width="8.09765625" style="5"/>
    <col min="15103" max="15103" width="5.09765625" style="5" customWidth="1"/>
    <col min="15104" max="15104" width="24.3984375" style="5" customWidth="1"/>
    <col min="15105" max="15105" width="16.8984375" style="5" customWidth="1"/>
    <col min="15106" max="15107" width="15.19921875" style="5" customWidth="1"/>
    <col min="15108" max="15108" width="40.59765625" style="5" customWidth="1"/>
    <col min="15109" max="15109" width="25.69921875" style="5" customWidth="1"/>
    <col min="15110" max="15358" width="8.09765625" style="5"/>
    <col min="15359" max="15359" width="5.09765625" style="5" customWidth="1"/>
    <col min="15360" max="15360" width="24.3984375" style="5" customWidth="1"/>
    <col min="15361" max="15361" width="16.8984375" style="5" customWidth="1"/>
    <col min="15362" max="15363" width="15.19921875" style="5" customWidth="1"/>
    <col min="15364" max="15364" width="40.59765625" style="5" customWidth="1"/>
    <col min="15365" max="15365" width="25.69921875" style="5" customWidth="1"/>
    <col min="15366" max="15614" width="8.09765625" style="5"/>
    <col min="15615" max="15615" width="5.09765625" style="5" customWidth="1"/>
    <col min="15616" max="15616" width="24.3984375" style="5" customWidth="1"/>
    <col min="15617" max="15617" width="16.8984375" style="5" customWidth="1"/>
    <col min="15618" max="15619" width="15.19921875" style="5" customWidth="1"/>
    <col min="15620" max="15620" width="40.59765625" style="5" customWidth="1"/>
    <col min="15621" max="15621" width="25.69921875" style="5" customWidth="1"/>
    <col min="15622" max="15870" width="8.09765625" style="5"/>
    <col min="15871" max="15871" width="5.09765625" style="5" customWidth="1"/>
    <col min="15872" max="15872" width="24.3984375" style="5" customWidth="1"/>
    <col min="15873" max="15873" width="16.8984375" style="5" customWidth="1"/>
    <col min="15874" max="15875" width="15.19921875" style="5" customWidth="1"/>
    <col min="15876" max="15876" width="40.59765625" style="5" customWidth="1"/>
    <col min="15877" max="15877" width="25.69921875" style="5" customWidth="1"/>
    <col min="15878" max="16126" width="8.09765625" style="5"/>
    <col min="16127" max="16127" width="5.09765625" style="5" customWidth="1"/>
    <col min="16128" max="16128" width="24.3984375" style="5" customWidth="1"/>
    <col min="16129" max="16129" width="16.8984375" style="5" customWidth="1"/>
    <col min="16130" max="16131" width="15.19921875" style="5" customWidth="1"/>
    <col min="16132" max="16132" width="40.59765625" style="5" customWidth="1"/>
    <col min="16133" max="16133" width="25.69921875" style="5" customWidth="1"/>
    <col min="16134" max="16384" width="8.09765625" style="5"/>
  </cols>
  <sheetData>
    <row r="1" spans="1:8" s="1" customFormat="1" ht="42.6" customHeight="1" thickBot="1">
      <c r="A1" s="448" t="s">
        <v>31</v>
      </c>
      <c r="B1" s="448"/>
      <c r="C1" s="448"/>
      <c r="D1" s="448"/>
      <c r="E1" s="448"/>
      <c r="F1" s="448"/>
      <c r="G1" s="448"/>
      <c r="H1" s="448"/>
    </row>
    <row r="2" spans="1:8" s="1" customFormat="1" ht="15" customHeight="1" thickBot="1">
      <c r="A2" s="449" t="s">
        <v>23</v>
      </c>
      <c r="B2" s="450"/>
      <c r="C2" s="450"/>
      <c r="D2" s="451"/>
      <c r="E2" s="458" t="s">
        <v>996</v>
      </c>
      <c r="F2" s="459"/>
      <c r="G2" s="459"/>
      <c r="H2" s="460"/>
    </row>
    <row r="3" spans="1:8" s="1" customFormat="1" ht="15" customHeight="1">
      <c r="A3" s="452"/>
      <c r="B3" s="453"/>
      <c r="C3" s="453"/>
      <c r="D3" s="454"/>
      <c r="E3" s="8" t="s">
        <v>997</v>
      </c>
      <c r="F3" s="174"/>
      <c r="G3" s="12"/>
      <c r="H3" s="9"/>
    </row>
    <row r="4" spans="1:8" s="1" customFormat="1" ht="15" customHeight="1">
      <c r="A4" s="452"/>
      <c r="B4" s="453"/>
      <c r="C4" s="453"/>
      <c r="D4" s="454"/>
      <c r="E4" s="8" t="s">
        <v>998</v>
      </c>
      <c r="F4" s="174"/>
      <c r="G4" s="9"/>
      <c r="H4" s="9"/>
    </row>
    <row r="5" spans="1:8" s="1" customFormat="1" ht="15" customHeight="1" thickBot="1">
      <c r="A5" s="452"/>
      <c r="B5" s="453"/>
      <c r="C5" s="453"/>
      <c r="D5" s="454"/>
      <c r="E5" s="10" t="s">
        <v>999</v>
      </c>
      <c r="F5" s="101"/>
      <c r="G5" s="13"/>
      <c r="H5" s="11"/>
    </row>
    <row r="6" spans="1:8" s="3" customFormat="1" ht="30" customHeight="1" thickBot="1">
      <c r="A6" s="455"/>
      <c r="B6" s="456"/>
      <c r="C6" s="456"/>
      <c r="D6" s="457"/>
      <c r="E6" s="14" t="s">
        <v>1000</v>
      </c>
      <c r="F6" s="15" t="s">
        <v>1001</v>
      </c>
      <c r="G6" s="15" t="s">
        <v>30</v>
      </c>
      <c r="H6" s="16" t="s">
        <v>0</v>
      </c>
    </row>
    <row r="7" spans="1:8" s="4" customFormat="1" ht="92.4" customHeight="1">
      <c r="A7" s="431" t="s">
        <v>1</v>
      </c>
      <c r="B7" s="426" t="s">
        <v>1002</v>
      </c>
      <c r="C7" s="7">
        <v>1</v>
      </c>
      <c r="D7" s="17" t="s">
        <v>205</v>
      </c>
      <c r="E7" s="46" t="s">
        <v>1003</v>
      </c>
      <c r="F7" s="205" t="s">
        <v>1004</v>
      </c>
      <c r="G7" s="205" t="s">
        <v>1005</v>
      </c>
      <c r="H7" s="57" t="s">
        <v>1006</v>
      </c>
    </row>
    <row r="8" spans="1:8" s="4" customFormat="1" ht="81.599999999999994" customHeight="1">
      <c r="A8" s="432"/>
      <c r="B8" s="461"/>
      <c r="C8" s="18">
        <v>2</v>
      </c>
      <c r="D8" s="19" t="s">
        <v>208</v>
      </c>
      <c r="E8" s="37" t="s">
        <v>1007</v>
      </c>
      <c r="F8" s="37" t="s">
        <v>1008</v>
      </c>
      <c r="G8" s="37" t="s">
        <v>1009</v>
      </c>
      <c r="H8" s="233" t="s">
        <v>1010</v>
      </c>
    </row>
    <row r="9" spans="1:8" s="4" customFormat="1" ht="81.599999999999994" customHeight="1">
      <c r="A9" s="432"/>
      <c r="B9" s="462"/>
      <c r="C9" s="18">
        <v>3</v>
      </c>
      <c r="D9" s="19" t="s">
        <v>931</v>
      </c>
      <c r="E9" s="37" t="s">
        <v>1011</v>
      </c>
      <c r="F9" s="37" t="s">
        <v>1012</v>
      </c>
      <c r="G9" s="37" t="s">
        <v>1013</v>
      </c>
      <c r="H9" s="233" t="s">
        <v>1014</v>
      </c>
    </row>
    <row r="10" spans="1:8" s="4" customFormat="1" ht="46.95" customHeight="1">
      <c r="A10" s="432"/>
      <c r="B10" s="461" t="s">
        <v>132</v>
      </c>
      <c r="C10" s="18">
        <v>4</v>
      </c>
      <c r="D10" s="19" t="s">
        <v>1015</v>
      </c>
      <c r="E10" s="49" t="s">
        <v>22</v>
      </c>
      <c r="F10" s="49"/>
      <c r="G10" s="38"/>
      <c r="H10" s="47"/>
    </row>
    <row r="11" spans="1:8" s="4" customFormat="1" ht="78" customHeight="1">
      <c r="A11" s="432"/>
      <c r="B11" s="461"/>
      <c r="C11" s="18">
        <v>5</v>
      </c>
      <c r="D11" s="19" t="s">
        <v>1016</v>
      </c>
      <c r="E11" s="37" t="s">
        <v>1017</v>
      </c>
      <c r="F11" s="37" t="s">
        <v>1018</v>
      </c>
      <c r="G11" s="37" t="s">
        <v>1019</v>
      </c>
      <c r="H11" s="233" t="s">
        <v>1020</v>
      </c>
    </row>
    <row r="12" spans="1:8" s="4" customFormat="1" ht="46.8" customHeight="1">
      <c r="A12" s="432"/>
      <c r="B12" s="461"/>
      <c r="C12" s="18">
        <v>6</v>
      </c>
      <c r="D12" s="19" t="s">
        <v>33</v>
      </c>
      <c r="E12" s="50" t="s">
        <v>22</v>
      </c>
      <c r="F12" s="50"/>
      <c r="G12" s="51"/>
      <c r="H12" s="47"/>
    </row>
    <row r="13" spans="1:8" s="4" customFormat="1" ht="79.8" customHeight="1">
      <c r="A13" s="432"/>
      <c r="B13" s="461"/>
      <c r="C13" s="18">
        <v>7</v>
      </c>
      <c r="D13" s="19" t="s">
        <v>43</v>
      </c>
      <c r="E13" s="37" t="s">
        <v>1021</v>
      </c>
      <c r="F13" s="37" t="s">
        <v>1022</v>
      </c>
      <c r="G13" s="37" t="s">
        <v>1023</v>
      </c>
      <c r="H13" s="233" t="s">
        <v>1024</v>
      </c>
    </row>
    <row r="14" spans="1:8" s="4" customFormat="1" ht="75.599999999999994" customHeight="1">
      <c r="A14" s="432"/>
      <c r="B14" s="462"/>
      <c r="C14" s="18">
        <v>8</v>
      </c>
      <c r="D14" s="19" t="s">
        <v>1025</v>
      </c>
      <c r="E14" s="37" t="s">
        <v>1026</v>
      </c>
      <c r="F14" s="37" t="s">
        <v>1022</v>
      </c>
      <c r="G14" s="37" t="s">
        <v>1023</v>
      </c>
      <c r="H14" s="233" t="s">
        <v>1027</v>
      </c>
    </row>
    <row r="15" spans="1:8" s="4" customFormat="1" ht="50.25" customHeight="1">
      <c r="A15" s="432"/>
      <c r="B15" s="463"/>
      <c r="C15" s="18">
        <v>9</v>
      </c>
      <c r="D15" s="19" t="s">
        <v>219</v>
      </c>
      <c r="E15" s="191" t="s">
        <v>1028</v>
      </c>
      <c r="F15" s="207" t="s">
        <v>1029</v>
      </c>
      <c r="G15" s="191" t="s">
        <v>1030</v>
      </c>
      <c r="H15" s="237" t="s">
        <v>1031</v>
      </c>
    </row>
    <row r="16" spans="1:8" s="4" customFormat="1" ht="52.8" customHeight="1">
      <c r="A16" s="432"/>
      <c r="B16" s="444"/>
      <c r="C16" s="18">
        <v>10</v>
      </c>
      <c r="D16" s="19" t="s">
        <v>1032</v>
      </c>
      <c r="E16" s="525" t="s">
        <v>1033</v>
      </c>
      <c r="F16" s="464"/>
      <c r="G16" s="465"/>
      <c r="H16" s="275" t="s">
        <v>1034</v>
      </c>
    </row>
    <row r="17" spans="1:8" s="4" customFormat="1" ht="172.8" customHeight="1">
      <c r="A17" s="432"/>
      <c r="B17" s="444"/>
      <c r="C17" s="18">
        <v>11</v>
      </c>
      <c r="D17" s="19" t="s">
        <v>1035</v>
      </c>
      <c r="E17" s="466" t="s">
        <v>1036</v>
      </c>
      <c r="F17" s="485"/>
      <c r="G17" s="526"/>
      <c r="H17" s="275" t="s">
        <v>1037</v>
      </c>
    </row>
    <row r="18" spans="1:8" s="4" customFormat="1" ht="52.2" customHeight="1" thickBot="1">
      <c r="A18" s="433"/>
      <c r="B18" s="445"/>
      <c r="C18" s="20">
        <v>12</v>
      </c>
      <c r="D18" s="21" t="s">
        <v>1038</v>
      </c>
      <c r="E18" s="527" t="s">
        <v>1039</v>
      </c>
      <c r="F18" s="528"/>
      <c r="G18" s="528"/>
      <c r="H18" s="225" t="s">
        <v>1040</v>
      </c>
    </row>
    <row r="19" spans="1:8" s="4" customFormat="1" ht="75" customHeight="1">
      <c r="A19" s="431" t="s">
        <v>2</v>
      </c>
      <c r="B19" s="443"/>
      <c r="C19" s="7">
        <v>13</v>
      </c>
      <c r="D19" s="17" t="s">
        <v>24</v>
      </c>
      <c r="E19" s="181" t="s">
        <v>1041</v>
      </c>
      <c r="F19" s="181" t="s">
        <v>1042</v>
      </c>
      <c r="G19" s="276" t="s">
        <v>1043</v>
      </c>
      <c r="H19" s="237" t="s">
        <v>1044</v>
      </c>
    </row>
    <row r="20" spans="1:8" s="4" customFormat="1" ht="103.2" customHeight="1">
      <c r="A20" s="432"/>
      <c r="B20" s="444"/>
      <c r="C20" s="18">
        <v>14</v>
      </c>
      <c r="D20" s="19" t="s">
        <v>25</v>
      </c>
      <c r="E20" s="181" t="s">
        <v>1045</v>
      </c>
      <c r="F20" s="181" t="s">
        <v>1046</v>
      </c>
      <c r="G20" s="182" t="s">
        <v>1047</v>
      </c>
      <c r="H20" s="237" t="s">
        <v>1048</v>
      </c>
    </row>
    <row r="21" spans="1:8" s="4" customFormat="1" ht="72" customHeight="1">
      <c r="A21" s="432"/>
      <c r="B21" s="444"/>
      <c r="C21" s="18">
        <v>15</v>
      </c>
      <c r="D21" s="19" t="s">
        <v>26</v>
      </c>
      <c r="E21" s="256" t="s">
        <v>1049</v>
      </c>
      <c r="F21" s="256" t="s">
        <v>1050</v>
      </c>
      <c r="G21" s="277" t="s">
        <v>1051</v>
      </c>
      <c r="H21" s="275" t="s">
        <v>1052</v>
      </c>
    </row>
    <row r="22" spans="1:8" s="4" customFormat="1" ht="140.4" customHeight="1">
      <c r="A22" s="432"/>
      <c r="B22" s="444"/>
      <c r="C22" s="18">
        <v>16</v>
      </c>
      <c r="D22" s="19" t="s">
        <v>27</v>
      </c>
      <c r="E22" s="184" t="s">
        <v>1053</v>
      </c>
      <c r="F22" s="185" t="s">
        <v>1054</v>
      </c>
      <c r="G22" s="186" t="s">
        <v>1055</v>
      </c>
      <c r="H22" s="53" t="s">
        <v>1056</v>
      </c>
    </row>
    <row r="23" spans="1:8" s="4" customFormat="1" ht="67.8" customHeight="1" thickBot="1">
      <c r="A23" s="433"/>
      <c r="B23" s="445"/>
      <c r="C23" s="83">
        <v>17</v>
      </c>
      <c r="D23" s="22" t="s">
        <v>157</v>
      </c>
      <c r="E23" s="278" t="s">
        <v>1057</v>
      </c>
      <c r="F23" s="278" t="s">
        <v>1058</v>
      </c>
      <c r="G23" s="279" t="s">
        <v>1059</v>
      </c>
      <c r="H23" s="225" t="s">
        <v>1060</v>
      </c>
    </row>
    <row r="24" spans="1:8" ht="61.2" customHeight="1">
      <c r="A24" s="431" t="s">
        <v>11</v>
      </c>
      <c r="B24" s="446" t="s">
        <v>4</v>
      </c>
      <c r="C24" s="7">
        <v>18</v>
      </c>
      <c r="D24" s="25" t="s">
        <v>160</v>
      </c>
      <c r="E24" s="196" t="s">
        <v>1061</v>
      </c>
      <c r="F24" s="196" t="s">
        <v>1062</v>
      </c>
      <c r="G24" s="196" t="s">
        <v>1063</v>
      </c>
      <c r="H24" s="227" t="s">
        <v>1064</v>
      </c>
    </row>
    <row r="25" spans="1:8" ht="61.2" customHeight="1" thickBot="1">
      <c r="A25" s="432"/>
      <c r="B25" s="447"/>
      <c r="C25" s="23">
        <v>19</v>
      </c>
      <c r="D25" s="24" t="s">
        <v>1065</v>
      </c>
      <c r="E25" s="280" t="s">
        <v>1066</v>
      </c>
      <c r="F25" s="280" t="s">
        <v>1067</v>
      </c>
      <c r="G25" s="280" t="s">
        <v>1068</v>
      </c>
      <c r="H25" s="225" t="s">
        <v>1069</v>
      </c>
    </row>
    <row r="26" spans="1:8" ht="52.2" customHeight="1">
      <c r="A26" s="432"/>
      <c r="B26" s="446" t="s">
        <v>5</v>
      </c>
      <c r="C26" s="7">
        <v>20</v>
      </c>
      <c r="D26" s="25" t="s">
        <v>28</v>
      </c>
      <c r="E26" s="196" t="s">
        <v>1070</v>
      </c>
      <c r="F26" s="196" t="s">
        <v>1071</v>
      </c>
      <c r="G26" s="196" t="s">
        <v>1072</v>
      </c>
      <c r="H26" s="227" t="s">
        <v>1073</v>
      </c>
    </row>
    <row r="27" spans="1:8" ht="46.8" customHeight="1" thickBot="1">
      <c r="A27" s="432"/>
      <c r="B27" s="447"/>
      <c r="C27" s="23">
        <v>21</v>
      </c>
      <c r="D27" s="24" t="s">
        <v>29</v>
      </c>
      <c r="E27" s="67" t="s">
        <v>22</v>
      </c>
      <c r="F27" s="67"/>
      <c r="G27" s="68"/>
      <c r="H27" s="47"/>
    </row>
    <row r="28" spans="1:8" ht="90" customHeight="1">
      <c r="A28" s="432"/>
      <c r="B28" s="446" t="s">
        <v>6</v>
      </c>
      <c r="C28" s="7">
        <v>22</v>
      </c>
      <c r="D28" s="25" t="s">
        <v>171</v>
      </c>
      <c r="E28" s="196" t="s">
        <v>1074</v>
      </c>
      <c r="F28" s="196" t="s">
        <v>1075</v>
      </c>
      <c r="G28" s="196" t="s">
        <v>1076</v>
      </c>
      <c r="H28" s="227" t="s">
        <v>1077</v>
      </c>
    </row>
    <row r="29" spans="1:8" ht="46.8" customHeight="1" thickBot="1">
      <c r="A29" s="433"/>
      <c r="B29" s="447"/>
      <c r="C29" s="83">
        <v>23</v>
      </c>
      <c r="D29" s="27" t="s">
        <v>174</v>
      </c>
      <c r="E29" s="67" t="s">
        <v>22</v>
      </c>
      <c r="F29" s="67"/>
      <c r="G29" s="68"/>
      <c r="H29" s="78"/>
    </row>
    <row r="30" spans="1:8" ht="190.5" customHeight="1">
      <c r="A30" s="431" t="s">
        <v>7</v>
      </c>
      <c r="B30" s="434"/>
      <c r="C30" s="7">
        <v>24</v>
      </c>
      <c r="D30" s="25" t="s">
        <v>176</v>
      </c>
      <c r="E30" s="268">
        <v>2332</v>
      </c>
      <c r="F30" s="269">
        <v>1961</v>
      </c>
      <c r="G30" s="269">
        <v>8333</v>
      </c>
      <c r="H30" s="57" t="s">
        <v>1078</v>
      </c>
    </row>
    <row r="31" spans="1:8" ht="217.5" customHeight="1" thickBot="1">
      <c r="A31" s="432"/>
      <c r="B31" s="435"/>
      <c r="C31" s="18">
        <v>25</v>
      </c>
      <c r="D31" s="26" t="s">
        <v>178</v>
      </c>
      <c r="E31" s="281">
        <v>2632</v>
      </c>
      <c r="F31" s="282">
        <v>2213</v>
      </c>
      <c r="G31" s="283" t="s">
        <v>1079</v>
      </c>
      <c r="H31" s="78" t="s">
        <v>1080</v>
      </c>
    </row>
    <row r="32" spans="1:8" ht="192" customHeight="1">
      <c r="A32" s="432"/>
      <c r="B32" s="435"/>
      <c r="C32" s="18">
        <v>26</v>
      </c>
      <c r="D32" s="24" t="s">
        <v>608</v>
      </c>
      <c r="E32" s="269">
        <v>2860</v>
      </c>
      <c r="F32" s="271">
        <v>2406</v>
      </c>
      <c r="G32" s="271">
        <v>10220</v>
      </c>
      <c r="H32" s="47" t="s">
        <v>1081</v>
      </c>
    </row>
    <row r="33" spans="1:8" ht="46.2" customHeight="1">
      <c r="A33" s="432"/>
      <c r="B33" s="435"/>
      <c r="C33" s="18">
        <v>27</v>
      </c>
      <c r="D33" s="24" t="s">
        <v>182</v>
      </c>
      <c r="E33" s="71">
        <v>1.32</v>
      </c>
      <c r="F33" s="72">
        <v>1.1100000000000001</v>
      </c>
      <c r="G33" s="72">
        <v>4.72</v>
      </c>
      <c r="H33" s="52" t="s">
        <v>1082</v>
      </c>
    </row>
    <row r="34" spans="1:8" ht="46.2" customHeight="1" thickBot="1">
      <c r="A34" s="433"/>
      <c r="B34" s="436"/>
      <c r="C34" s="20">
        <v>28</v>
      </c>
      <c r="D34" s="27" t="s">
        <v>185</v>
      </c>
      <c r="E34" s="73">
        <v>1.29</v>
      </c>
      <c r="F34" s="74">
        <v>1.08</v>
      </c>
      <c r="G34" s="249">
        <v>4.5999999999999996</v>
      </c>
      <c r="H34" s="54" t="s">
        <v>111</v>
      </c>
    </row>
    <row r="35" spans="1:8" ht="75" customHeight="1">
      <c r="A35" s="431" t="s">
        <v>8</v>
      </c>
      <c r="B35" s="84"/>
      <c r="C35" s="23">
        <v>29</v>
      </c>
      <c r="D35" s="28" t="s">
        <v>12</v>
      </c>
      <c r="E35" s="437" t="s">
        <v>1083</v>
      </c>
      <c r="F35" s="438"/>
      <c r="G35" s="523"/>
      <c r="H35" s="237" t="s">
        <v>1084</v>
      </c>
    </row>
    <row r="36" spans="1:8" ht="77.400000000000006" customHeight="1">
      <c r="A36" s="432"/>
      <c r="B36" s="85"/>
      <c r="C36" s="18">
        <v>30</v>
      </c>
      <c r="D36" s="19" t="s">
        <v>13</v>
      </c>
      <c r="E36" s="439" t="s">
        <v>1085</v>
      </c>
      <c r="F36" s="440"/>
      <c r="G36" s="524"/>
      <c r="H36" s="284" t="s">
        <v>1086</v>
      </c>
    </row>
    <row r="37" spans="1:8" ht="111" customHeight="1">
      <c r="A37" s="432"/>
      <c r="B37" s="85"/>
      <c r="C37" s="18">
        <v>31</v>
      </c>
      <c r="D37" s="19" t="s">
        <v>14</v>
      </c>
      <c r="E37" s="439" t="s">
        <v>1087</v>
      </c>
      <c r="F37" s="440"/>
      <c r="G37" s="524"/>
      <c r="H37" s="237" t="s">
        <v>1088</v>
      </c>
    </row>
    <row r="38" spans="1:8" ht="50.4" customHeight="1">
      <c r="A38" s="432"/>
      <c r="B38" s="85"/>
      <c r="C38" s="18">
        <v>32</v>
      </c>
      <c r="D38" s="19" t="s">
        <v>15</v>
      </c>
      <c r="E38" s="439" t="s">
        <v>194</v>
      </c>
      <c r="F38" s="440"/>
      <c r="G38" s="524"/>
      <c r="H38" s="237" t="s">
        <v>469</v>
      </c>
    </row>
    <row r="39" spans="1:8" ht="50.4" customHeight="1">
      <c r="A39" s="432"/>
      <c r="B39" s="85"/>
      <c r="C39" s="18">
        <v>33</v>
      </c>
      <c r="D39" s="19" t="s">
        <v>16</v>
      </c>
      <c r="E39" s="439" t="s">
        <v>193</v>
      </c>
      <c r="F39" s="440"/>
      <c r="G39" s="524"/>
      <c r="H39" s="237" t="s">
        <v>816</v>
      </c>
    </row>
    <row r="40" spans="1:8" ht="50.4" customHeight="1" thickBot="1">
      <c r="A40" s="433"/>
      <c r="B40" s="86"/>
      <c r="C40" s="20">
        <v>34</v>
      </c>
      <c r="D40" s="21" t="s">
        <v>17</v>
      </c>
      <c r="E40" s="439" t="s">
        <v>924</v>
      </c>
      <c r="F40" s="440"/>
      <c r="G40" s="524"/>
      <c r="H40" s="225" t="s">
        <v>1089</v>
      </c>
    </row>
    <row r="41" spans="1:8" ht="33" customHeight="1">
      <c r="A41" s="424" t="s">
        <v>18</v>
      </c>
      <c r="B41" s="426"/>
      <c r="C41" s="29">
        <v>35</v>
      </c>
      <c r="D41" s="30" t="s">
        <v>19</v>
      </c>
      <c r="E41" s="75" t="s">
        <v>22</v>
      </c>
      <c r="F41" s="75"/>
      <c r="G41" s="76"/>
      <c r="H41" s="57"/>
    </row>
    <row r="42" spans="1:8" ht="33" customHeight="1" thickBot="1">
      <c r="A42" s="425"/>
      <c r="B42" s="427"/>
      <c r="C42" s="31">
        <v>36</v>
      </c>
      <c r="D42" s="32" t="s">
        <v>20</v>
      </c>
      <c r="E42" s="77" t="s">
        <v>22</v>
      </c>
      <c r="F42" s="77"/>
      <c r="G42" s="63"/>
      <c r="H42" s="78"/>
    </row>
    <row r="43" spans="1:8" ht="33" customHeight="1" thickBot="1">
      <c r="A43" s="33" t="s">
        <v>9</v>
      </c>
      <c r="B43" s="34"/>
      <c r="C43" s="35">
        <v>37</v>
      </c>
      <c r="D43" s="36" t="s">
        <v>21</v>
      </c>
      <c r="E43" s="428" t="s">
        <v>104</v>
      </c>
      <c r="F43" s="428"/>
      <c r="G43" s="429"/>
      <c r="H43" s="79"/>
    </row>
    <row r="44" spans="1:8">
      <c r="A44" s="39"/>
      <c r="B44" s="39"/>
      <c r="C44" s="39"/>
      <c r="D44" s="39"/>
      <c r="E44" s="40"/>
      <c r="F44" s="40"/>
      <c r="G44" s="40"/>
      <c r="H44" s="39"/>
    </row>
    <row r="45" spans="1:8" ht="13.8">
      <c r="A45" s="430" t="s">
        <v>62</v>
      </c>
      <c r="B45" s="430"/>
      <c r="C45" s="430"/>
      <c r="D45" s="430"/>
      <c r="E45" s="430"/>
      <c r="F45" s="430"/>
      <c r="G45" s="430"/>
      <c r="H45" s="430"/>
    </row>
  </sheetData>
  <sheetProtection formatCells="0" formatColumns="0" formatRows="0" insertColumns="0" insertRows="0" insertHyperlinks="0" deleteColumns="0" deleteRows="0" selectLockedCells="1" sort="0" autoFilter="0" pivotTables="0"/>
  <mergeCells count="29">
    <mergeCell ref="A1:H1"/>
    <mergeCell ref="A2:D6"/>
    <mergeCell ref="E2:H2"/>
    <mergeCell ref="A7:A18"/>
    <mergeCell ref="B7:B9"/>
    <mergeCell ref="B10:B14"/>
    <mergeCell ref="B15:B18"/>
    <mergeCell ref="E16:G16"/>
    <mergeCell ref="E17:G17"/>
    <mergeCell ref="E18:G18"/>
    <mergeCell ref="A19:A23"/>
    <mergeCell ref="B19:B23"/>
    <mergeCell ref="A24:A29"/>
    <mergeCell ref="B24:B25"/>
    <mergeCell ref="B26:B27"/>
    <mergeCell ref="B28:B29"/>
    <mergeCell ref="A41:A42"/>
    <mergeCell ref="B41:B42"/>
    <mergeCell ref="E43:G43"/>
    <mergeCell ref="A45:H45"/>
    <mergeCell ref="A30:A34"/>
    <mergeCell ref="B30:B34"/>
    <mergeCell ref="A35:A40"/>
    <mergeCell ref="E35:G35"/>
    <mergeCell ref="E36:G36"/>
    <mergeCell ref="E37:G37"/>
    <mergeCell ref="E38:G38"/>
    <mergeCell ref="E39:G39"/>
    <mergeCell ref="E40:G40"/>
  </mergeCells>
  <phoneticPr fontId="2"/>
  <printOptions horizontalCentered="1"/>
  <pageMargins left="0.70866141732283472" right="0.70866141732283472" top="0.74803149606299213" bottom="0.74803149606299213" header="0.31496062992125984" footer="0.31496062992125984"/>
  <pageSetup paperSize="9" scale="55" fitToHeight="0" orientation="portrait" r:id="rId1"/>
  <headerFooter>
    <oddHeader>&amp;C調査レポート「2017年度 欧州・ロシア・CIS投資関連コスト比較調査（2018年2月）」</oddHeader>
  </headerFooter>
  <rowBreaks count="3" manualBreakCount="3">
    <brk id="18" max="8" man="1"/>
    <brk id="29" max="8" man="1"/>
    <brk id="34" max="6"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view="pageBreakPreview" zoomScale="85" zoomScaleNormal="100" zoomScaleSheetLayoutView="85" zoomScalePageLayoutView="70" workbookViewId="0">
      <selection sqref="A1:H1"/>
    </sheetView>
  </sheetViews>
  <sheetFormatPr defaultColWidth="8.09765625" defaultRowHeight="12"/>
  <cols>
    <col min="1" max="1" width="5.09765625" style="6" customWidth="1"/>
    <col min="2" max="2" width="9.09765625" style="6" customWidth="1"/>
    <col min="3" max="3" width="3.69921875" style="6" customWidth="1"/>
    <col min="4" max="4" width="24.3984375" style="6" customWidth="1"/>
    <col min="5" max="7" width="20.59765625" style="2" customWidth="1"/>
    <col min="8" max="8" width="36.69921875" style="2" customWidth="1"/>
    <col min="9" max="254" width="8.09765625" style="5"/>
    <col min="255" max="255" width="5.09765625" style="5" customWidth="1"/>
    <col min="256" max="256" width="24.3984375" style="5" customWidth="1"/>
    <col min="257" max="257" width="16.8984375" style="5" customWidth="1"/>
    <col min="258" max="259" width="15.19921875" style="5" customWidth="1"/>
    <col min="260" max="260" width="40.59765625" style="5" customWidth="1"/>
    <col min="261" max="261" width="25.69921875" style="5" customWidth="1"/>
    <col min="262" max="510" width="8.09765625" style="5"/>
    <col min="511" max="511" width="5.09765625" style="5" customWidth="1"/>
    <col min="512" max="512" width="24.3984375" style="5" customWidth="1"/>
    <col min="513" max="513" width="16.8984375" style="5" customWidth="1"/>
    <col min="514" max="515" width="15.19921875" style="5" customWidth="1"/>
    <col min="516" max="516" width="40.59765625" style="5" customWidth="1"/>
    <col min="517" max="517" width="25.69921875" style="5" customWidth="1"/>
    <col min="518" max="766" width="8.09765625" style="5"/>
    <col min="767" max="767" width="5.09765625" style="5" customWidth="1"/>
    <col min="768" max="768" width="24.3984375" style="5" customWidth="1"/>
    <col min="769" max="769" width="16.8984375" style="5" customWidth="1"/>
    <col min="770" max="771" width="15.19921875" style="5" customWidth="1"/>
    <col min="772" max="772" width="40.59765625" style="5" customWidth="1"/>
    <col min="773" max="773" width="25.69921875" style="5" customWidth="1"/>
    <col min="774" max="1022" width="8.09765625" style="5"/>
    <col min="1023" max="1023" width="5.09765625" style="5" customWidth="1"/>
    <col min="1024" max="1024" width="24.3984375" style="5" customWidth="1"/>
    <col min="1025" max="1025" width="16.8984375" style="5" customWidth="1"/>
    <col min="1026" max="1027" width="15.19921875" style="5" customWidth="1"/>
    <col min="1028" max="1028" width="40.59765625" style="5" customWidth="1"/>
    <col min="1029" max="1029" width="25.69921875" style="5" customWidth="1"/>
    <col min="1030" max="1278" width="8.09765625" style="5"/>
    <col min="1279" max="1279" width="5.09765625" style="5" customWidth="1"/>
    <col min="1280" max="1280" width="24.3984375" style="5" customWidth="1"/>
    <col min="1281" max="1281" width="16.8984375" style="5" customWidth="1"/>
    <col min="1282" max="1283" width="15.19921875" style="5" customWidth="1"/>
    <col min="1284" max="1284" width="40.59765625" style="5" customWidth="1"/>
    <col min="1285" max="1285" width="25.69921875" style="5" customWidth="1"/>
    <col min="1286" max="1534" width="8.09765625" style="5"/>
    <col min="1535" max="1535" width="5.09765625" style="5" customWidth="1"/>
    <col min="1536" max="1536" width="24.3984375" style="5" customWidth="1"/>
    <col min="1537" max="1537" width="16.8984375" style="5" customWidth="1"/>
    <col min="1538" max="1539" width="15.19921875" style="5" customWidth="1"/>
    <col min="1540" max="1540" width="40.59765625" style="5" customWidth="1"/>
    <col min="1541" max="1541" width="25.69921875" style="5" customWidth="1"/>
    <col min="1542" max="1790" width="8.09765625" style="5"/>
    <col min="1791" max="1791" width="5.09765625" style="5" customWidth="1"/>
    <col min="1792" max="1792" width="24.3984375" style="5" customWidth="1"/>
    <col min="1793" max="1793" width="16.8984375" style="5" customWidth="1"/>
    <col min="1794" max="1795" width="15.19921875" style="5" customWidth="1"/>
    <col min="1796" max="1796" width="40.59765625" style="5" customWidth="1"/>
    <col min="1797" max="1797" width="25.69921875" style="5" customWidth="1"/>
    <col min="1798" max="2046" width="8.09765625" style="5"/>
    <col min="2047" max="2047" width="5.09765625" style="5" customWidth="1"/>
    <col min="2048" max="2048" width="24.3984375" style="5" customWidth="1"/>
    <col min="2049" max="2049" width="16.8984375" style="5" customWidth="1"/>
    <col min="2050" max="2051" width="15.19921875" style="5" customWidth="1"/>
    <col min="2052" max="2052" width="40.59765625" style="5" customWidth="1"/>
    <col min="2053" max="2053" width="25.69921875" style="5" customWidth="1"/>
    <col min="2054" max="2302" width="8.09765625" style="5"/>
    <col min="2303" max="2303" width="5.09765625" style="5" customWidth="1"/>
    <col min="2304" max="2304" width="24.3984375" style="5" customWidth="1"/>
    <col min="2305" max="2305" width="16.8984375" style="5" customWidth="1"/>
    <col min="2306" max="2307" width="15.19921875" style="5" customWidth="1"/>
    <col min="2308" max="2308" width="40.59765625" style="5" customWidth="1"/>
    <col min="2309" max="2309" width="25.69921875" style="5" customWidth="1"/>
    <col min="2310" max="2558" width="8.09765625" style="5"/>
    <col min="2559" max="2559" width="5.09765625" style="5" customWidth="1"/>
    <col min="2560" max="2560" width="24.3984375" style="5" customWidth="1"/>
    <col min="2561" max="2561" width="16.8984375" style="5" customWidth="1"/>
    <col min="2562" max="2563" width="15.19921875" style="5" customWidth="1"/>
    <col min="2564" max="2564" width="40.59765625" style="5" customWidth="1"/>
    <col min="2565" max="2565" width="25.69921875" style="5" customWidth="1"/>
    <col min="2566" max="2814" width="8.09765625" style="5"/>
    <col min="2815" max="2815" width="5.09765625" style="5" customWidth="1"/>
    <col min="2816" max="2816" width="24.3984375" style="5" customWidth="1"/>
    <col min="2817" max="2817" width="16.8984375" style="5" customWidth="1"/>
    <col min="2818" max="2819" width="15.19921875" style="5" customWidth="1"/>
    <col min="2820" max="2820" width="40.59765625" style="5" customWidth="1"/>
    <col min="2821" max="2821" width="25.69921875" style="5" customWidth="1"/>
    <col min="2822" max="3070" width="8.09765625" style="5"/>
    <col min="3071" max="3071" width="5.09765625" style="5" customWidth="1"/>
    <col min="3072" max="3072" width="24.3984375" style="5" customWidth="1"/>
    <col min="3073" max="3073" width="16.8984375" style="5" customWidth="1"/>
    <col min="3074" max="3075" width="15.19921875" style="5" customWidth="1"/>
    <col min="3076" max="3076" width="40.59765625" style="5" customWidth="1"/>
    <col min="3077" max="3077" width="25.69921875" style="5" customWidth="1"/>
    <col min="3078" max="3326" width="8.09765625" style="5"/>
    <col min="3327" max="3327" width="5.09765625" style="5" customWidth="1"/>
    <col min="3328" max="3328" width="24.3984375" style="5" customWidth="1"/>
    <col min="3329" max="3329" width="16.8984375" style="5" customWidth="1"/>
    <col min="3330" max="3331" width="15.19921875" style="5" customWidth="1"/>
    <col min="3332" max="3332" width="40.59765625" style="5" customWidth="1"/>
    <col min="3333" max="3333" width="25.69921875" style="5" customWidth="1"/>
    <col min="3334" max="3582" width="8.09765625" style="5"/>
    <col min="3583" max="3583" width="5.09765625" style="5" customWidth="1"/>
    <col min="3584" max="3584" width="24.3984375" style="5" customWidth="1"/>
    <col min="3585" max="3585" width="16.8984375" style="5" customWidth="1"/>
    <col min="3586" max="3587" width="15.19921875" style="5" customWidth="1"/>
    <col min="3588" max="3588" width="40.59765625" style="5" customWidth="1"/>
    <col min="3589" max="3589" width="25.69921875" style="5" customWidth="1"/>
    <col min="3590" max="3838" width="8.09765625" style="5"/>
    <col min="3839" max="3839" width="5.09765625" style="5" customWidth="1"/>
    <col min="3840" max="3840" width="24.3984375" style="5" customWidth="1"/>
    <col min="3841" max="3841" width="16.8984375" style="5" customWidth="1"/>
    <col min="3842" max="3843" width="15.19921875" style="5" customWidth="1"/>
    <col min="3844" max="3844" width="40.59765625" style="5" customWidth="1"/>
    <col min="3845" max="3845" width="25.69921875" style="5" customWidth="1"/>
    <col min="3846" max="4094" width="8.09765625" style="5"/>
    <col min="4095" max="4095" width="5.09765625" style="5" customWidth="1"/>
    <col min="4096" max="4096" width="24.3984375" style="5" customWidth="1"/>
    <col min="4097" max="4097" width="16.8984375" style="5" customWidth="1"/>
    <col min="4098" max="4099" width="15.19921875" style="5" customWidth="1"/>
    <col min="4100" max="4100" width="40.59765625" style="5" customWidth="1"/>
    <col min="4101" max="4101" width="25.69921875" style="5" customWidth="1"/>
    <col min="4102" max="4350" width="8.09765625" style="5"/>
    <col min="4351" max="4351" width="5.09765625" style="5" customWidth="1"/>
    <col min="4352" max="4352" width="24.3984375" style="5" customWidth="1"/>
    <col min="4353" max="4353" width="16.8984375" style="5" customWidth="1"/>
    <col min="4354" max="4355" width="15.19921875" style="5" customWidth="1"/>
    <col min="4356" max="4356" width="40.59765625" style="5" customWidth="1"/>
    <col min="4357" max="4357" width="25.69921875" style="5" customWidth="1"/>
    <col min="4358" max="4606" width="8.09765625" style="5"/>
    <col min="4607" max="4607" width="5.09765625" style="5" customWidth="1"/>
    <col min="4608" max="4608" width="24.3984375" style="5" customWidth="1"/>
    <col min="4609" max="4609" width="16.8984375" style="5" customWidth="1"/>
    <col min="4610" max="4611" width="15.19921875" style="5" customWidth="1"/>
    <col min="4612" max="4612" width="40.59765625" style="5" customWidth="1"/>
    <col min="4613" max="4613" width="25.69921875" style="5" customWidth="1"/>
    <col min="4614" max="4862" width="8.09765625" style="5"/>
    <col min="4863" max="4863" width="5.09765625" style="5" customWidth="1"/>
    <col min="4864" max="4864" width="24.3984375" style="5" customWidth="1"/>
    <col min="4865" max="4865" width="16.8984375" style="5" customWidth="1"/>
    <col min="4866" max="4867" width="15.19921875" style="5" customWidth="1"/>
    <col min="4868" max="4868" width="40.59765625" style="5" customWidth="1"/>
    <col min="4869" max="4869" width="25.69921875" style="5" customWidth="1"/>
    <col min="4870" max="5118" width="8.09765625" style="5"/>
    <col min="5119" max="5119" width="5.09765625" style="5" customWidth="1"/>
    <col min="5120" max="5120" width="24.3984375" style="5" customWidth="1"/>
    <col min="5121" max="5121" width="16.8984375" style="5" customWidth="1"/>
    <col min="5122" max="5123" width="15.19921875" style="5" customWidth="1"/>
    <col min="5124" max="5124" width="40.59765625" style="5" customWidth="1"/>
    <col min="5125" max="5125" width="25.69921875" style="5" customWidth="1"/>
    <col min="5126" max="5374" width="8.09765625" style="5"/>
    <col min="5375" max="5375" width="5.09765625" style="5" customWidth="1"/>
    <col min="5376" max="5376" width="24.3984375" style="5" customWidth="1"/>
    <col min="5377" max="5377" width="16.8984375" style="5" customWidth="1"/>
    <col min="5378" max="5379" width="15.19921875" style="5" customWidth="1"/>
    <col min="5380" max="5380" width="40.59765625" style="5" customWidth="1"/>
    <col min="5381" max="5381" width="25.69921875" style="5" customWidth="1"/>
    <col min="5382" max="5630" width="8.09765625" style="5"/>
    <col min="5631" max="5631" width="5.09765625" style="5" customWidth="1"/>
    <col min="5632" max="5632" width="24.3984375" style="5" customWidth="1"/>
    <col min="5633" max="5633" width="16.8984375" style="5" customWidth="1"/>
    <col min="5634" max="5635" width="15.19921875" style="5" customWidth="1"/>
    <col min="5636" max="5636" width="40.59765625" style="5" customWidth="1"/>
    <col min="5637" max="5637" width="25.69921875" style="5" customWidth="1"/>
    <col min="5638" max="5886" width="8.09765625" style="5"/>
    <col min="5887" max="5887" width="5.09765625" style="5" customWidth="1"/>
    <col min="5888" max="5888" width="24.3984375" style="5" customWidth="1"/>
    <col min="5889" max="5889" width="16.8984375" style="5" customWidth="1"/>
    <col min="5890" max="5891" width="15.19921875" style="5" customWidth="1"/>
    <col min="5892" max="5892" width="40.59765625" style="5" customWidth="1"/>
    <col min="5893" max="5893" width="25.69921875" style="5" customWidth="1"/>
    <col min="5894" max="6142" width="8.09765625" style="5"/>
    <col min="6143" max="6143" width="5.09765625" style="5" customWidth="1"/>
    <col min="6144" max="6144" width="24.3984375" style="5" customWidth="1"/>
    <col min="6145" max="6145" width="16.8984375" style="5" customWidth="1"/>
    <col min="6146" max="6147" width="15.19921875" style="5" customWidth="1"/>
    <col min="6148" max="6148" width="40.59765625" style="5" customWidth="1"/>
    <col min="6149" max="6149" width="25.69921875" style="5" customWidth="1"/>
    <col min="6150" max="6398" width="8.09765625" style="5"/>
    <col min="6399" max="6399" width="5.09765625" style="5" customWidth="1"/>
    <col min="6400" max="6400" width="24.3984375" style="5" customWidth="1"/>
    <col min="6401" max="6401" width="16.8984375" style="5" customWidth="1"/>
    <col min="6402" max="6403" width="15.19921875" style="5" customWidth="1"/>
    <col min="6404" max="6404" width="40.59765625" style="5" customWidth="1"/>
    <col min="6405" max="6405" width="25.69921875" style="5" customWidth="1"/>
    <col min="6406" max="6654" width="8.09765625" style="5"/>
    <col min="6655" max="6655" width="5.09765625" style="5" customWidth="1"/>
    <col min="6656" max="6656" width="24.3984375" style="5" customWidth="1"/>
    <col min="6657" max="6657" width="16.8984375" style="5" customWidth="1"/>
    <col min="6658" max="6659" width="15.19921875" style="5" customWidth="1"/>
    <col min="6660" max="6660" width="40.59765625" style="5" customWidth="1"/>
    <col min="6661" max="6661" width="25.69921875" style="5" customWidth="1"/>
    <col min="6662" max="6910" width="8.09765625" style="5"/>
    <col min="6911" max="6911" width="5.09765625" style="5" customWidth="1"/>
    <col min="6912" max="6912" width="24.3984375" style="5" customWidth="1"/>
    <col min="6913" max="6913" width="16.8984375" style="5" customWidth="1"/>
    <col min="6914" max="6915" width="15.19921875" style="5" customWidth="1"/>
    <col min="6916" max="6916" width="40.59765625" style="5" customWidth="1"/>
    <col min="6917" max="6917" width="25.69921875" style="5" customWidth="1"/>
    <col min="6918" max="7166" width="8.09765625" style="5"/>
    <col min="7167" max="7167" width="5.09765625" style="5" customWidth="1"/>
    <col min="7168" max="7168" width="24.3984375" style="5" customWidth="1"/>
    <col min="7169" max="7169" width="16.8984375" style="5" customWidth="1"/>
    <col min="7170" max="7171" width="15.19921875" style="5" customWidth="1"/>
    <col min="7172" max="7172" width="40.59765625" style="5" customWidth="1"/>
    <col min="7173" max="7173" width="25.69921875" style="5" customWidth="1"/>
    <col min="7174" max="7422" width="8.09765625" style="5"/>
    <col min="7423" max="7423" width="5.09765625" style="5" customWidth="1"/>
    <col min="7424" max="7424" width="24.3984375" style="5" customWidth="1"/>
    <col min="7425" max="7425" width="16.8984375" style="5" customWidth="1"/>
    <col min="7426" max="7427" width="15.19921875" style="5" customWidth="1"/>
    <col min="7428" max="7428" width="40.59765625" style="5" customWidth="1"/>
    <col min="7429" max="7429" width="25.69921875" style="5" customWidth="1"/>
    <col min="7430" max="7678" width="8.09765625" style="5"/>
    <col min="7679" max="7679" width="5.09765625" style="5" customWidth="1"/>
    <col min="7680" max="7680" width="24.3984375" style="5" customWidth="1"/>
    <col min="7681" max="7681" width="16.8984375" style="5" customWidth="1"/>
    <col min="7682" max="7683" width="15.19921875" style="5" customWidth="1"/>
    <col min="7684" max="7684" width="40.59765625" style="5" customWidth="1"/>
    <col min="7685" max="7685" width="25.69921875" style="5" customWidth="1"/>
    <col min="7686" max="7934" width="8.09765625" style="5"/>
    <col min="7935" max="7935" width="5.09765625" style="5" customWidth="1"/>
    <col min="7936" max="7936" width="24.3984375" style="5" customWidth="1"/>
    <col min="7937" max="7937" width="16.8984375" style="5" customWidth="1"/>
    <col min="7938" max="7939" width="15.19921875" style="5" customWidth="1"/>
    <col min="7940" max="7940" width="40.59765625" style="5" customWidth="1"/>
    <col min="7941" max="7941" width="25.69921875" style="5" customWidth="1"/>
    <col min="7942" max="8190" width="8.09765625" style="5"/>
    <col min="8191" max="8191" width="5.09765625" style="5" customWidth="1"/>
    <col min="8192" max="8192" width="24.3984375" style="5" customWidth="1"/>
    <col min="8193" max="8193" width="16.8984375" style="5" customWidth="1"/>
    <col min="8194" max="8195" width="15.19921875" style="5" customWidth="1"/>
    <col min="8196" max="8196" width="40.59765625" style="5" customWidth="1"/>
    <col min="8197" max="8197" width="25.69921875" style="5" customWidth="1"/>
    <col min="8198" max="8446" width="8.09765625" style="5"/>
    <col min="8447" max="8447" width="5.09765625" style="5" customWidth="1"/>
    <col min="8448" max="8448" width="24.3984375" style="5" customWidth="1"/>
    <col min="8449" max="8449" width="16.8984375" style="5" customWidth="1"/>
    <col min="8450" max="8451" width="15.19921875" style="5" customWidth="1"/>
    <col min="8452" max="8452" width="40.59765625" style="5" customWidth="1"/>
    <col min="8453" max="8453" width="25.69921875" style="5" customWidth="1"/>
    <col min="8454" max="8702" width="8.09765625" style="5"/>
    <col min="8703" max="8703" width="5.09765625" style="5" customWidth="1"/>
    <col min="8704" max="8704" width="24.3984375" style="5" customWidth="1"/>
    <col min="8705" max="8705" width="16.8984375" style="5" customWidth="1"/>
    <col min="8706" max="8707" width="15.19921875" style="5" customWidth="1"/>
    <col min="8708" max="8708" width="40.59765625" style="5" customWidth="1"/>
    <col min="8709" max="8709" width="25.69921875" style="5" customWidth="1"/>
    <col min="8710" max="8958" width="8.09765625" style="5"/>
    <col min="8959" max="8959" width="5.09765625" style="5" customWidth="1"/>
    <col min="8960" max="8960" width="24.3984375" style="5" customWidth="1"/>
    <col min="8961" max="8961" width="16.8984375" style="5" customWidth="1"/>
    <col min="8962" max="8963" width="15.19921875" style="5" customWidth="1"/>
    <col min="8964" max="8964" width="40.59765625" style="5" customWidth="1"/>
    <col min="8965" max="8965" width="25.69921875" style="5" customWidth="1"/>
    <col min="8966" max="9214" width="8.09765625" style="5"/>
    <col min="9215" max="9215" width="5.09765625" style="5" customWidth="1"/>
    <col min="9216" max="9216" width="24.3984375" style="5" customWidth="1"/>
    <col min="9217" max="9217" width="16.8984375" style="5" customWidth="1"/>
    <col min="9218" max="9219" width="15.19921875" style="5" customWidth="1"/>
    <col min="9220" max="9220" width="40.59765625" style="5" customWidth="1"/>
    <col min="9221" max="9221" width="25.69921875" style="5" customWidth="1"/>
    <col min="9222" max="9470" width="8.09765625" style="5"/>
    <col min="9471" max="9471" width="5.09765625" style="5" customWidth="1"/>
    <col min="9472" max="9472" width="24.3984375" style="5" customWidth="1"/>
    <col min="9473" max="9473" width="16.8984375" style="5" customWidth="1"/>
    <col min="9474" max="9475" width="15.19921875" style="5" customWidth="1"/>
    <col min="9476" max="9476" width="40.59765625" style="5" customWidth="1"/>
    <col min="9477" max="9477" width="25.69921875" style="5" customWidth="1"/>
    <col min="9478" max="9726" width="8.09765625" style="5"/>
    <col min="9727" max="9727" width="5.09765625" style="5" customWidth="1"/>
    <col min="9728" max="9728" width="24.3984375" style="5" customWidth="1"/>
    <col min="9729" max="9729" width="16.8984375" style="5" customWidth="1"/>
    <col min="9730" max="9731" width="15.19921875" style="5" customWidth="1"/>
    <col min="9732" max="9732" width="40.59765625" style="5" customWidth="1"/>
    <col min="9733" max="9733" width="25.69921875" style="5" customWidth="1"/>
    <col min="9734" max="9982" width="8.09765625" style="5"/>
    <col min="9983" max="9983" width="5.09765625" style="5" customWidth="1"/>
    <col min="9984" max="9984" width="24.3984375" style="5" customWidth="1"/>
    <col min="9985" max="9985" width="16.8984375" style="5" customWidth="1"/>
    <col min="9986" max="9987" width="15.19921875" style="5" customWidth="1"/>
    <col min="9988" max="9988" width="40.59765625" style="5" customWidth="1"/>
    <col min="9989" max="9989" width="25.69921875" style="5" customWidth="1"/>
    <col min="9990" max="10238" width="8.09765625" style="5"/>
    <col min="10239" max="10239" width="5.09765625" style="5" customWidth="1"/>
    <col min="10240" max="10240" width="24.3984375" style="5" customWidth="1"/>
    <col min="10241" max="10241" width="16.8984375" style="5" customWidth="1"/>
    <col min="10242" max="10243" width="15.19921875" style="5" customWidth="1"/>
    <col min="10244" max="10244" width="40.59765625" style="5" customWidth="1"/>
    <col min="10245" max="10245" width="25.69921875" style="5" customWidth="1"/>
    <col min="10246" max="10494" width="8.09765625" style="5"/>
    <col min="10495" max="10495" width="5.09765625" style="5" customWidth="1"/>
    <col min="10496" max="10496" width="24.3984375" style="5" customWidth="1"/>
    <col min="10497" max="10497" width="16.8984375" style="5" customWidth="1"/>
    <col min="10498" max="10499" width="15.19921875" style="5" customWidth="1"/>
    <col min="10500" max="10500" width="40.59765625" style="5" customWidth="1"/>
    <col min="10501" max="10501" width="25.69921875" style="5" customWidth="1"/>
    <col min="10502" max="10750" width="8.09765625" style="5"/>
    <col min="10751" max="10751" width="5.09765625" style="5" customWidth="1"/>
    <col min="10752" max="10752" width="24.3984375" style="5" customWidth="1"/>
    <col min="10753" max="10753" width="16.8984375" style="5" customWidth="1"/>
    <col min="10754" max="10755" width="15.19921875" style="5" customWidth="1"/>
    <col min="10756" max="10756" width="40.59765625" style="5" customWidth="1"/>
    <col min="10757" max="10757" width="25.69921875" style="5" customWidth="1"/>
    <col min="10758" max="11006" width="8.09765625" style="5"/>
    <col min="11007" max="11007" width="5.09765625" style="5" customWidth="1"/>
    <col min="11008" max="11008" width="24.3984375" style="5" customWidth="1"/>
    <col min="11009" max="11009" width="16.8984375" style="5" customWidth="1"/>
    <col min="11010" max="11011" width="15.19921875" style="5" customWidth="1"/>
    <col min="11012" max="11012" width="40.59765625" style="5" customWidth="1"/>
    <col min="11013" max="11013" width="25.69921875" style="5" customWidth="1"/>
    <col min="11014" max="11262" width="8.09765625" style="5"/>
    <col min="11263" max="11263" width="5.09765625" style="5" customWidth="1"/>
    <col min="11264" max="11264" width="24.3984375" style="5" customWidth="1"/>
    <col min="11265" max="11265" width="16.8984375" style="5" customWidth="1"/>
    <col min="11266" max="11267" width="15.19921875" style="5" customWidth="1"/>
    <col min="11268" max="11268" width="40.59765625" style="5" customWidth="1"/>
    <col min="11269" max="11269" width="25.69921875" style="5" customWidth="1"/>
    <col min="11270" max="11518" width="8.09765625" style="5"/>
    <col min="11519" max="11519" width="5.09765625" style="5" customWidth="1"/>
    <col min="11520" max="11520" width="24.3984375" style="5" customWidth="1"/>
    <col min="11521" max="11521" width="16.8984375" style="5" customWidth="1"/>
    <col min="11522" max="11523" width="15.19921875" style="5" customWidth="1"/>
    <col min="11524" max="11524" width="40.59765625" style="5" customWidth="1"/>
    <col min="11525" max="11525" width="25.69921875" style="5" customWidth="1"/>
    <col min="11526" max="11774" width="8.09765625" style="5"/>
    <col min="11775" max="11775" width="5.09765625" style="5" customWidth="1"/>
    <col min="11776" max="11776" width="24.3984375" style="5" customWidth="1"/>
    <col min="11777" max="11777" width="16.8984375" style="5" customWidth="1"/>
    <col min="11778" max="11779" width="15.19921875" style="5" customWidth="1"/>
    <col min="11780" max="11780" width="40.59765625" style="5" customWidth="1"/>
    <col min="11781" max="11781" width="25.69921875" style="5" customWidth="1"/>
    <col min="11782" max="12030" width="8.09765625" style="5"/>
    <col min="12031" max="12031" width="5.09765625" style="5" customWidth="1"/>
    <col min="12032" max="12032" width="24.3984375" style="5" customWidth="1"/>
    <col min="12033" max="12033" width="16.8984375" style="5" customWidth="1"/>
    <col min="12034" max="12035" width="15.19921875" style="5" customWidth="1"/>
    <col min="12036" max="12036" width="40.59765625" style="5" customWidth="1"/>
    <col min="12037" max="12037" width="25.69921875" style="5" customWidth="1"/>
    <col min="12038" max="12286" width="8.09765625" style="5"/>
    <col min="12287" max="12287" width="5.09765625" style="5" customWidth="1"/>
    <col min="12288" max="12288" width="24.3984375" style="5" customWidth="1"/>
    <col min="12289" max="12289" width="16.8984375" style="5" customWidth="1"/>
    <col min="12290" max="12291" width="15.19921875" style="5" customWidth="1"/>
    <col min="12292" max="12292" width="40.59765625" style="5" customWidth="1"/>
    <col min="12293" max="12293" width="25.69921875" style="5" customWidth="1"/>
    <col min="12294" max="12542" width="8.09765625" style="5"/>
    <col min="12543" max="12543" width="5.09765625" style="5" customWidth="1"/>
    <col min="12544" max="12544" width="24.3984375" style="5" customWidth="1"/>
    <col min="12545" max="12545" width="16.8984375" style="5" customWidth="1"/>
    <col min="12546" max="12547" width="15.19921875" style="5" customWidth="1"/>
    <col min="12548" max="12548" width="40.59765625" style="5" customWidth="1"/>
    <col min="12549" max="12549" width="25.69921875" style="5" customWidth="1"/>
    <col min="12550" max="12798" width="8.09765625" style="5"/>
    <col min="12799" max="12799" width="5.09765625" style="5" customWidth="1"/>
    <col min="12800" max="12800" width="24.3984375" style="5" customWidth="1"/>
    <col min="12801" max="12801" width="16.8984375" style="5" customWidth="1"/>
    <col min="12802" max="12803" width="15.19921875" style="5" customWidth="1"/>
    <col min="12804" max="12804" width="40.59765625" style="5" customWidth="1"/>
    <col min="12805" max="12805" width="25.69921875" style="5" customWidth="1"/>
    <col min="12806" max="13054" width="8.09765625" style="5"/>
    <col min="13055" max="13055" width="5.09765625" style="5" customWidth="1"/>
    <col min="13056" max="13056" width="24.3984375" style="5" customWidth="1"/>
    <col min="13057" max="13057" width="16.8984375" style="5" customWidth="1"/>
    <col min="13058" max="13059" width="15.19921875" style="5" customWidth="1"/>
    <col min="13060" max="13060" width="40.59765625" style="5" customWidth="1"/>
    <col min="13061" max="13061" width="25.69921875" style="5" customWidth="1"/>
    <col min="13062" max="13310" width="8.09765625" style="5"/>
    <col min="13311" max="13311" width="5.09765625" style="5" customWidth="1"/>
    <col min="13312" max="13312" width="24.3984375" style="5" customWidth="1"/>
    <col min="13313" max="13313" width="16.8984375" style="5" customWidth="1"/>
    <col min="13314" max="13315" width="15.19921875" style="5" customWidth="1"/>
    <col min="13316" max="13316" width="40.59765625" style="5" customWidth="1"/>
    <col min="13317" max="13317" width="25.69921875" style="5" customWidth="1"/>
    <col min="13318" max="13566" width="8.09765625" style="5"/>
    <col min="13567" max="13567" width="5.09765625" style="5" customWidth="1"/>
    <col min="13568" max="13568" width="24.3984375" style="5" customWidth="1"/>
    <col min="13569" max="13569" width="16.8984375" style="5" customWidth="1"/>
    <col min="13570" max="13571" width="15.19921875" style="5" customWidth="1"/>
    <col min="13572" max="13572" width="40.59765625" style="5" customWidth="1"/>
    <col min="13573" max="13573" width="25.69921875" style="5" customWidth="1"/>
    <col min="13574" max="13822" width="8.09765625" style="5"/>
    <col min="13823" max="13823" width="5.09765625" style="5" customWidth="1"/>
    <col min="13824" max="13824" width="24.3984375" style="5" customWidth="1"/>
    <col min="13825" max="13825" width="16.8984375" style="5" customWidth="1"/>
    <col min="13826" max="13827" width="15.19921875" style="5" customWidth="1"/>
    <col min="13828" max="13828" width="40.59765625" style="5" customWidth="1"/>
    <col min="13829" max="13829" width="25.69921875" style="5" customWidth="1"/>
    <col min="13830" max="14078" width="8.09765625" style="5"/>
    <col min="14079" max="14079" width="5.09765625" style="5" customWidth="1"/>
    <col min="14080" max="14080" width="24.3984375" style="5" customWidth="1"/>
    <col min="14081" max="14081" width="16.8984375" style="5" customWidth="1"/>
    <col min="14082" max="14083" width="15.19921875" style="5" customWidth="1"/>
    <col min="14084" max="14084" width="40.59765625" style="5" customWidth="1"/>
    <col min="14085" max="14085" width="25.69921875" style="5" customWidth="1"/>
    <col min="14086" max="14334" width="8.09765625" style="5"/>
    <col min="14335" max="14335" width="5.09765625" style="5" customWidth="1"/>
    <col min="14336" max="14336" width="24.3984375" style="5" customWidth="1"/>
    <col min="14337" max="14337" width="16.8984375" style="5" customWidth="1"/>
    <col min="14338" max="14339" width="15.19921875" style="5" customWidth="1"/>
    <col min="14340" max="14340" width="40.59765625" style="5" customWidth="1"/>
    <col min="14341" max="14341" width="25.69921875" style="5" customWidth="1"/>
    <col min="14342" max="14590" width="8.09765625" style="5"/>
    <col min="14591" max="14591" width="5.09765625" style="5" customWidth="1"/>
    <col min="14592" max="14592" width="24.3984375" style="5" customWidth="1"/>
    <col min="14593" max="14593" width="16.8984375" style="5" customWidth="1"/>
    <col min="14594" max="14595" width="15.19921875" style="5" customWidth="1"/>
    <col min="14596" max="14596" width="40.59765625" style="5" customWidth="1"/>
    <col min="14597" max="14597" width="25.69921875" style="5" customWidth="1"/>
    <col min="14598" max="14846" width="8.09765625" style="5"/>
    <col min="14847" max="14847" width="5.09765625" style="5" customWidth="1"/>
    <col min="14848" max="14848" width="24.3984375" style="5" customWidth="1"/>
    <col min="14849" max="14849" width="16.8984375" style="5" customWidth="1"/>
    <col min="14850" max="14851" width="15.19921875" style="5" customWidth="1"/>
    <col min="14852" max="14852" width="40.59765625" style="5" customWidth="1"/>
    <col min="14853" max="14853" width="25.69921875" style="5" customWidth="1"/>
    <col min="14854" max="15102" width="8.09765625" style="5"/>
    <col min="15103" max="15103" width="5.09765625" style="5" customWidth="1"/>
    <col min="15104" max="15104" width="24.3984375" style="5" customWidth="1"/>
    <col min="15105" max="15105" width="16.8984375" style="5" customWidth="1"/>
    <col min="15106" max="15107" width="15.19921875" style="5" customWidth="1"/>
    <col min="15108" max="15108" width="40.59765625" style="5" customWidth="1"/>
    <col min="15109" max="15109" width="25.69921875" style="5" customWidth="1"/>
    <col min="15110" max="15358" width="8.09765625" style="5"/>
    <col min="15359" max="15359" width="5.09765625" style="5" customWidth="1"/>
    <col min="15360" max="15360" width="24.3984375" style="5" customWidth="1"/>
    <col min="15361" max="15361" width="16.8984375" style="5" customWidth="1"/>
    <col min="15362" max="15363" width="15.19921875" style="5" customWidth="1"/>
    <col min="15364" max="15364" width="40.59765625" style="5" customWidth="1"/>
    <col min="15365" max="15365" width="25.69921875" style="5" customWidth="1"/>
    <col min="15366" max="15614" width="8.09765625" style="5"/>
    <col min="15615" max="15615" width="5.09765625" style="5" customWidth="1"/>
    <col min="15616" max="15616" width="24.3984375" style="5" customWidth="1"/>
    <col min="15617" max="15617" width="16.8984375" style="5" customWidth="1"/>
    <col min="15618" max="15619" width="15.19921875" style="5" customWidth="1"/>
    <col min="15620" max="15620" width="40.59765625" style="5" customWidth="1"/>
    <col min="15621" max="15621" width="25.69921875" style="5" customWidth="1"/>
    <col min="15622" max="15870" width="8.09765625" style="5"/>
    <col min="15871" max="15871" width="5.09765625" style="5" customWidth="1"/>
    <col min="15872" max="15872" width="24.3984375" style="5" customWidth="1"/>
    <col min="15873" max="15873" width="16.8984375" style="5" customWidth="1"/>
    <col min="15874" max="15875" width="15.19921875" style="5" customWidth="1"/>
    <col min="15876" max="15876" width="40.59765625" style="5" customWidth="1"/>
    <col min="15877" max="15877" width="25.69921875" style="5" customWidth="1"/>
    <col min="15878" max="16126" width="8.09765625" style="5"/>
    <col min="16127" max="16127" width="5.09765625" style="5" customWidth="1"/>
    <col min="16128" max="16128" width="24.3984375" style="5" customWidth="1"/>
    <col min="16129" max="16129" width="16.8984375" style="5" customWidth="1"/>
    <col min="16130" max="16131" width="15.19921875" style="5" customWidth="1"/>
    <col min="16132" max="16132" width="40.59765625" style="5" customWidth="1"/>
    <col min="16133" max="16133" width="25.69921875" style="5" customWidth="1"/>
    <col min="16134" max="16384" width="8.09765625" style="5"/>
  </cols>
  <sheetData>
    <row r="1" spans="1:8" s="1" customFormat="1" ht="42.6" customHeight="1" thickBot="1">
      <c r="A1" s="448" t="s">
        <v>31</v>
      </c>
      <c r="B1" s="448"/>
      <c r="C1" s="448"/>
      <c r="D1" s="448"/>
      <c r="E1" s="448"/>
      <c r="F1" s="448"/>
      <c r="G1" s="448"/>
      <c r="H1" s="448"/>
    </row>
    <row r="2" spans="1:8" s="1" customFormat="1" ht="15" customHeight="1" thickBot="1">
      <c r="A2" s="449" t="s">
        <v>23</v>
      </c>
      <c r="B2" s="450"/>
      <c r="C2" s="450"/>
      <c r="D2" s="451"/>
      <c r="E2" s="458" t="s">
        <v>1090</v>
      </c>
      <c r="F2" s="459"/>
      <c r="G2" s="459"/>
      <c r="H2" s="460"/>
    </row>
    <row r="3" spans="1:8" s="1" customFormat="1" ht="15" customHeight="1">
      <c r="A3" s="452"/>
      <c r="B3" s="453"/>
      <c r="C3" s="453"/>
      <c r="D3" s="454"/>
      <c r="E3" s="8" t="s">
        <v>1091</v>
      </c>
      <c r="F3" s="174"/>
      <c r="G3" s="12"/>
      <c r="H3" s="9"/>
    </row>
    <row r="4" spans="1:8" s="1" customFormat="1" ht="15" customHeight="1">
      <c r="A4" s="452"/>
      <c r="B4" s="453"/>
      <c r="C4" s="453"/>
      <c r="D4" s="454"/>
      <c r="E4" s="8" t="s">
        <v>1092</v>
      </c>
      <c r="F4" s="174"/>
      <c r="G4" s="9"/>
      <c r="H4" s="9"/>
    </row>
    <row r="5" spans="1:8" s="1" customFormat="1" ht="15" customHeight="1" thickBot="1">
      <c r="A5" s="452"/>
      <c r="B5" s="453"/>
      <c r="C5" s="453"/>
      <c r="D5" s="454"/>
      <c r="E5" s="10" t="s">
        <v>1093</v>
      </c>
      <c r="F5" s="101"/>
      <c r="G5" s="13"/>
      <c r="H5" s="11"/>
    </row>
    <row r="6" spans="1:8" s="3" customFormat="1" ht="30" customHeight="1" thickBot="1">
      <c r="A6" s="455"/>
      <c r="B6" s="456"/>
      <c r="C6" s="456"/>
      <c r="D6" s="457"/>
      <c r="E6" s="14" t="s">
        <v>1094</v>
      </c>
      <c r="F6" s="15" t="s">
        <v>248</v>
      </c>
      <c r="G6" s="15" t="s">
        <v>1095</v>
      </c>
      <c r="H6" s="16" t="s">
        <v>0</v>
      </c>
    </row>
    <row r="7" spans="1:8" s="4" customFormat="1" ht="52.2" customHeight="1">
      <c r="A7" s="431" t="s">
        <v>1</v>
      </c>
      <c r="B7" s="426" t="s">
        <v>759</v>
      </c>
      <c r="C7" s="7">
        <v>1</v>
      </c>
      <c r="D7" s="17" t="s">
        <v>250</v>
      </c>
      <c r="E7" s="46" t="s">
        <v>1096</v>
      </c>
      <c r="F7" s="37" t="s">
        <v>1097</v>
      </c>
      <c r="G7" s="37" t="s">
        <v>1098</v>
      </c>
      <c r="H7" s="47" t="s">
        <v>1099</v>
      </c>
    </row>
    <row r="8" spans="1:8" s="4" customFormat="1" ht="52.2" customHeight="1">
      <c r="A8" s="432"/>
      <c r="B8" s="461"/>
      <c r="C8" s="18">
        <v>2</v>
      </c>
      <c r="D8" s="19" t="s">
        <v>128</v>
      </c>
      <c r="E8" s="48" t="s">
        <v>1100</v>
      </c>
      <c r="F8" s="37" t="s">
        <v>1101</v>
      </c>
      <c r="G8" s="37" t="s">
        <v>1102</v>
      </c>
      <c r="H8" s="47" t="s">
        <v>1103</v>
      </c>
    </row>
    <row r="9" spans="1:8" s="4" customFormat="1" ht="52.2" customHeight="1">
      <c r="A9" s="432"/>
      <c r="B9" s="462"/>
      <c r="C9" s="18">
        <v>3</v>
      </c>
      <c r="D9" s="19" t="s">
        <v>39</v>
      </c>
      <c r="E9" s="48" t="s">
        <v>1104</v>
      </c>
      <c r="F9" s="37" t="s">
        <v>1105</v>
      </c>
      <c r="G9" s="37" t="s">
        <v>1106</v>
      </c>
      <c r="H9" s="47" t="s">
        <v>1103</v>
      </c>
    </row>
    <row r="10" spans="1:8" s="4" customFormat="1" ht="45.6" customHeight="1">
      <c r="A10" s="432"/>
      <c r="B10" s="461" t="s">
        <v>1107</v>
      </c>
      <c r="C10" s="18">
        <v>4</v>
      </c>
      <c r="D10" s="19" t="s">
        <v>41</v>
      </c>
      <c r="E10" s="49" t="s">
        <v>22</v>
      </c>
      <c r="F10" s="49"/>
      <c r="G10" s="38"/>
      <c r="H10" s="47"/>
    </row>
    <row r="11" spans="1:8" s="4" customFormat="1" ht="52.8" customHeight="1">
      <c r="A11" s="432"/>
      <c r="B11" s="461"/>
      <c r="C11" s="18">
        <v>5</v>
      </c>
      <c r="D11" s="19" t="s">
        <v>1108</v>
      </c>
      <c r="E11" s="48" t="s">
        <v>1109</v>
      </c>
      <c r="F11" s="37" t="s">
        <v>268</v>
      </c>
      <c r="G11" s="37" t="s">
        <v>1111</v>
      </c>
      <c r="H11" s="47"/>
    </row>
    <row r="12" spans="1:8" s="4" customFormat="1" ht="45.6" customHeight="1">
      <c r="A12" s="432"/>
      <c r="B12" s="461"/>
      <c r="C12" s="18">
        <v>6</v>
      </c>
      <c r="D12" s="19" t="s">
        <v>1112</v>
      </c>
      <c r="E12" s="49" t="s">
        <v>22</v>
      </c>
      <c r="F12" s="50"/>
      <c r="G12" s="51"/>
      <c r="H12" s="47"/>
    </row>
    <row r="13" spans="1:8" s="4" customFormat="1" ht="52.8" customHeight="1">
      <c r="A13" s="432"/>
      <c r="B13" s="461"/>
      <c r="C13" s="18">
        <v>7</v>
      </c>
      <c r="D13" s="19" t="s">
        <v>486</v>
      </c>
      <c r="E13" s="48" t="s">
        <v>1110</v>
      </c>
      <c r="F13" s="37" t="s">
        <v>1113</v>
      </c>
      <c r="G13" s="37" t="s">
        <v>268</v>
      </c>
      <c r="H13" s="47"/>
    </row>
    <row r="14" spans="1:8" s="4" customFormat="1" ht="60.6" customHeight="1">
      <c r="A14" s="432"/>
      <c r="B14" s="462"/>
      <c r="C14" s="18">
        <v>8</v>
      </c>
      <c r="D14" s="19" t="s">
        <v>34</v>
      </c>
      <c r="E14" s="48">
        <v>508</v>
      </c>
      <c r="F14" s="37">
        <v>427</v>
      </c>
      <c r="G14" s="37">
        <v>1961</v>
      </c>
      <c r="H14" s="47" t="s">
        <v>1114</v>
      </c>
    </row>
    <row r="15" spans="1:8" s="4" customFormat="1" ht="60.6" customHeight="1">
      <c r="A15" s="432"/>
      <c r="B15" s="463"/>
      <c r="C15" s="18">
        <v>9</v>
      </c>
      <c r="D15" s="19" t="s">
        <v>141</v>
      </c>
      <c r="E15" s="191" t="s">
        <v>1115</v>
      </c>
      <c r="F15" s="207" t="s">
        <v>1116</v>
      </c>
      <c r="G15" s="191" t="s">
        <v>1117</v>
      </c>
      <c r="H15" s="52" t="s">
        <v>1118</v>
      </c>
    </row>
    <row r="16" spans="1:8" s="4" customFormat="1" ht="61.2" customHeight="1">
      <c r="A16" s="432"/>
      <c r="B16" s="444"/>
      <c r="C16" s="18">
        <v>10</v>
      </c>
      <c r="D16" s="19" t="s">
        <v>1119</v>
      </c>
      <c r="E16" s="464" t="s">
        <v>1120</v>
      </c>
      <c r="F16" s="464"/>
      <c r="G16" s="465"/>
      <c r="H16" s="53" t="s">
        <v>1121</v>
      </c>
    </row>
    <row r="17" spans="1:8" s="4" customFormat="1" ht="191.4" customHeight="1">
      <c r="A17" s="432"/>
      <c r="B17" s="444"/>
      <c r="C17" s="18">
        <v>11</v>
      </c>
      <c r="D17" s="19" t="s">
        <v>1122</v>
      </c>
      <c r="E17" s="514" t="s">
        <v>1123</v>
      </c>
      <c r="F17" s="514"/>
      <c r="G17" s="484"/>
      <c r="H17" s="53" t="s">
        <v>1124</v>
      </c>
    </row>
    <row r="18" spans="1:8" s="4" customFormat="1" ht="60" customHeight="1" thickBot="1">
      <c r="A18" s="433"/>
      <c r="B18" s="445"/>
      <c r="C18" s="20">
        <v>12</v>
      </c>
      <c r="D18" s="21" t="s">
        <v>1038</v>
      </c>
      <c r="E18" s="468" t="s">
        <v>1125</v>
      </c>
      <c r="F18" s="468"/>
      <c r="G18" s="469"/>
      <c r="H18" s="54" t="s">
        <v>1126</v>
      </c>
    </row>
    <row r="19" spans="1:8" s="4" customFormat="1" ht="73.8" customHeight="1">
      <c r="A19" s="431" t="s">
        <v>2</v>
      </c>
      <c r="B19" s="443"/>
      <c r="C19" s="7">
        <v>13</v>
      </c>
      <c r="D19" s="17" t="s">
        <v>24</v>
      </c>
      <c r="E19" s="285">
        <v>277</v>
      </c>
      <c r="F19" s="286">
        <v>233</v>
      </c>
      <c r="G19" s="287">
        <v>1070</v>
      </c>
      <c r="H19" s="57" t="s">
        <v>1127</v>
      </c>
    </row>
    <row r="20" spans="1:8" s="4" customFormat="1" ht="74.400000000000006" customHeight="1">
      <c r="A20" s="432"/>
      <c r="B20" s="444"/>
      <c r="C20" s="18">
        <v>14</v>
      </c>
      <c r="D20" s="19" t="s">
        <v>25</v>
      </c>
      <c r="E20" s="288">
        <v>4.4000000000000004</v>
      </c>
      <c r="F20" s="289">
        <v>3.7</v>
      </c>
      <c r="G20" s="290">
        <v>17</v>
      </c>
      <c r="H20" s="52" t="s">
        <v>1128</v>
      </c>
    </row>
    <row r="21" spans="1:8" s="4" customFormat="1" ht="87.6" customHeight="1">
      <c r="A21" s="432"/>
      <c r="B21" s="444"/>
      <c r="C21" s="18">
        <v>15</v>
      </c>
      <c r="D21" s="19" t="s">
        <v>26</v>
      </c>
      <c r="E21" s="285">
        <v>18</v>
      </c>
      <c r="F21" s="291">
        <v>15</v>
      </c>
      <c r="G21" s="287">
        <v>69</v>
      </c>
      <c r="H21" s="53" t="s">
        <v>1129</v>
      </c>
    </row>
    <row r="22" spans="1:8" s="4" customFormat="1" ht="88.2" customHeight="1">
      <c r="A22" s="432"/>
      <c r="B22" s="444"/>
      <c r="C22" s="18">
        <v>16</v>
      </c>
      <c r="D22" s="19" t="s">
        <v>27</v>
      </c>
      <c r="E22" s="285">
        <v>26</v>
      </c>
      <c r="F22" s="291">
        <v>22</v>
      </c>
      <c r="G22" s="287">
        <v>101</v>
      </c>
      <c r="H22" s="292" t="s">
        <v>1130</v>
      </c>
    </row>
    <row r="23" spans="1:8" s="4" customFormat="1" ht="86.25" customHeight="1" thickBot="1">
      <c r="A23" s="433"/>
      <c r="B23" s="445"/>
      <c r="C23" s="83">
        <v>17</v>
      </c>
      <c r="D23" s="22" t="s">
        <v>1131</v>
      </c>
      <c r="E23" s="293">
        <v>1129</v>
      </c>
      <c r="F23" s="294">
        <v>950</v>
      </c>
      <c r="G23" s="295">
        <v>4361</v>
      </c>
      <c r="H23" s="296" t="s">
        <v>1132</v>
      </c>
    </row>
    <row r="24" spans="1:8" ht="119.4" customHeight="1">
      <c r="A24" s="431" t="s">
        <v>11</v>
      </c>
      <c r="B24" s="446" t="s">
        <v>4</v>
      </c>
      <c r="C24" s="7">
        <v>18</v>
      </c>
      <c r="D24" s="25" t="s">
        <v>159</v>
      </c>
      <c r="E24" s="76" t="s">
        <v>1133</v>
      </c>
      <c r="F24" s="97" t="s">
        <v>898</v>
      </c>
      <c r="G24" s="81" t="s">
        <v>1134</v>
      </c>
      <c r="H24" s="57" t="s">
        <v>1135</v>
      </c>
    </row>
    <row r="25" spans="1:8" ht="148.80000000000001" customHeight="1" thickBot="1">
      <c r="A25" s="432"/>
      <c r="B25" s="447"/>
      <c r="C25" s="23">
        <v>19</v>
      </c>
      <c r="D25" s="24" t="s">
        <v>1136</v>
      </c>
      <c r="E25" s="63" t="s">
        <v>1137</v>
      </c>
      <c r="F25" s="64" t="s">
        <v>1138</v>
      </c>
      <c r="G25" s="64" t="s">
        <v>1139</v>
      </c>
      <c r="H25" s="54" t="s">
        <v>1140</v>
      </c>
    </row>
    <row r="26" spans="1:8" ht="76.95" customHeight="1">
      <c r="A26" s="432"/>
      <c r="B26" s="446" t="s">
        <v>5</v>
      </c>
      <c r="C26" s="7">
        <v>20</v>
      </c>
      <c r="D26" s="25" t="s">
        <v>28</v>
      </c>
      <c r="E26" s="65" t="s">
        <v>1141</v>
      </c>
      <c r="F26" s="66" t="s">
        <v>1142</v>
      </c>
      <c r="G26" s="66" t="s">
        <v>1143</v>
      </c>
      <c r="H26" s="57" t="s">
        <v>1144</v>
      </c>
    </row>
    <row r="27" spans="1:8" ht="46.2" customHeight="1" thickBot="1">
      <c r="A27" s="432"/>
      <c r="B27" s="447"/>
      <c r="C27" s="23">
        <v>21</v>
      </c>
      <c r="D27" s="24" t="s">
        <v>29</v>
      </c>
      <c r="E27" s="67" t="s">
        <v>22</v>
      </c>
      <c r="F27" s="67"/>
      <c r="G27" s="68"/>
      <c r="H27" s="47"/>
    </row>
    <row r="28" spans="1:8" ht="114.6" customHeight="1">
      <c r="A28" s="432"/>
      <c r="B28" s="446" t="s">
        <v>6</v>
      </c>
      <c r="C28" s="7">
        <v>22</v>
      </c>
      <c r="D28" s="25" t="s">
        <v>1145</v>
      </c>
      <c r="E28" s="65" t="s">
        <v>1146</v>
      </c>
      <c r="F28" s="66" t="s">
        <v>1147</v>
      </c>
      <c r="G28" s="66" t="s">
        <v>1148</v>
      </c>
      <c r="H28" s="57" t="s">
        <v>1149</v>
      </c>
    </row>
    <row r="29" spans="1:8" ht="46.2" customHeight="1" thickBot="1">
      <c r="A29" s="433"/>
      <c r="B29" s="447"/>
      <c r="C29" s="83">
        <v>23</v>
      </c>
      <c r="D29" s="27" t="s">
        <v>1150</v>
      </c>
      <c r="E29" s="67" t="s">
        <v>22</v>
      </c>
      <c r="F29" s="67"/>
      <c r="G29" s="68"/>
      <c r="H29" s="78"/>
    </row>
    <row r="30" spans="1:8" ht="137.4" customHeight="1">
      <c r="A30" s="431" t="s">
        <v>7</v>
      </c>
      <c r="B30" s="434"/>
      <c r="C30" s="7">
        <v>24</v>
      </c>
      <c r="D30" s="25" t="s">
        <v>1151</v>
      </c>
      <c r="E30" s="297">
        <v>2015</v>
      </c>
      <c r="F30" s="286">
        <f>E30*0.8411</f>
        <v>1694.8164999999999</v>
      </c>
      <c r="G30" s="286">
        <v>7780.9224999999997</v>
      </c>
      <c r="H30" s="57" t="s">
        <v>1152</v>
      </c>
    </row>
    <row r="31" spans="1:8" ht="154.80000000000001" customHeight="1">
      <c r="A31" s="432"/>
      <c r="B31" s="435"/>
      <c r="C31" s="18">
        <v>25</v>
      </c>
      <c r="D31" s="26" t="s">
        <v>1153</v>
      </c>
      <c r="E31" s="298">
        <v>2924</v>
      </c>
      <c r="F31" s="299">
        <f t="shared" ref="F31:F32" si="0">E31*0.8411</f>
        <v>2459.3764000000001</v>
      </c>
      <c r="G31" s="299">
        <v>11291.026</v>
      </c>
      <c r="H31" s="52" t="s">
        <v>1154</v>
      </c>
    </row>
    <row r="32" spans="1:8" ht="132" customHeight="1">
      <c r="A32" s="432"/>
      <c r="B32" s="435"/>
      <c r="C32" s="18">
        <v>26</v>
      </c>
      <c r="D32" s="24" t="s">
        <v>608</v>
      </c>
      <c r="E32" s="298">
        <v>2806</v>
      </c>
      <c r="F32" s="299">
        <f t="shared" si="0"/>
        <v>2360.1266000000001</v>
      </c>
      <c r="G32" s="299">
        <v>10835.369000000001</v>
      </c>
      <c r="H32" s="52" t="s">
        <v>1155</v>
      </c>
    </row>
    <row r="33" spans="1:8" ht="33" customHeight="1">
      <c r="A33" s="432"/>
      <c r="B33" s="435"/>
      <c r="C33" s="18">
        <v>27</v>
      </c>
      <c r="D33" s="24" t="s">
        <v>462</v>
      </c>
      <c r="E33" s="300">
        <f>G33/3.8615</f>
        <v>1.2326816004143468</v>
      </c>
      <c r="F33" s="234">
        <f>G33/4.591</f>
        <v>1.0368111522544108</v>
      </c>
      <c r="G33" s="72">
        <v>4.76</v>
      </c>
      <c r="H33" s="52" t="s">
        <v>1156</v>
      </c>
    </row>
    <row r="34" spans="1:8" ht="33" customHeight="1" thickBot="1">
      <c r="A34" s="433"/>
      <c r="B34" s="436"/>
      <c r="C34" s="20">
        <v>28</v>
      </c>
      <c r="D34" s="27" t="s">
        <v>746</v>
      </c>
      <c r="E34" s="301">
        <f>G34/3.8615</f>
        <v>1.2223229315033017</v>
      </c>
      <c r="F34" s="235">
        <f>G34/4.591</f>
        <v>1.0280984534959703</v>
      </c>
      <c r="G34" s="74">
        <v>4.72</v>
      </c>
      <c r="H34" s="54" t="s">
        <v>747</v>
      </c>
    </row>
    <row r="35" spans="1:8" ht="52.2" customHeight="1">
      <c r="A35" s="432" t="s">
        <v>8</v>
      </c>
      <c r="B35" s="85"/>
      <c r="C35" s="23">
        <v>29</v>
      </c>
      <c r="D35" s="28" t="s">
        <v>12</v>
      </c>
      <c r="E35" s="492" t="s">
        <v>1157</v>
      </c>
      <c r="F35" s="492"/>
      <c r="G35" s="493"/>
      <c r="H35" s="47" t="s">
        <v>1158</v>
      </c>
    </row>
    <row r="36" spans="1:8" ht="74.25" customHeight="1">
      <c r="A36" s="432"/>
      <c r="B36" s="85"/>
      <c r="C36" s="18">
        <v>30</v>
      </c>
      <c r="D36" s="19" t="s">
        <v>13</v>
      </c>
      <c r="E36" s="494" t="s">
        <v>1157</v>
      </c>
      <c r="F36" s="494"/>
      <c r="G36" s="491"/>
      <c r="H36" s="82" t="s">
        <v>1159</v>
      </c>
    </row>
    <row r="37" spans="1:8" ht="169.8" customHeight="1">
      <c r="A37" s="432"/>
      <c r="B37" s="85"/>
      <c r="C37" s="18">
        <v>31</v>
      </c>
      <c r="D37" s="19" t="s">
        <v>14</v>
      </c>
      <c r="E37" s="494" t="s">
        <v>691</v>
      </c>
      <c r="F37" s="494"/>
      <c r="G37" s="491"/>
      <c r="H37" s="52" t="s">
        <v>1160</v>
      </c>
    </row>
    <row r="38" spans="1:8" ht="49.2" customHeight="1">
      <c r="A38" s="432"/>
      <c r="B38" s="85"/>
      <c r="C38" s="18">
        <v>32</v>
      </c>
      <c r="D38" s="19" t="s">
        <v>15</v>
      </c>
      <c r="E38" s="494" t="s">
        <v>74</v>
      </c>
      <c r="F38" s="494"/>
      <c r="G38" s="491"/>
      <c r="H38" s="52" t="s">
        <v>1161</v>
      </c>
    </row>
    <row r="39" spans="1:8" ht="49.2" customHeight="1">
      <c r="A39" s="432"/>
      <c r="B39" s="85"/>
      <c r="C39" s="18">
        <v>33</v>
      </c>
      <c r="D39" s="19" t="s">
        <v>16</v>
      </c>
      <c r="E39" s="494" t="s">
        <v>74</v>
      </c>
      <c r="F39" s="494"/>
      <c r="G39" s="491"/>
      <c r="H39" s="52" t="s">
        <v>1162</v>
      </c>
    </row>
    <row r="40" spans="1:8" ht="49.2" customHeight="1" thickBot="1">
      <c r="A40" s="433"/>
      <c r="B40" s="86"/>
      <c r="C40" s="20">
        <v>34</v>
      </c>
      <c r="D40" s="21" t="s">
        <v>17</v>
      </c>
      <c r="E40" s="495" t="s">
        <v>1163</v>
      </c>
      <c r="F40" s="495"/>
      <c r="G40" s="487"/>
      <c r="H40" s="54" t="s">
        <v>1164</v>
      </c>
    </row>
    <row r="41" spans="1:8" ht="48" customHeight="1">
      <c r="A41" s="424" t="s">
        <v>18</v>
      </c>
      <c r="B41" s="426"/>
      <c r="C41" s="29">
        <v>35</v>
      </c>
      <c r="D41" s="30" t="s">
        <v>19</v>
      </c>
      <c r="E41" s="75" t="s">
        <v>22</v>
      </c>
      <c r="F41" s="75"/>
      <c r="G41" s="76"/>
      <c r="H41" s="57"/>
    </row>
    <row r="42" spans="1:8" ht="27" thickBot="1">
      <c r="A42" s="425"/>
      <c r="B42" s="427"/>
      <c r="C42" s="31">
        <v>36</v>
      </c>
      <c r="D42" s="32" t="s">
        <v>20</v>
      </c>
      <c r="E42" s="77" t="s">
        <v>22</v>
      </c>
      <c r="F42" s="77"/>
      <c r="G42" s="63"/>
      <c r="H42" s="78"/>
    </row>
    <row r="43" spans="1:8" ht="32.4" customHeight="1" thickBot="1">
      <c r="A43" s="33" t="s">
        <v>9</v>
      </c>
      <c r="B43" s="34"/>
      <c r="C43" s="35">
        <v>37</v>
      </c>
      <c r="D43" s="36" t="s">
        <v>21</v>
      </c>
      <c r="E43" s="428" t="s">
        <v>104</v>
      </c>
      <c r="F43" s="428"/>
      <c r="G43" s="429"/>
      <c r="H43" s="79"/>
    </row>
    <row r="44" spans="1:8">
      <c r="A44" s="39"/>
      <c r="B44" s="39"/>
      <c r="C44" s="39"/>
      <c r="D44" s="39"/>
      <c r="E44" s="40"/>
      <c r="F44" s="40"/>
      <c r="G44" s="40"/>
      <c r="H44" s="39"/>
    </row>
    <row r="45" spans="1:8" ht="13.8">
      <c r="A45" s="430" t="s">
        <v>62</v>
      </c>
      <c r="B45" s="430"/>
      <c r="C45" s="430"/>
      <c r="D45" s="430"/>
      <c r="E45" s="430"/>
      <c r="F45" s="430"/>
      <c r="G45" s="430"/>
      <c r="H45" s="430"/>
    </row>
  </sheetData>
  <sheetProtection formatCells="0" formatColumns="0" formatRows="0" insertColumns="0" insertRows="0" insertHyperlinks="0" deleteColumns="0" deleteRows="0" selectLockedCells="1" sort="0" autoFilter="0" pivotTables="0"/>
  <mergeCells count="29">
    <mergeCell ref="A1:H1"/>
    <mergeCell ref="A2:D6"/>
    <mergeCell ref="E2:H2"/>
    <mergeCell ref="A7:A18"/>
    <mergeCell ref="B7:B9"/>
    <mergeCell ref="B10:B14"/>
    <mergeCell ref="B15:B18"/>
    <mergeCell ref="E16:G16"/>
    <mergeCell ref="E17:G17"/>
    <mergeCell ref="E18:G18"/>
    <mergeCell ref="A19:A23"/>
    <mergeCell ref="B19:B23"/>
    <mergeCell ref="A24:A29"/>
    <mergeCell ref="B24:B25"/>
    <mergeCell ref="B26:B27"/>
    <mergeCell ref="B28:B29"/>
    <mergeCell ref="A41:A42"/>
    <mergeCell ref="B41:B42"/>
    <mergeCell ref="E43:G43"/>
    <mergeCell ref="A45:H45"/>
    <mergeCell ref="A30:A34"/>
    <mergeCell ref="B30:B34"/>
    <mergeCell ref="A35:A40"/>
    <mergeCell ref="E35:G35"/>
    <mergeCell ref="E36:G36"/>
    <mergeCell ref="E37:G37"/>
    <mergeCell ref="E38:G38"/>
    <mergeCell ref="E39:G39"/>
    <mergeCell ref="E40:G40"/>
  </mergeCells>
  <phoneticPr fontId="2"/>
  <printOptions horizontalCentered="1"/>
  <pageMargins left="0.70866141732283472" right="0.70866141732283472" top="0.74803149606299213" bottom="0.74803149606299213" header="0.31496062992125984" footer="0.31496062992125984"/>
  <pageSetup paperSize="9" scale="57" fitToHeight="0" orientation="portrait" r:id="rId1"/>
  <headerFooter>
    <oddHeader>&amp;C調査レポート「2017年度 欧州・ロシア・CIS投資関連コスト比較調査（2018年2月）」</oddHeader>
  </headerFooter>
  <rowBreaks count="2" manualBreakCount="2">
    <brk id="18" max="6" man="1"/>
    <brk id="29" max="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view="pageBreakPreview" zoomScale="85" zoomScaleNormal="100" zoomScaleSheetLayoutView="85" zoomScalePageLayoutView="70" workbookViewId="0">
      <selection sqref="A1:H1"/>
    </sheetView>
  </sheetViews>
  <sheetFormatPr defaultColWidth="8.09765625" defaultRowHeight="12"/>
  <cols>
    <col min="1" max="1" width="5.09765625" style="6" customWidth="1"/>
    <col min="2" max="2" width="9.09765625" style="6" customWidth="1"/>
    <col min="3" max="3" width="3.69921875" style="6" customWidth="1"/>
    <col min="4" max="4" width="24.3984375" style="6" customWidth="1"/>
    <col min="5" max="5" width="20.5" style="2" customWidth="1"/>
    <col min="6" max="6" width="20.59765625" style="2" customWidth="1"/>
    <col min="7" max="7" width="20.5" style="2" customWidth="1"/>
    <col min="8" max="8" width="40.59765625" style="2" customWidth="1"/>
    <col min="9" max="252" width="8.09765625" style="5"/>
    <col min="253" max="253" width="5.09765625" style="5" customWidth="1"/>
    <col min="254" max="254" width="24.3984375" style="5" customWidth="1"/>
    <col min="255" max="255" width="16.8984375" style="5" customWidth="1"/>
    <col min="256" max="257" width="15.19921875" style="5" customWidth="1"/>
    <col min="258" max="258" width="40.59765625" style="5" customWidth="1"/>
    <col min="259" max="259" width="25.69921875" style="5" customWidth="1"/>
    <col min="260" max="508" width="8.09765625" style="5"/>
    <col min="509" max="509" width="5.09765625" style="5" customWidth="1"/>
    <col min="510" max="510" width="24.3984375" style="5" customWidth="1"/>
    <col min="511" max="511" width="16.8984375" style="5" customWidth="1"/>
    <col min="512" max="513" width="15.19921875" style="5" customWidth="1"/>
    <col min="514" max="514" width="40.59765625" style="5" customWidth="1"/>
    <col min="515" max="515" width="25.69921875" style="5" customWidth="1"/>
    <col min="516" max="764" width="8.09765625" style="5"/>
    <col min="765" max="765" width="5.09765625" style="5" customWidth="1"/>
    <col min="766" max="766" width="24.3984375" style="5" customWidth="1"/>
    <col min="767" max="767" width="16.8984375" style="5" customWidth="1"/>
    <col min="768" max="769" width="15.19921875" style="5" customWidth="1"/>
    <col min="770" max="770" width="40.59765625" style="5" customWidth="1"/>
    <col min="771" max="771" width="25.69921875" style="5" customWidth="1"/>
    <col min="772" max="1020" width="8.09765625" style="5"/>
    <col min="1021" max="1021" width="5.09765625" style="5" customWidth="1"/>
    <col min="1022" max="1022" width="24.3984375" style="5" customWidth="1"/>
    <col min="1023" max="1023" width="16.8984375" style="5" customWidth="1"/>
    <col min="1024" max="1025" width="15.19921875" style="5" customWidth="1"/>
    <col min="1026" max="1026" width="40.59765625" style="5" customWidth="1"/>
    <col min="1027" max="1027" width="25.69921875" style="5" customWidth="1"/>
    <col min="1028" max="1276" width="8.09765625" style="5"/>
    <col min="1277" max="1277" width="5.09765625" style="5" customWidth="1"/>
    <col min="1278" max="1278" width="24.3984375" style="5" customWidth="1"/>
    <col min="1279" max="1279" width="16.8984375" style="5" customWidth="1"/>
    <col min="1280" max="1281" width="15.19921875" style="5" customWidth="1"/>
    <col min="1282" max="1282" width="40.59765625" style="5" customWidth="1"/>
    <col min="1283" max="1283" width="25.69921875" style="5" customWidth="1"/>
    <col min="1284" max="1532" width="8.09765625" style="5"/>
    <col min="1533" max="1533" width="5.09765625" style="5" customWidth="1"/>
    <col min="1534" max="1534" width="24.3984375" style="5" customWidth="1"/>
    <col min="1535" max="1535" width="16.8984375" style="5" customWidth="1"/>
    <col min="1536" max="1537" width="15.19921875" style="5" customWidth="1"/>
    <col min="1538" max="1538" width="40.59765625" style="5" customWidth="1"/>
    <col min="1539" max="1539" width="25.69921875" style="5" customWidth="1"/>
    <col min="1540" max="1788" width="8.09765625" style="5"/>
    <col min="1789" max="1789" width="5.09765625" style="5" customWidth="1"/>
    <col min="1790" max="1790" width="24.3984375" style="5" customWidth="1"/>
    <col min="1791" max="1791" width="16.8984375" style="5" customWidth="1"/>
    <col min="1792" max="1793" width="15.19921875" style="5" customWidth="1"/>
    <col min="1794" max="1794" width="40.59765625" style="5" customWidth="1"/>
    <col min="1795" max="1795" width="25.69921875" style="5" customWidth="1"/>
    <col min="1796" max="2044" width="8.09765625" style="5"/>
    <col min="2045" max="2045" width="5.09765625" style="5" customWidth="1"/>
    <col min="2046" max="2046" width="24.3984375" style="5" customWidth="1"/>
    <col min="2047" max="2047" width="16.8984375" style="5" customWidth="1"/>
    <col min="2048" max="2049" width="15.19921875" style="5" customWidth="1"/>
    <col min="2050" max="2050" width="40.59765625" style="5" customWidth="1"/>
    <col min="2051" max="2051" width="25.69921875" style="5" customWidth="1"/>
    <col min="2052" max="2300" width="8.09765625" style="5"/>
    <col min="2301" max="2301" width="5.09765625" style="5" customWidth="1"/>
    <col min="2302" max="2302" width="24.3984375" style="5" customWidth="1"/>
    <col min="2303" max="2303" width="16.8984375" style="5" customWidth="1"/>
    <col min="2304" max="2305" width="15.19921875" style="5" customWidth="1"/>
    <col min="2306" max="2306" width="40.59765625" style="5" customWidth="1"/>
    <col min="2307" max="2307" width="25.69921875" style="5" customWidth="1"/>
    <col min="2308" max="2556" width="8.09765625" style="5"/>
    <col min="2557" max="2557" width="5.09765625" style="5" customWidth="1"/>
    <col min="2558" max="2558" width="24.3984375" style="5" customWidth="1"/>
    <col min="2559" max="2559" width="16.8984375" style="5" customWidth="1"/>
    <col min="2560" max="2561" width="15.19921875" style="5" customWidth="1"/>
    <col min="2562" max="2562" width="40.59765625" style="5" customWidth="1"/>
    <col min="2563" max="2563" width="25.69921875" style="5" customWidth="1"/>
    <col min="2564" max="2812" width="8.09765625" style="5"/>
    <col min="2813" max="2813" width="5.09765625" style="5" customWidth="1"/>
    <col min="2814" max="2814" width="24.3984375" style="5" customWidth="1"/>
    <col min="2815" max="2815" width="16.8984375" style="5" customWidth="1"/>
    <col min="2816" max="2817" width="15.19921875" style="5" customWidth="1"/>
    <col min="2818" max="2818" width="40.59765625" style="5" customWidth="1"/>
    <col min="2819" max="2819" width="25.69921875" style="5" customWidth="1"/>
    <col min="2820" max="3068" width="8.09765625" style="5"/>
    <col min="3069" max="3069" width="5.09765625" style="5" customWidth="1"/>
    <col min="3070" max="3070" width="24.3984375" style="5" customWidth="1"/>
    <col min="3071" max="3071" width="16.8984375" style="5" customWidth="1"/>
    <col min="3072" max="3073" width="15.19921875" style="5" customWidth="1"/>
    <col min="3074" max="3074" width="40.59765625" style="5" customWidth="1"/>
    <col min="3075" max="3075" width="25.69921875" style="5" customWidth="1"/>
    <col min="3076" max="3324" width="8.09765625" style="5"/>
    <col min="3325" max="3325" width="5.09765625" style="5" customWidth="1"/>
    <col min="3326" max="3326" width="24.3984375" style="5" customWidth="1"/>
    <col min="3327" max="3327" width="16.8984375" style="5" customWidth="1"/>
    <col min="3328" max="3329" width="15.19921875" style="5" customWidth="1"/>
    <col min="3330" max="3330" width="40.59765625" style="5" customWidth="1"/>
    <col min="3331" max="3331" width="25.69921875" style="5" customWidth="1"/>
    <col min="3332" max="3580" width="8.09765625" style="5"/>
    <col min="3581" max="3581" width="5.09765625" style="5" customWidth="1"/>
    <col min="3582" max="3582" width="24.3984375" style="5" customWidth="1"/>
    <col min="3583" max="3583" width="16.8984375" style="5" customWidth="1"/>
    <col min="3584" max="3585" width="15.19921875" style="5" customWidth="1"/>
    <col min="3586" max="3586" width="40.59765625" style="5" customWidth="1"/>
    <col min="3587" max="3587" width="25.69921875" style="5" customWidth="1"/>
    <col min="3588" max="3836" width="8.09765625" style="5"/>
    <col min="3837" max="3837" width="5.09765625" style="5" customWidth="1"/>
    <col min="3838" max="3838" width="24.3984375" style="5" customWidth="1"/>
    <col min="3839" max="3839" width="16.8984375" style="5" customWidth="1"/>
    <col min="3840" max="3841" width="15.19921875" style="5" customWidth="1"/>
    <col min="3842" max="3842" width="40.59765625" style="5" customWidth="1"/>
    <col min="3843" max="3843" width="25.69921875" style="5" customWidth="1"/>
    <col min="3844" max="4092" width="8.09765625" style="5"/>
    <col min="4093" max="4093" width="5.09765625" style="5" customWidth="1"/>
    <col min="4094" max="4094" width="24.3984375" style="5" customWidth="1"/>
    <col min="4095" max="4095" width="16.8984375" style="5" customWidth="1"/>
    <col min="4096" max="4097" width="15.19921875" style="5" customWidth="1"/>
    <col min="4098" max="4098" width="40.59765625" style="5" customWidth="1"/>
    <col min="4099" max="4099" width="25.69921875" style="5" customWidth="1"/>
    <col min="4100" max="4348" width="8.09765625" style="5"/>
    <col min="4349" max="4349" width="5.09765625" style="5" customWidth="1"/>
    <col min="4350" max="4350" width="24.3984375" style="5" customWidth="1"/>
    <col min="4351" max="4351" width="16.8984375" style="5" customWidth="1"/>
    <col min="4352" max="4353" width="15.19921875" style="5" customWidth="1"/>
    <col min="4354" max="4354" width="40.59765625" style="5" customWidth="1"/>
    <col min="4355" max="4355" width="25.69921875" style="5" customWidth="1"/>
    <col min="4356" max="4604" width="8.09765625" style="5"/>
    <col min="4605" max="4605" width="5.09765625" style="5" customWidth="1"/>
    <col min="4606" max="4606" width="24.3984375" style="5" customWidth="1"/>
    <col min="4607" max="4607" width="16.8984375" style="5" customWidth="1"/>
    <col min="4608" max="4609" width="15.19921875" style="5" customWidth="1"/>
    <col min="4610" max="4610" width="40.59765625" style="5" customWidth="1"/>
    <col min="4611" max="4611" width="25.69921875" style="5" customWidth="1"/>
    <col min="4612" max="4860" width="8.09765625" style="5"/>
    <col min="4861" max="4861" width="5.09765625" style="5" customWidth="1"/>
    <col min="4862" max="4862" width="24.3984375" style="5" customWidth="1"/>
    <col min="4863" max="4863" width="16.8984375" style="5" customWidth="1"/>
    <col min="4864" max="4865" width="15.19921875" style="5" customWidth="1"/>
    <col min="4866" max="4866" width="40.59765625" style="5" customWidth="1"/>
    <col min="4867" max="4867" width="25.69921875" style="5" customWidth="1"/>
    <col min="4868" max="5116" width="8.09765625" style="5"/>
    <col min="5117" max="5117" width="5.09765625" style="5" customWidth="1"/>
    <col min="5118" max="5118" width="24.3984375" style="5" customWidth="1"/>
    <col min="5119" max="5119" width="16.8984375" style="5" customWidth="1"/>
    <col min="5120" max="5121" width="15.19921875" style="5" customWidth="1"/>
    <col min="5122" max="5122" width="40.59765625" style="5" customWidth="1"/>
    <col min="5123" max="5123" width="25.69921875" style="5" customWidth="1"/>
    <col min="5124" max="5372" width="8.09765625" style="5"/>
    <col min="5373" max="5373" width="5.09765625" style="5" customWidth="1"/>
    <col min="5374" max="5374" width="24.3984375" style="5" customWidth="1"/>
    <col min="5375" max="5375" width="16.8984375" style="5" customWidth="1"/>
    <col min="5376" max="5377" width="15.19921875" style="5" customWidth="1"/>
    <col min="5378" max="5378" width="40.59765625" style="5" customWidth="1"/>
    <col min="5379" max="5379" width="25.69921875" style="5" customWidth="1"/>
    <col min="5380" max="5628" width="8.09765625" style="5"/>
    <col min="5629" max="5629" width="5.09765625" style="5" customWidth="1"/>
    <col min="5630" max="5630" width="24.3984375" style="5" customWidth="1"/>
    <col min="5631" max="5631" width="16.8984375" style="5" customWidth="1"/>
    <col min="5632" max="5633" width="15.19921875" style="5" customWidth="1"/>
    <col min="5634" max="5634" width="40.59765625" style="5" customWidth="1"/>
    <col min="5635" max="5635" width="25.69921875" style="5" customWidth="1"/>
    <col min="5636" max="5884" width="8.09765625" style="5"/>
    <col min="5885" max="5885" width="5.09765625" style="5" customWidth="1"/>
    <col min="5886" max="5886" width="24.3984375" style="5" customWidth="1"/>
    <col min="5887" max="5887" width="16.8984375" style="5" customWidth="1"/>
    <col min="5888" max="5889" width="15.19921875" style="5" customWidth="1"/>
    <col min="5890" max="5890" width="40.59765625" style="5" customWidth="1"/>
    <col min="5891" max="5891" width="25.69921875" style="5" customWidth="1"/>
    <col min="5892" max="6140" width="8.09765625" style="5"/>
    <col min="6141" max="6141" width="5.09765625" style="5" customWidth="1"/>
    <col min="6142" max="6142" width="24.3984375" style="5" customWidth="1"/>
    <col min="6143" max="6143" width="16.8984375" style="5" customWidth="1"/>
    <col min="6144" max="6145" width="15.19921875" style="5" customWidth="1"/>
    <col min="6146" max="6146" width="40.59765625" style="5" customWidth="1"/>
    <col min="6147" max="6147" width="25.69921875" style="5" customWidth="1"/>
    <col min="6148" max="6396" width="8.09765625" style="5"/>
    <col min="6397" max="6397" width="5.09765625" style="5" customWidth="1"/>
    <col min="6398" max="6398" width="24.3984375" style="5" customWidth="1"/>
    <col min="6399" max="6399" width="16.8984375" style="5" customWidth="1"/>
    <col min="6400" max="6401" width="15.19921875" style="5" customWidth="1"/>
    <col min="6402" max="6402" width="40.59765625" style="5" customWidth="1"/>
    <col min="6403" max="6403" width="25.69921875" style="5" customWidth="1"/>
    <col min="6404" max="6652" width="8.09765625" style="5"/>
    <col min="6653" max="6653" width="5.09765625" style="5" customWidth="1"/>
    <col min="6654" max="6654" width="24.3984375" style="5" customWidth="1"/>
    <col min="6655" max="6655" width="16.8984375" style="5" customWidth="1"/>
    <col min="6656" max="6657" width="15.19921875" style="5" customWidth="1"/>
    <col min="6658" max="6658" width="40.59765625" style="5" customWidth="1"/>
    <col min="6659" max="6659" width="25.69921875" style="5" customWidth="1"/>
    <col min="6660" max="6908" width="8.09765625" style="5"/>
    <col min="6909" max="6909" width="5.09765625" style="5" customWidth="1"/>
    <col min="6910" max="6910" width="24.3984375" style="5" customWidth="1"/>
    <col min="6911" max="6911" width="16.8984375" style="5" customWidth="1"/>
    <col min="6912" max="6913" width="15.19921875" style="5" customWidth="1"/>
    <col min="6914" max="6914" width="40.59765625" style="5" customWidth="1"/>
    <col min="6915" max="6915" width="25.69921875" style="5" customWidth="1"/>
    <col min="6916" max="7164" width="8.09765625" style="5"/>
    <col min="7165" max="7165" width="5.09765625" style="5" customWidth="1"/>
    <col min="7166" max="7166" width="24.3984375" style="5" customWidth="1"/>
    <col min="7167" max="7167" width="16.8984375" style="5" customWidth="1"/>
    <col min="7168" max="7169" width="15.19921875" style="5" customWidth="1"/>
    <col min="7170" max="7170" width="40.59765625" style="5" customWidth="1"/>
    <col min="7171" max="7171" width="25.69921875" style="5" customWidth="1"/>
    <col min="7172" max="7420" width="8.09765625" style="5"/>
    <col min="7421" max="7421" width="5.09765625" style="5" customWidth="1"/>
    <col min="7422" max="7422" width="24.3984375" style="5" customWidth="1"/>
    <col min="7423" max="7423" width="16.8984375" style="5" customWidth="1"/>
    <col min="7424" max="7425" width="15.19921875" style="5" customWidth="1"/>
    <col min="7426" max="7426" width="40.59765625" style="5" customWidth="1"/>
    <col min="7427" max="7427" width="25.69921875" style="5" customWidth="1"/>
    <col min="7428" max="7676" width="8.09765625" style="5"/>
    <col min="7677" max="7677" width="5.09765625" style="5" customWidth="1"/>
    <col min="7678" max="7678" width="24.3984375" style="5" customWidth="1"/>
    <col min="7679" max="7679" width="16.8984375" style="5" customWidth="1"/>
    <col min="7680" max="7681" width="15.19921875" style="5" customWidth="1"/>
    <col min="7682" max="7682" width="40.59765625" style="5" customWidth="1"/>
    <col min="7683" max="7683" width="25.69921875" style="5" customWidth="1"/>
    <col min="7684" max="7932" width="8.09765625" style="5"/>
    <col min="7933" max="7933" width="5.09765625" style="5" customWidth="1"/>
    <col min="7934" max="7934" width="24.3984375" style="5" customWidth="1"/>
    <col min="7935" max="7935" width="16.8984375" style="5" customWidth="1"/>
    <col min="7936" max="7937" width="15.19921875" style="5" customWidth="1"/>
    <col min="7938" max="7938" width="40.59765625" style="5" customWidth="1"/>
    <col min="7939" max="7939" width="25.69921875" style="5" customWidth="1"/>
    <col min="7940" max="8188" width="8.09765625" style="5"/>
    <col min="8189" max="8189" width="5.09765625" style="5" customWidth="1"/>
    <col min="8190" max="8190" width="24.3984375" style="5" customWidth="1"/>
    <col min="8191" max="8191" width="16.8984375" style="5" customWidth="1"/>
    <col min="8192" max="8193" width="15.19921875" style="5" customWidth="1"/>
    <col min="8194" max="8194" width="40.59765625" style="5" customWidth="1"/>
    <col min="8195" max="8195" width="25.69921875" style="5" customWidth="1"/>
    <col min="8196" max="8444" width="8.09765625" style="5"/>
    <col min="8445" max="8445" width="5.09765625" style="5" customWidth="1"/>
    <col min="8446" max="8446" width="24.3984375" style="5" customWidth="1"/>
    <col min="8447" max="8447" width="16.8984375" style="5" customWidth="1"/>
    <col min="8448" max="8449" width="15.19921875" style="5" customWidth="1"/>
    <col min="8450" max="8450" width="40.59765625" style="5" customWidth="1"/>
    <col min="8451" max="8451" width="25.69921875" style="5" customWidth="1"/>
    <col min="8452" max="8700" width="8.09765625" style="5"/>
    <col min="8701" max="8701" width="5.09765625" style="5" customWidth="1"/>
    <col min="8702" max="8702" width="24.3984375" style="5" customWidth="1"/>
    <col min="8703" max="8703" width="16.8984375" style="5" customWidth="1"/>
    <col min="8704" max="8705" width="15.19921875" style="5" customWidth="1"/>
    <col min="8706" max="8706" width="40.59765625" style="5" customWidth="1"/>
    <col min="8707" max="8707" width="25.69921875" style="5" customWidth="1"/>
    <col min="8708" max="8956" width="8.09765625" style="5"/>
    <col min="8957" max="8957" width="5.09765625" style="5" customWidth="1"/>
    <col min="8958" max="8958" width="24.3984375" style="5" customWidth="1"/>
    <col min="8959" max="8959" width="16.8984375" style="5" customWidth="1"/>
    <col min="8960" max="8961" width="15.19921875" style="5" customWidth="1"/>
    <col min="8962" max="8962" width="40.59765625" style="5" customWidth="1"/>
    <col min="8963" max="8963" width="25.69921875" style="5" customWidth="1"/>
    <col min="8964" max="9212" width="8.09765625" style="5"/>
    <col min="9213" max="9213" width="5.09765625" style="5" customWidth="1"/>
    <col min="9214" max="9214" width="24.3984375" style="5" customWidth="1"/>
    <col min="9215" max="9215" width="16.8984375" style="5" customWidth="1"/>
    <col min="9216" max="9217" width="15.19921875" style="5" customWidth="1"/>
    <col min="9218" max="9218" width="40.59765625" style="5" customWidth="1"/>
    <col min="9219" max="9219" width="25.69921875" style="5" customWidth="1"/>
    <col min="9220" max="9468" width="8.09765625" style="5"/>
    <col min="9469" max="9469" width="5.09765625" style="5" customWidth="1"/>
    <col min="9470" max="9470" width="24.3984375" style="5" customWidth="1"/>
    <col min="9471" max="9471" width="16.8984375" style="5" customWidth="1"/>
    <col min="9472" max="9473" width="15.19921875" style="5" customWidth="1"/>
    <col min="9474" max="9474" width="40.59765625" style="5" customWidth="1"/>
    <col min="9475" max="9475" width="25.69921875" style="5" customWidth="1"/>
    <col min="9476" max="9724" width="8.09765625" style="5"/>
    <col min="9725" max="9725" width="5.09765625" style="5" customWidth="1"/>
    <col min="9726" max="9726" width="24.3984375" style="5" customWidth="1"/>
    <col min="9727" max="9727" width="16.8984375" style="5" customWidth="1"/>
    <col min="9728" max="9729" width="15.19921875" style="5" customWidth="1"/>
    <col min="9730" max="9730" width="40.59765625" style="5" customWidth="1"/>
    <col min="9731" max="9731" width="25.69921875" style="5" customWidth="1"/>
    <col min="9732" max="9980" width="8.09765625" style="5"/>
    <col min="9981" max="9981" width="5.09765625" style="5" customWidth="1"/>
    <col min="9982" max="9982" width="24.3984375" style="5" customWidth="1"/>
    <col min="9983" max="9983" width="16.8984375" style="5" customWidth="1"/>
    <col min="9984" max="9985" width="15.19921875" style="5" customWidth="1"/>
    <col min="9986" max="9986" width="40.59765625" style="5" customWidth="1"/>
    <col min="9987" max="9987" width="25.69921875" style="5" customWidth="1"/>
    <col min="9988" max="10236" width="8.09765625" style="5"/>
    <col min="10237" max="10237" width="5.09765625" style="5" customWidth="1"/>
    <col min="10238" max="10238" width="24.3984375" style="5" customWidth="1"/>
    <col min="10239" max="10239" width="16.8984375" style="5" customWidth="1"/>
    <col min="10240" max="10241" width="15.19921875" style="5" customWidth="1"/>
    <col min="10242" max="10242" width="40.59765625" style="5" customWidth="1"/>
    <col min="10243" max="10243" width="25.69921875" style="5" customWidth="1"/>
    <col min="10244" max="10492" width="8.09765625" style="5"/>
    <col min="10493" max="10493" width="5.09765625" style="5" customWidth="1"/>
    <col min="10494" max="10494" width="24.3984375" style="5" customWidth="1"/>
    <col min="10495" max="10495" width="16.8984375" style="5" customWidth="1"/>
    <col min="10496" max="10497" width="15.19921875" style="5" customWidth="1"/>
    <col min="10498" max="10498" width="40.59765625" style="5" customWidth="1"/>
    <col min="10499" max="10499" width="25.69921875" style="5" customWidth="1"/>
    <col min="10500" max="10748" width="8.09765625" style="5"/>
    <col min="10749" max="10749" width="5.09765625" style="5" customWidth="1"/>
    <col min="10750" max="10750" width="24.3984375" style="5" customWidth="1"/>
    <col min="10751" max="10751" width="16.8984375" style="5" customWidth="1"/>
    <col min="10752" max="10753" width="15.19921875" style="5" customWidth="1"/>
    <col min="10754" max="10754" width="40.59765625" style="5" customWidth="1"/>
    <col min="10755" max="10755" width="25.69921875" style="5" customWidth="1"/>
    <col min="10756" max="11004" width="8.09765625" style="5"/>
    <col min="11005" max="11005" width="5.09765625" style="5" customWidth="1"/>
    <col min="11006" max="11006" width="24.3984375" style="5" customWidth="1"/>
    <col min="11007" max="11007" width="16.8984375" style="5" customWidth="1"/>
    <col min="11008" max="11009" width="15.19921875" style="5" customWidth="1"/>
    <col min="11010" max="11010" width="40.59765625" style="5" customWidth="1"/>
    <col min="11011" max="11011" width="25.69921875" style="5" customWidth="1"/>
    <col min="11012" max="11260" width="8.09765625" style="5"/>
    <col min="11261" max="11261" width="5.09765625" style="5" customWidth="1"/>
    <col min="11262" max="11262" width="24.3984375" style="5" customWidth="1"/>
    <col min="11263" max="11263" width="16.8984375" style="5" customWidth="1"/>
    <col min="11264" max="11265" width="15.19921875" style="5" customWidth="1"/>
    <col min="11266" max="11266" width="40.59765625" style="5" customWidth="1"/>
    <col min="11267" max="11267" width="25.69921875" style="5" customWidth="1"/>
    <col min="11268" max="11516" width="8.09765625" style="5"/>
    <col min="11517" max="11517" width="5.09765625" style="5" customWidth="1"/>
    <col min="11518" max="11518" width="24.3984375" style="5" customWidth="1"/>
    <col min="11519" max="11519" width="16.8984375" style="5" customWidth="1"/>
    <col min="11520" max="11521" width="15.19921875" style="5" customWidth="1"/>
    <col min="11522" max="11522" width="40.59765625" style="5" customWidth="1"/>
    <col min="11523" max="11523" width="25.69921875" style="5" customWidth="1"/>
    <col min="11524" max="11772" width="8.09765625" style="5"/>
    <col min="11773" max="11773" width="5.09765625" style="5" customWidth="1"/>
    <col min="11774" max="11774" width="24.3984375" style="5" customWidth="1"/>
    <col min="11775" max="11775" width="16.8984375" style="5" customWidth="1"/>
    <col min="11776" max="11777" width="15.19921875" style="5" customWidth="1"/>
    <col min="11778" max="11778" width="40.59765625" style="5" customWidth="1"/>
    <col min="11779" max="11779" width="25.69921875" style="5" customWidth="1"/>
    <col min="11780" max="12028" width="8.09765625" style="5"/>
    <col min="12029" max="12029" width="5.09765625" style="5" customWidth="1"/>
    <col min="12030" max="12030" width="24.3984375" style="5" customWidth="1"/>
    <col min="12031" max="12031" width="16.8984375" style="5" customWidth="1"/>
    <col min="12032" max="12033" width="15.19921875" style="5" customWidth="1"/>
    <col min="12034" max="12034" width="40.59765625" style="5" customWidth="1"/>
    <col min="12035" max="12035" width="25.69921875" style="5" customWidth="1"/>
    <col min="12036" max="12284" width="8.09765625" style="5"/>
    <col min="12285" max="12285" width="5.09765625" style="5" customWidth="1"/>
    <col min="12286" max="12286" width="24.3984375" style="5" customWidth="1"/>
    <col min="12287" max="12287" width="16.8984375" style="5" customWidth="1"/>
    <col min="12288" max="12289" width="15.19921875" style="5" customWidth="1"/>
    <col min="12290" max="12290" width="40.59765625" style="5" customWidth="1"/>
    <col min="12291" max="12291" width="25.69921875" style="5" customWidth="1"/>
    <col min="12292" max="12540" width="8.09765625" style="5"/>
    <col min="12541" max="12541" width="5.09765625" style="5" customWidth="1"/>
    <col min="12542" max="12542" width="24.3984375" style="5" customWidth="1"/>
    <col min="12543" max="12543" width="16.8984375" style="5" customWidth="1"/>
    <col min="12544" max="12545" width="15.19921875" style="5" customWidth="1"/>
    <col min="12546" max="12546" width="40.59765625" style="5" customWidth="1"/>
    <col min="12547" max="12547" width="25.69921875" style="5" customWidth="1"/>
    <col min="12548" max="12796" width="8.09765625" style="5"/>
    <col min="12797" max="12797" width="5.09765625" style="5" customWidth="1"/>
    <col min="12798" max="12798" width="24.3984375" style="5" customWidth="1"/>
    <col min="12799" max="12799" width="16.8984375" style="5" customWidth="1"/>
    <col min="12800" max="12801" width="15.19921875" style="5" customWidth="1"/>
    <col min="12802" max="12802" width="40.59765625" style="5" customWidth="1"/>
    <col min="12803" max="12803" width="25.69921875" style="5" customWidth="1"/>
    <col min="12804" max="13052" width="8.09765625" style="5"/>
    <col min="13053" max="13053" width="5.09765625" style="5" customWidth="1"/>
    <col min="13054" max="13054" width="24.3984375" style="5" customWidth="1"/>
    <col min="13055" max="13055" width="16.8984375" style="5" customWidth="1"/>
    <col min="13056" max="13057" width="15.19921875" style="5" customWidth="1"/>
    <col min="13058" max="13058" width="40.59765625" style="5" customWidth="1"/>
    <col min="13059" max="13059" width="25.69921875" style="5" customWidth="1"/>
    <col min="13060" max="13308" width="8.09765625" style="5"/>
    <col min="13309" max="13309" width="5.09765625" style="5" customWidth="1"/>
    <col min="13310" max="13310" width="24.3984375" style="5" customWidth="1"/>
    <col min="13311" max="13311" width="16.8984375" style="5" customWidth="1"/>
    <col min="13312" max="13313" width="15.19921875" style="5" customWidth="1"/>
    <col min="13314" max="13314" width="40.59765625" style="5" customWidth="1"/>
    <col min="13315" max="13315" width="25.69921875" style="5" customWidth="1"/>
    <col min="13316" max="13564" width="8.09765625" style="5"/>
    <col min="13565" max="13565" width="5.09765625" style="5" customWidth="1"/>
    <col min="13566" max="13566" width="24.3984375" style="5" customWidth="1"/>
    <col min="13567" max="13567" width="16.8984375" style="5" customWidth="1"/>
    <col min="13568" max="13569" width="15.19921875" style="5" customWidth="1"/>
    <col min="13570" max="13570" width="40.59765625" style="5" customWidth="1"/>
    <col min="13571" max="13571" width="25.69921875" style="5" customWidth="1"/>
    <col min="13572" max="13820" width="8.09765625" style="5"/>
    <col min="13821" max="13821" width="5.09765625" style="5" customWidth="1"/>
    <col min="13822" max="13822" width="24.3984375" style="5" customWidth="1"/>
    <col min="13823" max="13823" width="16.8984375" style="5" customWidth="1"/>
    <col min="13824" max="13825" width="15.19921875" style="5" customWidth="1"/>
    <col min="13826" max="13826" width="40.59765625" style="5" customWidth="1"/>
    <col min="13827" max="13827" width="25.69921875" style="5" customWidth="1"/>
    <col min="13828" max="14076" width="8.09765625" style="5"/>
    <col min="14077" max="14077" width="5.09765625" style="5" customWidth="1"/>
    <col min="14078" max="14078" width="24.3984375" style="5" customWidth="1"/>
    <col min="14079" max="14079" width="16.8984375" style="5" customWidth="1"/>
    <col min="14080" max="14081" width="15.19921875" style="5" customWidth="1"/>
    <col min="14082" max="14082" width="40.59765625" style="5" customWidth="1"/>
    <col min="14083" max="14083" width="25.69921875" style="5" customWidth="1"/>
    <col min="14084" max="14332" width="8.09765625" style="5"/>
    <col min="14333" max="14333" width="5.09765625" style="5" customWidth="1"/>
    <col min="14334" max="14334" width="24.3984375" style="5" customWidth="1"/>
    <col min="14335" max="14335" width="16.8984375" style="5" customWidth="1"/>
    <col min="14336" max="14337" width="15.19921875" style="5" customWidth="1"/>
    <col min="14338" max="14338" width="40.59765625" style="5" customWidth="1"/>
    <col min="14339" max="14339" width="25.69921875" style="5" customWidth="1"/>
    <col min="14340" max="14588" width="8.09765625" style="5"/>
    <col min="14589" max="14589" width="5.09765625" style="5" customWidth="1"/>
    <col min="14590" max="14590" width="24.3984375" style="5" customWidth="1"/>
    <col min="14591" max="14591" width="16.8984375" style="5" customWidth="1"/>
    <col min="14592" max="14593" width="15.19921875" style="5" customWidth="1"/>
    <col min="14594" max="14594" width="40.59765625" style="5" customWidth="1"/>
    <col min="14595" max="14595" width="25.69921875" style="5" customWidth="1"/>
    <col min="14596" max="14844" width="8.09765625" style="5"/>
    <col min="14845" max="14845" width="5.09765625" style="5" customWidth="1"/>
    <col min="14846" max="14846" width="24.3984375" style="5" customWidth="1"/>
    <col min="14847" max="14847" width="16.8984375" style="5" customWidth="1"/>
    <col min="14848" max="14849" width="15.19921875" style="5" customWidth="1"/>
    <col min="14850" max="14850" width="40.59765625" style="5" customWidth="1"/>
    <col min="14851" max="14851" width="25.69921875" style="5" customWidth="1"/>
    <col min="14852" max="15100" width="8.09765625" style="5"/>
    <col min="15101" max="15101" width="5.09765625" style="5" customWidth="1"/>
    <col min="15102" max="15102" width="24.3984375" style="5" customWidth="1"/>
    <col min="15103" max="15103" width="16.8984375" style="5" customWidth="1"/>
    <col min="15104" max="15105" width="15.19921875" style="5" customWidth="1"/>
    <col min="15106" max="15106" width="40.59765625" style="5" customWidth="1"/>
    <col min="15107" max="15107" width="25.69921875" style="5" customWidth="1"/>
    <col min="15108" max="15356" width="8.09765625" style="5"/>
    <col min="15357" max="15357" width="5.09765625" style="5" customWidth="1"/>
    <col min="15358" max="15358" width="24.3984375" style="5" customWidth="1"/>
    <col min="15359" max="15359" width="16.8984375" style="5" customWidth="1"/>
    <col min="15360" max="15361" width="15.19921875" style="5" customWidth="1"/>
    <col min="15362" max="15362" width="40.59765625" style="5" customWidth="1"/>
    <col min="15363" max="15363" width="25.69921875" style="5" customWidth="1"/>
    <col min="15364" max="15612" width="8.09765625" style="5"/>
    <col min="15613" max="15613" width="5.09765625" style="5" customWidth="1"/>
    <col min="15614" max="15614" width="24.3984375" style="5" customWidth="1"/>
    <col min="15615" max="15615" width="16.8984375" style="5" customWidth="1"/>
    <col min="15616" max="15617" width="15.19921875" style="5" customWidth="1"/>
    <col min="15618" max="15618" width="40.59765625" style="5" customWidth="1"/>
    <col min="15619" max="15619" width="25.69921875" style="5" customWidth="1"/>
    <col min="15620" max="15868" width="8.09765625" style="5"/>
    <col min="15869" max="15869" width="5.09765625" style="5" customWidth="1"/>
    <col min="15870" max="15870" width="24.3984375" style="5" customWidth="1"/>
    <col min="15871" max="15871" width="16.8984375" style="5" customWidth="1"/>
    <col min="15872" max="15873" width="15.19921875" style="5" customWidth="1"/>
    <col min="15874" max="15874" width="40.59765625" style="5" customWidth="1"/>
    <col min="15875" max="15875" width="25.69921875" style="5" customWidth="1"/>
    <col min="15876" max="16124" width="8.09765625" style="5"/>
    <col min="16125" max="16125" width="5.09765625" style="5" customWidth="1"/>
    <col min="16126" max="16126" width="24.3984375" style="5" customWidth="1"/>
    <col min="16127" max="16127" width="16.8984375" style="5" customWidth="1"/>
    <col min="16128" max="16129" width="15.19921875" style="5" customWidth="1"/>
    <col min="16130" max="16130" width="40.59765625" style="5" customWidth="1"/>
    <col min="16131" max="16131" width="25.69921875" style="5" customWidth="1"/>
    <col min="16132" max="16384" width="8.09765625" style="5"/>
  </cols>
  <sheetData>
    <row r="1" spans="1:8" s="1" customFormat="1" ht="42.6" customHeight="1" thickBot="1">
      <c r="A1" s="448" t="s">
        <v>31</v>
      </c>
      <c r="B1" s="448"/>
      <c r="C1" s="448"/>
      <c r="D1" s="448"/>
      <c r="E1" s="448"/>
      <c r="F1" s="448"/>
      <c r="G1" s="448"/>
      <c r="H1" s="448"/>
    </row>
    <row r="2" spans="1:8" s="1" customFormat="1" ht="15" customHeight="1" thickBot="1">
      <c r="A2" s="449" t="s">
        <v>23</v>
      </c>
      <c r="B2" s="450"/>
      <c r="C2" s="450"/>
      <c r="D2" s="451"/>
      <c r="E2" s="458" t="s">
        <v>626</v>
      </c>
      <c r="F2" s="459"/>
      <c r="G2" s="459"/>
      <c r="H2" s="460"/>
    </row>
    <row r="3" spans="1:8" s="1" customFormat="1" ht="15" customHeight="1">
      <c r="A3" s="452"/>
      <c r="B3" s="453"/>
      <c r="C3" s="453"/>
      <c r="D3" s="454"/>
      <c r="E3" s="8" t="s">
        <v>324</v>
      </c>
      <c r="F3" s="174"/>
      <c r="G3" s="12"/>
      <c r="H3" s="9"/>
    </row>
    <row r="4" spans="1:8" s="1" customFormat="1" ht="15" customHeight="1">
      <c r="A4" s="452"/>
      <c r="B4" s="453"/>
      <c r="C4" s="453"/>
      <c r="D4" s="454"/>
      <c r="E4" s="200" t="s">
        <v>627</v>
      </c>
      <c r="F4" s="174"/>
      <c r="G4" s="9"/>
      <c r="H4" s="9"/>
    </row>
    <row r="5" spans="1:8" s="1" customFormat="1" ht="15" customHeight="1" thickBot="1">
      <c r="A5" s="452"/>
      <c r="B5" s="453"/>
      <c r="C5" s="453"/>
      <c r="D5" s="454"/>
      <c r="E5" s="10" t="s">
        <v>122</v>
      </c>
      <c r="F5" s="101"/>
      <c r="G5" s="13"/>
      <c r="H5" s="11"/>
    </row>
    <row r="6" spans="1:8" s="3" customFormat="1" ht="30" customHeight="1" thickBot="1">
      <c r="A6" s="455"/>
      <c r="B6" s="456"/>
      <c r="C6" s="456"/>
      <c r="D6" s="457"/>
      <c r="E6" s="14" t="s">
        <v>628</v>
      </c>
      <c r="F6" s="15" t="s">
        <v>327</v>
      </c>
      <c r="G6" s="15" t="s">
        <v>30</v>
      </c>
      <c r="H6" s="16" t="s">
        <v>0</v>
      </c>
    </row>
    <row r="7" spans="1:8" s="4" customFormat="1" ht="76.2" customHeight="1">
      <c r="A7" s="431" t="s">
        <v>1</v>
      </c>
      <c r="B7" s="426" t="s">
        <v>629</v>
      </c>
      <c r="C7" s="7">
        <v>1</v>
      </c>
      <c r="D7" s="17" t="s">
        <v>250</v>
      </c>
      <c r="E7" s="204">
        <f>G7/21.9686</f>
        <v>1092.3773021494314</v>
      </c>
      <c r="F7" s="205">
        <f>G7/26.1186</f>
        <v>918.80881823681204</v>
      </c>
      <c r="G7" s="205">
        <v>23998</v>
      </c>
      <c r="H7" s="57" t="s">
        <v>630</v>
      </c>
    </row>
    <row r="8" spans="1:8" s="4" customFormat="1" ht="64.8" customHeight="1">
      <c r="A8" s="432"/>
      <c r="B8" s="461"/>
      <c r="C8" s="18">
        <v>2</v>
      </c>
      <c r="D8" s="19" t="s">
        <v>631</v>
      </c>
      <c r="E8" s="206">
        <f t="shared" ref="E8:E9" si="0">G8/21.9686</f>
        <v>1820.9626466866346</v>
      </c>
      <c r="F8" s="207">
        <f>G8/26.1186</f>
        <v>1531.6288009311372</v>
      </c>
      <c r="G8" s="37">
        <v>40004</v>
      </c>
      <c r="H8" s="47" t="s">
        <v>632</v>
      </c>
    </row>
    <row r="9" spans="1:8" s="4" customFormat="1" ht="64.8" customHeight="1">
      <c r="A9" s="432"/>
      <c r="B9" s="462"/>
      <c r="C9" s="18">
        <v>3</v>
      </c>
      <c r="D9" s="19" t="s">
        <v>39</v>
      </c>
      <c r="E9" s="208">
        <f t="shared" si="0"/>
        <v>4159.1180138925556</v>
      </c>
      <c r="F9" s="37">
        <f t="shared" ref="F9:F14" si="1">G9/26.1186</f>
        <v>3498.2732612008299</v>
      </c>
      <c r="G9" s="37">
        <v>91370</v>
      </c>
      <c r="H9" s="47" t="s">
        <v>633</v>
      </c>
    </row>
    <row r="10" spans="1:8" s="4" customFormat="1" ht="46.2" customHeight="1">
      <c r="A10" s="432"/>
      <c r="B10" s="461" t="s">
        <v>481</v>
      </c>
      <c r="C10" s="18">
        <v>4</v>
      </c>
      <c r="D10" s="19" t="s">
        <v>634</v>
      </c>
      <c r="E10" s="49" t="s">
        <v>22</v>
      </c>
      <c r="F10" s="49"/>
      <c r="G10" s="38"/>
      <c r="H10" s="47"/>
    </row>
    <row r="11" spans="1:8" s="4" customFormat="1" ht="70.8" customHeight="1">
      <c r="A11" s="432"/>
      <c r="B11" s="461"/>
      <c r="C11" s="18">
        <v>5</v>
      </c>
      <c r="D11" s="19" t="s">
        <v>42</v>
      </c>
      <c r="E11" s="208">
        <f t="shared" ref="E11" si="2">G11/21.9686</f>
        <v>2610.6806988155822</v>
      </c>
      <c r="F11" s="37">
        <f t="shared" si="1"/>
        <v>2195.8680786872192</v>
      </c>
      <c r="G11" s="37">
        <v>57353</v>
      </c>
      <c r="H11" s="47" t="s">
        <v>635</v>
      </c>
    </row>
    <row r="12" spans="1:8" s="4" customFormat="1" ht="46.8" customHeight="1">
      <c r="A12" s="432"/>
      <c r="B12" s="461"/>
      <c r="C12" s="18">
        <v>6</v>
      </c>
      <c r="D12" s="19" t="s">
        <v>33</v>
      </c>
      <c r="E12" s="49" t="s">
        <v>22</v>
      </c>
      <c r="F12" s="50"/>
      <c r="G12" s="51"/>
      <c r="H12" s="47"/>
    </row>
    <row r="13" spans="1:8" s="4" customFormat="1" ht="66" customHeight="1">
      <c r="A13" s="432"/>
      <c r="B13" s="461"/>
      <c r="C13" s="18">
        <v>7</v>
      </c>
      <c r="D13" s="19" t="s">
        <v>215</v>
      </c>
      <c r="E13" s="208">
        <f t="shared" ref="E13:E14" si="3">G13/21.9686</f>
        <v>869.05856540699006</v>
      </c>
      <c r="F13" s="37">
        <f t="shared" si="1"/>
        <v>730.97332935149666</v>
      </c>
      <c r="G13" s="209">
        <v>19092</v>
      </c>
      <c r="H13" s="47" t="s">
        <v>636</v>
      </c>
    </row>
    <row r="14" spans="1:8" s="4" customFormat="1" ht="63.6" customHeight="1">
      <c r="A14" s="432"/>
      <c r="B14" s="462"/>
      <c r="C14" s="18">
        <v>8</v>
      </c>
      <c r="D14" s="19" t="s">
        <v>34</v>
      </c>
      <c r="E14" s="208">
        <f t="shared" si="3"/>
        <v>771.14609032892406</v>
      </c>
      <c r="F14" s="37">
        <f t="shared" si="1"/>
        <v>648.61822609175067</v>
      </c>
      <c r="G14" s="210">
        <v>16941</v>
      </c>
      <c r="H14" s="47" t="s">
        <v>637</v>
      </c>
    </row>
    <row r="15" spans="1:8" s="4" customFormat="1" ht="72">
      <c r="A15" s="432"/>
      <c r="B15" s="463"/>
      <c r="C15" s="18">
        <v>9</v>
      </c>
      <c r="D15" s="19" t="s">
        <v>422</v>
      </c>
      <c r="E15" s="191" t="s">
        <v>638</v>
      </c>
      <c r="F15" s="207" t="s">
        <v>639</v>
      </c>
      <c r="G15" s="191" t="s">
        <v>640</v>
      </c>
      <c r="H15" s="52" t="s">
        <v>641</v>
      </c>
    </row>
    <row r="16" spans="1:8" s="4" customFormat="1" ht="70.2" customHeight="1">
      <c r="A16" s="432"/>
      <c r="B16" s="444"/>
      <c r="C16" s="18">
        <v>10</v>
      </c>
      <c r="D16" s="19" t="s">
        <v>642</v>
      </c>
      <c r="E16" s="464" t="s">
        <v>643</v>
      </c>
      <c r="F16" s="464"/>
      <c r="G16" s="465"/>
      <c r="H16" s="53" t="s">
        <v>644</v>
      </c>
    </row>
    <row r="17" spans="1:8" s="4" customFormat="1" ht="138" customHeight="1">
      <c r="A17" s="432"/>
      <c r="B17" s="444"/>
      <c r="C17" s="18">
        <v>11</v>
      </c>
      <c r="D17" s="19" t="s">
        <v>645</v>
      </c>
      <c r="E17" s="477" t="s">
        <v>646</v>
      </c>
      <c r="F17" s="477"/>
      <c r="G17" s="478"/>
      <c r="H17" s="53" t="s">
        <v>647</v>
      </c>
    </row>
    <row r="18" spans="1:8" s="4" customFormat="1" ht="46.5" customHeight="1" thickBot="1">
      <c r="A18" s="433"/>
      <c r="B18" s="445"/>
      <c r="C18" s="20">
        <v>12</v>
      </c>
      <c r="D18" s="21" t="s">
        <v>648</v>
      </c>
      <c r="E18" s="468" t="s">
        <v>649</v>
      </c>
      <c r="F18" s="468"/>
      <c r="G18" s="469"/>
      <c r="H18" s="54" t="s">
        <v>650</v>
      </c>
    </row>
    <row r="19" spans="1:8" s="4" customFormat="1" ht="224.25" customHeight="1">
      <c r="A19" s="431" t="s">
        <v>2</v>
      </c>
      <c r="B19" s="443"/>
      <c r="C19" s="7">
        <v>13</v>
      </c>
      <c r="D19" s="17" t="s">
        <v>24</v>
      </c>
      <c r="E19" s="211" t="s">
        <v>651</v>
      </c>
      <c r="F19" s="211" t="s">
        <v>652</v>
      </c>
      <c r="G19" s="212" t="s">
        <v>653</v>
      </c>
      <c r="H19" s="57" t="s">
        <v>654</v>
      </c>
    </row>
    <row r="20" spans="1:8" s="4" customFormat="1" ht="88.2" customHeight="1">
      <c r="A20" s="432"/>
      <c r="B20" s="444"/>
      <c r="C20" s="18">
        <v>14</v>
      </c>
      <c r="D20" s="19" t="s">
        <v>25</v>
      </c>
      <c r="E20" s="95" t="s">
        <v>655</v>
      </c>
      <c r="F20" s="95" t="s">
        <v>656</v>
      </c>
      <c r="G20" s="95" t="s">
        <v>657</v>
      </c>
      <c r="H20" s="52" t="s">
        <v>658</v>
      </c>
    </row>
    <row r="21" spans="1:8" s="4" customFormat="1" ht="108.6" customHeight="1">
      <c r="A21" s="432"/>
      <c r="B21" s="444"/>
      <c r="C21" s="18">
        <v>15</v>
      </c>
      <c r="D21" s="19" t="s">
        <v>26</v>
      </c>
      <c r="E21" s="184" t="s">
        <v>659</v>
      </c>
      <c r="F21" s="184" t="s">
        <v>660</v>
      </c>
      <c r="G21" s="184" t="s">
        <v>661</v>
      </c>
      <c r="H21" s="82" t="s">
        <v>662</v>
      </c>
    </row>
    <row r="22" spans="1:8" s="4" customFormat="1" ht="84" customHeight="1">
      <c r="A22" s="432"/>
      <c r="B22" s="444"/>
      <c r="C22" s="18">
        <v>16</v>
      </c>
      <c r="D22" s="19" t="s">
        <v>27</v>
      </c>
      <c r="E22" s="213">
        <v>302</v>
      </c>
      <c r="F22" s="100">
        <v>254</v>
      </c>
      <c r="G22" s="214">
        <v>6.6340000000000003</v>
      </c>
      <c r="H22" s="53" t="s">
        <v>663</v>
      </c>
    </row>
    <row r="23" spans="1:8" s="4" customFormat="1" ht="81" customHeight="1" thickBot="1">
      <c r="A23" s="433"/>
      <c r="B23" s="445"/>
      <c r="C23" s="83">
        <v>17</v>
      </c>
      <c r="D23" s="22" t="s">
        <v>664</v>
      </c>
      <c r="E23" s="215" t="s">
        <v>665</v>
      </c>
      <c r="F23" s="216" t="s">
        <v>666</v>
      </c>
      <c r="G23" s="217" t="s">
        <v>667</v>
      </c>
      <c r="H23" s="54" t="s">
        <v>668</v>
      </c>
    </row>
    <row r="24" spans="1:8" ht="110.4" customHeight="1">
      <c r="A24" s="431" t="s">
        <v>11</v>
      </c>
      <c r="B24" s="446" t="s">
        <v>4</v>
      </c>
      <c r="C24" s="7">
        <v>18</v>
      </c>
      <c r="D24" s="25" t="s">
        <v>160</v>
      </c>
      <c r="E24" s="218" t="s">
        <v>669</v>
      </c>
      <c r="F24" s="219" t="s">
        <v>670</v>
      </c>
      <c r="G24" s="219" t="s">
        <v>671</v>
      </c>
      <c r="H24" s="57" t="s">
        <v>672</v>
      </c>
    </row>
    <row r="25" spans="1:8" ht="109.8" customHeight="1" thickBot="1">
      <c r="A25" s="432"/>
      <c r="B25" s="447"/>
      <c r="C25" s="23">
        <v>19</v>
      </c>
      <c r="D25" s="24" t="s">
        <v>165</v>
      </c>
      <c r="E25" s="63" t="s">
        <v>673</v>
      </c>
      <c r="F25" s="64" t="s">
        <v>674</v>
      </c>
      <c r="G25" s="64" t="s">
        <v>675</v>
      </c>
      <c r="H25" s="54" t="s">
        <v>676</v>
      </c>
    </row>
    <row r="26" spans="1:8" ht="54" customHeight="1">
      <c r="A26" s="432"/>
      <c r="B26" s="446" t="s">
        <v>5</v>
      </c>
      <c r="C26" s="7">
        <v>20</v>
      </c>
      <c r="D26" s="25" t="s">
        <v>28</v>
      </c>
      <c r="E26" s="65" t="s">
        <v>677</v>
      </c>
      <c r="F26" s="66" t="s">
        <v>678</v>
      </c>
      <c r="G26" s="66" t="s">
        <v>679</v>
      </c>
      <c r="H26" s="57" t="s">
        <v>680</v>
      </c>
    </row>
    <row r="27" spans="1:8" ht="45.6" customHeight="1" thickBot="1">
      <c r="A27" s="432"/>
      <c r="B27" s="447"/>
      <c r="C27" s="23">
        <v>21</v>
      </c>
      <c r="D27" s="24" t="s">
        <v>29</v>
      </c>
      <c r="E27" s="67" t="s">
        <v>22</v>
      </c>
      <c r="F27" s="67"/>
      <c r="G27" s="68"/>
      <c r="H27" s="47"/>
    </row>
    <row r="28" spans="1:8" ht="112.2" customHeight="1">
      <c r="A28" s="432"/>
      <c r="B28" s="426" t="s">
        <v>6</v>
      </c>
      <c r="C28" s="7">
        <v>22</v>
      </c>
      <c r="D28" s="25" t="s">
        <v>171</v>
      </c>
      <c r="E28" s="65" t="s">
        <v>681</v>
      </c>
      <c r="F28" s="66" t="s">
        <v>682</v>
      </c>
      <c r="G28" s="66" t="s">
        <v>683</v>
      </c>
      <c r="H28" s="57" t="s">
        <v>684</v>
      </c>
    </row>
    <row r="29" spans="1:8" ht="45.6" customHeight="1" thickBot="1">
      <c r="A29" s="433"/>
      <c r="B29" s="427"/>
      <c r="C29" s="83">
        <v>23</v>
      </c>
      <c r="D29" s="27" t="s">
        <v>455</v>
      </c>
      <c r="E29" s="67" t="s">
        <v>22</v>
      </c>
      <c r="F29" s="67"/>
      <c r="G29" s="68"/>
      <c r="H29" s="78"/>
    </row>
    <row r="30" spans="1:8" ht="130.80000000000001" customHeight="1">
      <c r="A30" s="431" t="s">
        <v>7</v>
      </c>
      <c r="B30" s="434"/>
      <c r="C30" s="7">
        <v>24</v>
      </c>
      <c r="D30" s="25" t="s">
        <v>234</v>
      </c>
      <c r="E30" s="98">
        <v>2330.2557286308643</v>
      </c>
      <c r="F30" s="93">
        <v>1960</v>
      </c>
      <c r="G30" s="93">
        <v>51192.455999999998</v>
      </c>
      <c r="H30" s="57" t="s">
        <v>685</v>
      </c>
    </row>
    <row r="31" spans="1:8" ht="147" customHeight="1">
      <c r="A31" s="432"/>
      <c r="B31" s="435"/>
      <c r="C31" s="18">
        <v>25</v>
      </c>
      <c r="D31" s="26" t="s">
        <v>380</v>
      </c>
      <c r="E31" s="99">
        <v>2318.3666687909108</v>
      </c>
      <c r="F31" s="100">
        <v>1950</v>
      </c>
      <c r="G31" s="100">
        <v>50931.270000000004</v>
      </c>
      <c r="H31" s="52" t="s">
        <v>686</v>
      </c>
    </row>
    <row r="32" spans="1:8" ht="130.80000000000001" customHeight="1">
      <c r="A32" s="432"/>
      <c r="B32" s="435"/>
      <c r="C32" s="18">
        <v>26</v>
      </c>
      <c r="D32" s="24" t="s">
        <v>608</v>
      </c>
      <c r="E32" s="99">
        <v>2853.3743615888134</v>
      </c>
      <c r="F32" s="100">
        <v>2400</v>
      </c>
      <c r="G32" s="220">
        <v>62684.639999999999</v>
      </c>
      <c r="H32" s="52" t="s">
        <v>687</v>
      </c>
    </row>
    <row r="33" spans="1:8" ht="33" customHeight="1">
      <c r="A33" s="432"/>
      <c r="B33" s="435"/>
      <c r="C33" s="18">
        <v>27</v>
      </c>
      <c r="D33" s="24" t="s">
        <v>55</v>
      </c>
      <c r="E33" s="221">
        <f>G33/21.9686</f>
        <v>1.3655854264723288</v>
      </c>
      <c r="F33" s="222">
        <f>G33/26.1186</f>
        <v>1.1486067400243505</v>
      </c>
      <c r="G33" s="72">
        <v>30</v>
      </c>
      <c r="H33" s="52" t="s">
        <v>688</v>
      </c>
    </row>
    <row r="34" spans="1:8" ht="33" customHeight="1" thickBot="1">
      <c r="A34" s="433"/>
      <c r="B34" s="436"/>
      <c r="C34" s="20">
        <v>28</v>
      </c>
      <c r="D34" s="131" t="s">
        <v>689</v>
      </c>
      <c r="E34" s="223">
        <f>G34/21.9686</f>
        <v>1.3200659122565845</v>
      </c>
      <c r="F34" s="224">
        <f>G34/26.1186</f>
        <v>1.1103198486902055</v>
      </c>
      <c r="G34" s="74">
        <v>29</v>
      </c>
      <c r="H34" s="54" t="s">
        <v>690</v>
      </c>
    </row>
    <row r="35" spans="1:8" ht="52.8" customHeight="1">
      <c r="A35" s="431" t="s">
        <v>8</v>
      </c>
      <c r="B35" s="85"/>
      <c r="C35" s="23">
        <v>29</v>
      </c>
      <c r="D35" s="28" t="s">
        <v>12</v>
      </c>
      <c r="E35" s="492" t="s">
        <v>691</v>
      </c>
      <c r="F35" s="492"/>
      <c r="G35" s="493"/>
      <c r="H35" s="47" t="s">
        <v>692</v>
      </c>
    </row>
    <row r="36" spans="1:8" ht="148.19999999999999" customHeight="1">
      <c r="A36" s="432"/>
      <c r="B36" s="85"/>
      <c r="C36" s="18">
        <v>30</v>
      </c>
      <c r="D36" s="19" t="s">
        <v>13</v>
      </c>
      <c r="E36" s="494" t="s">
        <v>470</v>
      </c>
      <c r="F36" s="494"/>
      <c r="G36" s="491"/>
      <c r="H36" s="82" t="s">
        <v>693</v>
      </c>
    </row>
    <row r="37" spans="1:8" ht="81" customHeight="1">
      <c r="A37" s="432"/>
      <c r="B37" s="85"/>
      <c r="C37" s="18">
        <v>31</v>
      </c>
      <c r="D37" s="19" t="s">
        <v>14</v>
      </c>
      <c r="E37" s="494" t="s">
        <v>467</v>
      </c>
      <c r="F37" s="494"/>
      <c r="G37" s="491"/>
      <c r="H37" s="52" t="s">
        <v>694</v>
      </c>
    </row>
    <row r="38" spans="1:8" ht="49.2" customHeight="1">
      <c r="A38" s="432"/>
      <c r="B38" s="85"/>
      <c r="C38" s="18">
        <v>32</v>
      </c>
      <c r="D38" s="19" t="s">
        <v>15</v>
      </c>
      <c r="E38" s="494" t="s">
        <v>74</v>
      </c>
      <c r="F38" s="494"/>
      <c r="G38" s="491"/>
      <c r="H38" s="52" t="s">
        <v>469</v>
      </c>
    </row>
    <row r="39" spans="1:8" ht="49.2" customHeight="1">
      <c r="A39" s="432"/>
      <c r="B39" s="85"/>
      <c r="C39" s="18">
        <v>33</v>
      </c>
      <c r="D39" s="19" t="s">
        <v>16</v>
      </c>
      <c r="E39" s="494" t="s">
        <v>695</v>
      </c>
      <c r="F39" s="494"/>
      <c r="G39" s="491"/>
      <c r="H39" s="52" t="s">
        <v>696</v>
      </c>
    </row>
    <row r="40" spans="1:8" ht="49.2" customHeight="1" thickBot="1">
      <c r="A40" s="433"/>
      <c r="B40" s="86"/>
      <c r="C40" s="20">
        <v>34</v>
      </c>
      <c r="D40" s="21" t="s">
        <v>17</v>
      </c>
      <c r="E40" s="495" t="s">
        <v>74</v>
      </c>
      <c r="F40" s="495"/>
      <c r="G40" s="487"/>
      <c r="H40" s="54" t="s">
        <v>697</v>
      </c>
    </row>
    <row r="41" spans="1:8" ht="35.4" customHeight="1">
      <c r="A41" s="424" t="s">
        <v>18</v>
      </c>
      <c r="B41" s="426"/>
      <c r="C41" s="29">
        <v>35</v>
      </c>
      <c r="D41" s="30" t="s">
        <v>19</v>
      </c>
      <c r="E41" s="75" t="s">
        <v>22</v>
      </c>
      <c r="F41" s="75"/>
      <c r="G41" s="76"/>
      <c r="H41" s="57"/>
    </row>
    <row r="42" spans="1:8" ht="35.4" customHeight="1" thickBot="1">
      <c r="A42" s="425"/>
      <c r="B42" s="427"/>
      <c r="C42" s="31">
        <v>36</v>
      </c>
      <c r="D42" s="32" t="s">
        <v>20</v>
      </c>
      <c r="E42" s="77" t="s">
        <v>22</v>
      </c>
      <c r="F42" s="77"/>
      <c r="G42" s="63"/>
      <c r="H42" s="78"/>
    </row>
    <row r="43" spans="1:8" ht="32.4" customHeight="1" thickBot="1">
      <c r="A43" s="33" t="s">
        <v>9</v>
      </c>
      <c r="B43" s="34"/>
      <c r="C43" s="35">
        <v>37</v>
      </c>
      <c r="D43" s="36" t="s">
        <v>21</v>
      </c>
      <c r="E43" s="428" t="s">
        <v>104</v>
      </c>
      <c r="F43" s="428"/>
      <c r="G43" s="429"/>
      <c r="H43" s="79"/>
    </row>
    <row r="44" spans="1:8">
      <c r="A44" s="39"/>
      <c r="B44" s="39"/>
      <c r="C44" s="39"/>
      <c r="D44" s="39"/>
      <c r="E44" s="40"/>
      <c r="F44" s="40"/>
      <c r="G44" s="40"/>
      <c r="H44" s="39"/>
    </row>
    <row r="45" spans="1:8" ht="13.8">
      <c r="A45" s="430" t="s">
        <v>62</v>
      </c>
      <c r="B45" s="430"/>
      <c r="C45" s="430"/>
      <c r="D45" s="430"/>
      <c r="E45" s="430"/>
      <c r="F45" s="430"/>
      <c r="G45" s="430"/>
      <c r="H45" s="430"/>
    </row>
  </sheetData>
  <sheetProtection formatCells="0" formatColumns="0" formatRows="0" insertColumns="0" insertRows="0" insertHyperlinks="0" deleteColumns="0" deleteRows="0" selectLockedCells="1" sort="0" autoFilter="0" pivotTables="0"/>
  <mergeCells count="29">
    <mergeCell ref="A1:H1"/>
    <mergeCell ref="A2:D6"/>
    <mergeCell ref="E2:H2"/>
    <mergeCell ref="A7:A18"/>
    <mergeCell ref="B7:B9"/>
    <mergeCell ref="B10:B14"/>
    <mergeCell ref="B15:B18"/>
    <mergeCell ref="E16:G16"/>
    <mergeCell ref="E17:G17"/>
    <mergeCell ref="E18:G18"/>
    <mergeCell ref="A19:A23"/>
    <mergeCell ref="B19:B23"/>
    <mergeCell ref="A24:A29"/>
    <mergeCell ref="B24:B25"/>
    <mergeCell ref="B26:B27"/>
    <mergeCell ref="B28:B29"/>
    <mergeCell ref="A41:A42"/>
    <mergeCell ref="B41:B42"/>
    <mergeCell ref="E43:G43"/>
    <mergeCell ref="A45:H45"/>
    <mergeCell ref="A30:A34"/>
    <mergeCell ref="B30:B34"/>
    <mergeCell ref="A35:A40"/>
    <mergeCell ref="E35:G35"/>
    <mergeCell ref="E36:G36"/>
    <mergeCell ref="E37:G37"/>
    <mergeCell ref="E38:G38"/>
    <mergeCell ref="E39:G39"/>
    <mergeCell ref="E40:G40"/>
  </mergeCells>
  <phoneticPr fontId="2"/>
  <printOptions horizontalCentered="1"/>
  <pageMargins left="0.70866141732283472" right="0.70866141732283472" top="0.74803149606299213" bottom="0.74803149606299213" header="0.31496062992125984" footer="0.31496062992125984"/>
  <pageSetup paperSize="9" scale="56" fitToHeight="0" orientation="portrait" r:id="rId1"/>
  <headerFooter>
    <oddHeader>&amp;C調査レポート「2017年度 欧州・ロシア・CIS投資関連コスト比較調査（2018年2月）」</oddHeader>
  </headerFooter>
  <rowBreaks count="3" manualBreakCount="3">
    <brk id="18" max="8" man="1"/>
    <brk id="23" max="6" man="1"/>
    <brk id="34" max="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view="pageBreakPreview" zoomScale="85" zoomScaleNormal="100" zoomScaleSheetLayoutView="85" zoomScalePageLayoutView="70" workbookViewId="0">
      <selection sqref="A1:H1"/>
    </sheetView>
  </sheetViews>
  <sheetFormatPr defaultColWidth="8.09765625" defaultRowHeight="12"/>
  <cols>
    <col min="1" max="1" width="5.09765625" style="6" customWidth="1"/>
    <col min="2" max="2" width="9.09765625" style="6" customWidth="1"/>
    <col min="3" max="3" width="3.69921875" style="6" customWidth="1"/>
    <col min="4" max="4" width="24.3984375" style="6" customWidth="1"/>
    <col min="5" max="7" width="21.69921875" style="2" customWidth="1"/>
    <col min="8" max="8" width="40.59765625" style="2" customWidth="1"/>
    <col min="9" max="254" width="8.09765625" style="5"/>
    <col min="255" max="255" width="5.09765625" style="5" customWidth="1"/>
    <col min="256" max="256" width="24.3984375" style="5" customWidth="1"/>
    <col min="257" max="257" width="16.8984375" style="5" customWidth="1"/>
    <col min="258" max="259" width="15.19921875" style="5" customWidth="1"/>
    <col min="260" max="260" width="40.59765625" style="5" customWidth="1"/>
    <col min="261" max="261" width="25.69921875" style="5" customWidth="1"/>
    <col min="262" max="510" width="8.09765625" style="5"/>
    <col min="511" max="511" width="5.09765625" style="5" customWidth="1"/>
    <col min="512" max="512" width="24.3984375" style="5" customWidth="1"/>
    <col min="513" max="513" width="16.8984375" style="5" customWidth="1"/>
    <col min="514" max="515" width="15.19921875" style="5" customWidth="1"/>
    <col min="516" max="516" width="40.59765625" style="5" customWidth="1"/>
    <col min="517" max="517" width="25.69921875" style="5" customWidth="1"/>
    <col min="518" max="766" width="8.09765625" style="5"/>
    <col min="767" max="767" width="5.09765625" style="5" customWidth="1"/>
    <col min="768" max="768" width="24.3984375" style="5" customWidth="1"/>
    <col min="769" max="769" width="16.8984375" style="5" customWidth="1"/>
    <col min="770" max="771" width="15.19921875" style="5" customWidth="1"/>
    <col min="772" max="772" width="40.59765625" style="5" customWidth="1"/>
    <col min="773" max="773" width="25.69921875" style="5" customWidth="1"/>
    <col min="774" max="1022" width="8.09765625" style="5"/>
    <col min="1023" max="1023" width="5.09765625" style="5" customWidth="1"/>
    <col min="1024" max="1024" width="24.3984375" style="5" customWidth="1"/>
    <col min="1025" max="1025" width="16.8984375" style="5" customWidth="1"/>
    <col min="1026" max="1027" width="15.19921875" style="5" customWidth="1"/>
    <col min="1028" max="1028" width="40.59765625" style="5" customWidth="1"/>
    <col min="1029" max="1029" width="25.69921875" style="5" customWidth="1"/>
    <col min="1030" max="1278" width="8.09765625" style="5"/>
    <col min="1279" max="1279" width="5.09765625" style="5" customWidth="1"/>
    <col min="1280" max="1280" width="24.3984375" style="5" customWidth="1"/>
    <col min="1281" max="1281" width="16.8984375" style="5" customWidth="1"/>
    <col min="1282" max="1283" width="15.19921875" style="5" customWidth="1"/>
    <col min="1284" max="1284" width="40.59765625" style="5" customWidth="1"/>
    <col min="1285" max="1285" width="25.69921875" style="5" customWidth="1"/>
    <col min="1286" max="1534" width="8.09765625" style="5"/>
    <col min="1535" max="1535" width="5.09765625" style="5" customWidth="1"/>
    <col min="1536" max="1536" width="24.3984375" style="5" customWidth="1"/>
    <col min="1537" max="1537" width="16.8984375" style="5" customWidth="1"/>
    <col min="1538" max="1539" width="15.19921875" style="5" customWidth="1"/>
    <col min="1540" max="1540" width="40.59765625" style="5" customWidth="1"/>
    <col min="1541" max="1541" width="25.69921875" style="5" customWidth="1"/>
    <col min="1542" max="1790" width="8.09765625" style="5"/>
    <col min="1791" max="1791" width="5.09765625" style="5" customWidth="1"/>
    <col min="1792" max="1792" width="24.3984375" style="5" customWidth="1"/>
    <col min="1793" max="1793" width="16.8984375" style="5" customWidth="1"/>
    <col min="1794" max="1795" width="15.19921875" style="5" customWidth="1"/>
    <col min="1796" max="1796" width="40.59765625" style="5" customWidth="1"/>
    <col min="1797" max="1797" width="25.69921875" style="5" customWidth="1"/>
    <col min="1798" max="2046" width="8.09765625" style="5"/>
    <col min="2047" max="2047" width="5.09765625" style="5" customWidth="1"/>
    <col min="2048" max="2048" width="24.3984375" style="5" customWidth="1"/>
    <col min="2049" max="2049" width="16.8984375" style="5" customWidth="1"/>
    <col min="2050" max="2051" width="15.19921875" style="5" customWidth="1"/>
    <col min="2052" max="2052" width="40.59765625" style="5" customWidth="1"/>
    <col min="2053" max="2053" width="25.69921875" style="5" customWidth="1"/>
    <col min="2054" max="2302" width="8.09765625" style="5"/>
    <col min="2303" max="2303" width="5.09765625" style="5" customWidth="1"/>
    <col min="2304" max="2304" width="24.3984375" style="5" customWidth="1"/>
    <col min="2305" max="2305" width="16.8984375" style="5" customWidth="1"/>
    <col min="2306" max="2307" width="15.19921875" style="5" customWidth="1"/>
    <col min="2308" max="2308" width="40.59765625" style="5" customWidth="1"/>
    <col min="2309" max="2309" width="25.69921875" style="5" customWidth="1"/>
    <col min="2310" max="2558" width="8.09765625" style="5"/>
    <col min="2559" max="2559" width="5.09765625" style="5" customWidth="1"/>
    <col min="2560" max="2560" width="24.3984375" style="5" customWidth="1"/>
    <col min="2561" max="2561" width="16.8984375" style="5" customWidth="1"/>
    <col min="2562" max="2563" width="15.19921875" style="5" customWidth="1"/>
    <col min="2564" max="2564" width="40.59765625" style="5" customWidth="1"/>
    <col min="2565" max="2565" width="25.69921875" style="5" customWidth="1"/>
    <col min="2566" max="2814" width="8.09765625" style="5"/>
    <col min="2815" max="2815" width="5.09765625" style="5" customWidth="1"/>
    <col min="2816" max="2816" width="24.3984375" style="5" customWidth="1"/>
    <col min="2817" max="2817" width="16.8984375" style="5" customWidth="1"/>
    <col min="2818" max="2819" width="15.19921875" style="5" customWidth="1"/>
    <col min="2820" max="2820" width="40.59765625" style="5" customWidth="1"/>
    <col min="2821" max="2821" width="25.69921875" style="5" customWidth="1"/>
    <col min="2822" max="3070" width="8.09765625" style="5"/>
    <col min="3071" max="3071" width="5.09765625" style="5" customWidth="1"/>
    <col min="3072" max="3072" width="24.3984375" style="5" customWidth="1"/>
    <col min="3073" max="3073" width="16.8984375" style="5" customWidth="1"/>
    <col min="3074" max="3075" width="15.19921875" style="5" customWidth="1"/>
    <col min="3076" max="3076" width="40.59765625" style="5" customWidth="1"/>
    <col min="3077" max="3077" width="25.69921875" style="5" customWidth="1"/>
    <col min="3078" max="3326" width="8.09765625" style="5"/>
    <col min="3327" max="3327" width="5.09765625" style="5" customWidth="1"/>
    <col min="3328" max="3328" width="24.3984375" style="5" customWidth="1"/>
    <col min="3329" max="3329" width="16.8984375" style="5" customWidth="1"/>
    <col min="3330" max="3331" width="15.19921875" style="5" customWidth="1"/>
    <col min="3332" max="3332" width="40.59765625" style="5" customWidth="1"/>
    <col min="3333" max="3333" width="25.69921875" style="5" customWidth="1"/>
    <col min="3334" max="3582" width="8.09765625" style="5"/>
    <col min="3583" max="3583" width="5.09765625" style="5" customWidth="1"/>
    <col min="3584" max="3584" width="24.3984375" style="5" customWidth="1"/>
    <col min="3585" max="3585" width="16.8984375" style="5" customWidth="1"/>
    <col min="3586" max="3587" width="15.19921875" style="5" customWidth="1"/>
    <col min="3588" max="3588" width="40.59765625" style="5" customWidth="1"/>
    <col min="3589" max="3589" width="25.69921875" style="5" customWidth="1"/>
    <col min="3590" max="3838" width="8.09765625" style="5"/>
    <col min="3839" max="3839" width="5.09765625" style="5" customWidth="1"/>
    <col min="3840" max="3840" width="24.3984375" style="5" customWidth="1"/>
    <col min="3841" max="3841" width="16.8984375" style="5" customWidth="1"/>
    <col min="3842" max="3843" width="15.19921875" style="5" customWidth="1"/>
    <col min="3844" max="3844" width="40.59765625" style="5" customWidth="1"/>
    <col min="3845" max="3845" width="25.69921875" style="5" customWidth="1"/>
    <col min="3846" max="4094" width="8.09765625" style="5"/>
    <col min="4095" max="4095" width="5.09765625" style="5" customWidth="1"/>
    <col min="4096" max="4096" width="24.3984375" style="5" customWidth="1"/>
    <col min="4097" max="4097" width="16.8984375" style="5" customWidth="1"/>
    <col min="4098" max="4099" width="15.19921875" style="5" customWidth="1"/>
    <col min="4100" max="4100" width="40.59765625" style="5" customWidth="1"/>
    <col min="4101" max="4101" width="25.69921875" style="5" customWidth="1"/>
    <col min="4102" max="4350" width="8.09765625" style="5"/>
    <col min="4351" max="4351" width="5.09765625" style="5" customWidth="1"/>
    <col min="4352" max="4352" width="24.3984375" style="5" customWidth="1"/>
    <col min="4353" max="4353" width="16.8984375" style="5" customWidth="1"/>
    <col min="4354" max="4355" width="15.19921875" style="5" customWidth="1"/>
    <col min="4356" max="4356" width="40.59765625" style="5" customWidth="1"/>
    <col min="4357" max="4357" width="25.69921875" style="5" customWidth="1"/>
    <col min="4358" max="4606" width="8.09765625" style="5"/>
    <col min="4607" max="4607" width="5.09765625" style="5" customWidth="1"/>
    <col min="4608" max="4608" width="24.3984375" style="5" customWidth="1"/>
    <col min="4609" max="4609" width="16.8984375" style="5" customWidth="1"/>
    <col min="4610" max="4611" width="15.19921875" style="5" customWidth="1"/>
    <col min="4612" max="4612" width="40.59765625" style="5" customWidth="1"/>
    <col min="4613" max="4613" width="25.69921875" style="5" customWidth="1"/>
    <col min="4614" max="4862" width="8.09765625" style="5"/>
    <col min="4863" max="4863" width="5.09765625" style="5" customWidth="1"/>
    <col min="4864" max="4864" width="24.3984375" style="5" customWidth="1"/>
    <col min="4865" max="4865" width="16.8984375" style="5" customWidth="1"/>
    <col min="4866" max="4867" width="15.19921875" style="5" customWidth="1"/>
    <col min="4868" max="4868" width="40.59765625" style="5" customWidth="1"/>
    <col min="4869" max="4869" width="25.69921875" style="5" customWidth="1"/>
    <col min="4870" max="5118" width="8.09765625" style="5"/>
    <col min="5119" max="5119" width="5.09765625" style="5" customWidth="1"/>
    <col min="5120" max="5120" width="24.3984375" style="5" customWidth="1"/>
    <col min="5121" max="5121" width="16.8984375" style="5" customWidth="1"/>
    <col min="5122" max="5123" width="15.19921875" style="5" customWidth="1"/>
    <col min="5124" max="5124" width="40.59765625" style="5" customWidth="1"/>
    <col min="5125" max="5125" width="25.69921875" style="5" customWidth="1"/>
    <col min="5126" max="5374" width="8.09765625" style="5"/>
    <col min="5375" max="5375" width="5.09765625" style="5" customWidth="1"/>
    <col min="5376" max="5376" width="24.3984375" style="5" customWidth="1"/>
    <col min="5377" max="5377" width="16.8984375" style="5" customWidth="1"/>
    <col min="5378" max="5379" width="15.19921875" style="5" customWidth="1"/>
    <col min="5380" max="5380" width="40.59765625" style="5" customWidth="1"/>
    <col min="5381" max="5381" width="25.69921875" style="5" customWidth="1"/>
    <col min="5382" max="5630" width="8.09765625" style="5"/>
    <col min="5631" max="5631" width="5.09765625" style="5" customWidth="1"/>
    <col min="5632" max="5632" width="24.3984375" style="5" customWidth="1"/>
    <col min="5633" max="5633" width="16.8984375" style="5" customWidth="1"/>
    <col min="5634" max="5635" width="15.19921875" style="5" customWidth="1"/>
    <col min="5636" max="5636" width="40.59765625" style="5" customWidth="1"/>
    <col min="5637" max="5637" width="25.69921875" style="5" customWidth="1"/>
    <col min="5638" max="5886" width="8.09765625" style="5"/>
    <col min="5887" max="5887" width="5.09765625" style="5" customWidth="1"/>
    <col min="5888" max="5888" width="24.3984375" style="5" customWidth="1"/>
    <col min="5889" max="5889" width="16.8984375" style="5" customWidth="1"/>
    <col min="5890" max="5891" width="15.19921875" style="5" customWidth="1"/>
    <col min="5892" max="5892" width="40.59765625" style="5" customWidth="1"/>
    <col min="5893" max="5893" width="25.69921875" style="5" customWidth="1"/>
    <col min="5894" max="6142" width="8.09765625" style="5"/>
    <col min="6143" max="6143" width="5.09765625" style="5" customWidth="1"/>
    <col min="6144" max="6144" width="24.3984375" style="5" customWidth="1"/>
    <col min="6145" max="6145" width="16.8984375" style="5" customWidth="1"/>
    <col min="6146" max="6147" width="15.19921875" style="5" customWidth="1"/>
    <col min="6148" max="6148" width="40.59765625" style="5" customWidth="1"/>
    <col min="6149" max="6149" width="25.69921875" style="5" customWidth="1"/>
    <col min="6150" max="6398" width="8.09765625" style="5"/>
    <col min="6399" max="6399" width="5.09765625" style="5" customWidth="1"/>
    <col min="6400" max="6400" width="24.3984375" style="5" customWidth="1"/>
    <col min="6401" max="6401" width="16.8984375" style="5" customWidth="1"/>
    <col min="6402" max="6403" width="15.19921875" style="5" customWidth="1"/>
    <col min="6404" max="6404" width="40.59765625" style="5" customWidth="1"/>
    <col min="6405" max="6405" width="25.69921875" style="5" customWidth="1"/>
    <col min="6406" max="6654" width="8.09765625" style="5"/>
    <col min="6655" max="6655" width="5.09765625" style="5" customWidth="1"/>
    <col min="6656" max="6656" width="24.3984375" style="5" customWidth="1"/>
    <col min="6657" max="6657" width="16.8984375" style="5" customWidth="1"/>
    <col min="6658" max="6659" width="15.19921875" style="5" customWidth="1"/>
    <col min="6660" max="6660" width="40.59765625" style="5" customWidth="1"/>
    <col min="6661" max="6661" width="25.69921875" style="5" customWidth="1"/>
    <col min="6662" max="6910" width="8.09765625" style="5"/>
    <col min="6911" max="6911" width="5.09765625" style="5" customWidth="1"/>
    <col min="6912" max="6912" width="24.3984375" style="5" customWidth="1"/>
    <col min="6913" max="6913" width="16.8984375" style="5" customWidth="1"/>
    <col min="6914" max="6915" width="15.19921875" style="5" customWidth="1"/>
    <col min="6916" max="6916" width="40.59765625" style="5" customWidth="1"/>
    <col min="6917" max="6917" width="25.69921875" style="5" customWidth="1"/>
    <col min="6918" max="7166" width="8.09765625" style="5"/>
    <col min="7167" max="7167" width="5.09765625" style="5" customWidth="1"/>
    <col min="7168" max="7168" width="24.3984375" style="5" customWidth="1"/>
    <col min="7169" max="7169" width="16.8984375" style="5" customWidth="1"/>
    <col min="7170" max="7171" width="15.19921875" style="5" customWidth="1"/>
    <col min="7172" max="7172" width="40.59765625" style="5" customWidth="1"/>
    <col min="7173" max="7173" width="25.69921875" style="5" customWidth="1"/>
    <col min="7174" max="7422" width="8.09765625" style="5"/>
    <col min="7423" max="7423" width="5.09765625" style="5" customWidth="1"/>
    <col min="7424" max="7424" width="24.3984375" style="5" customWidth="1"/>
    <col min="7425" max="7425" width="16.8984375" style="5" customWidth="1"/>
    <col min="7426" max="7427" width="15.19921875" style="5" customWidth="1"/>
    <col min="7428" max="7428" width="40.59765625" style="5" customWidth="1"/>
    <col min="7429" max="7429" width="25.69921875" style="5" customWidth="1"/>
    <col min="7430" max="7678" width="8.09765625" style="5"/>
    <col min="7679" max="7679" width="5.09765625" style="5" customWidth="1"/>
    <col min="7680" max="7680" width="24.3984375" style="5" customWidth="1"/>
    <col min="7681" max="7681" width="16.8984375" style="5" customWidth="1"/>
    <col min="7682" max="7683" width="15.19921875" style="5" customWidth="1"/>
    <col min="7684" max="7684" width="40.59765625" style="5" customWidth="1"/>
    <col min="7685" max="7685" width="25.69921875" style="5" customWidth="1"/>
    <col min="7686" max="7934" width="8.09765625" style="5"/>
    <col min="7935" max="7935" width="5.09765625" style="5" customWidth="1"/>
    <col min="7936" max="7936" width="24.3984375" style="5" customWidth="1"/>
    <col min="7937" max="7937" width="16.8984375" style="5" customWidth="1"/>
    <col min="7938" max="7939" width="15.19921875" style="5" customWidth="1"/>
    <col min="7940" max="7940" width="40.59765625" style="5" customWidth="1"/>
    <col min="7941" max="7941" width="25.69921875" style="5" customWidth="1"/>
    <col min="7942" max="8190" width="8.09765625" style="5"/>
    <col min="8191" max="8191" width="5.09765625" style="5" customWidth="1"/>
    <col min="8192" max="8192" width="24.3984375" style="5" customWidth="1"/>
    <col min="8193" max="8193" width="16.8984375" style="5" customWidth="1"/>
    <col min="8194" max="8195" width="15.19921875" style="5" customWidth="1"/>
    <col min="8196" max="8196" width="40.59765625" style="5" customWidth="1"/>
    <col min="8197" max="8197" width="25.69921875" style="5" customWidth="1"/>
    <col min="8198" max="8446" width="8.09765625" style="5"/>
    <col min="8447" max="8447" width="5.09765625" style="5" customWidth="1"/>
    <col min="8448" max="8448" width="24.3984375" style="5" customWidth="1"/>
    <col min="8449" max="8449" width="16.8984375" style="5" customWidth="1"/>
    <col min="8450" max="8451" width="15.19921875" style="5" customWidth="1"/>
    <col min="8452" max="8452" width="40.59765625" style="5" customWidth="1"/>
    <col min="8453" max="8453" width="25.69921875" style="5" customWidth="1"/>
    <col min="8454" max="8702" width="8.09765625" style="5"/>
    <col min="8703" max="8703" width="5.09765625" style="5" customWidth="1"/>
    <col min="8704" max="8704" width="24.3984375" style="5" customWidth="1"/>
    <col min="8705" max="8705" width="16.8984375" style="5" customWidth="1"/>
    <col min="8706" max="8707" width="15.19921875" style="5" customWidth="1"/>
    <col min="8708" max="8708" width="40.59765625" style="5" customWidth="1"/>
    <col min="8709" max="8709" width="25.69921875" style="5" customWidth="1"/>
    <col min="8710" max="8958" width="8.09765625" style="5"/>
    <col min="8959" max="8959" width="5.09765625" style="5" customWidth="1"/>
    <col min="8960" max="8960" width="24.3984375" style="5" customWidth="1"/>
    <col min="8961" max="8961" width="16.8984375" style="5" customWidth="1"/>
    <col min="8962" max="8963" width="15.19921875" style="5" customWidth="1"/>
    <col min="8964" max="8964" width="40.59765625" style="5" customWidth="1"/>
    <col min="8965" max="8965" width="25.69921875" style="5" customWidth="1"/>
    <col min="8966" max="9214" width="8.09765625" style="5"/>
    <col min="9215" max="9215" width="5.09765625" style="5" customWidth="1"/>
    <col min="9216" max="9216" width="24.3984375" style="5" customWidth="1"/>
    <col min="9217" max="9217" width="16.8984375" style="5" customWidth="1"/>
    <col min="9218" max="9219" width="15.19921875" style="5" customWidth="1"/>
    <col min="9220" max="9220" width="40.59765625" style="5" customWidth="1"/>
    <col min="9221" max="9221" width="25.69921875" style="5" customWidth="1"/>
    <col min="9222" max="9470" width="8.09765625" style="5"/>
    <col min="9471" max="9471" width="5.09765625" style="5" customWidth="1"/>
    <col min="9472" max="9472" width="24.3984375" style="5" customWidth="1"/>
    <col min="9473" max="9473" width="16.8984375" style="5" customWidth="1"/>
    <col min="9474" max="9475" width="15.19921875" style="5" customWidth="1"/>
    <col min="9476" max="9476" width="40.59765625" style="5" customWidth="1"/>
    <col min="9477" max="9477" width="25.69921875" style="5" customWidth="1"/>
    <col min="9478" max="9726" width="8.09765625" style="5"/>
    <col min="9727" max="9727" width="5.09765625" style="5" customWidth="1"/>
    <col min="9728" max="9728" width="24.3984375" style="5" customWidth="1"/>
    <col min="9729" max="9729" width="16.8984375" style="5" customWidth="1"/>
    <col min="9730" max="9731" width="15.19921875" style="5" customWidth="1"/>
    <col min="9732" max="9732" width="40.59765625" style="5" customWidth="1"/>
    <col min="9733" max="9733" width="25.69921875" style="5" customWidth="1"/>
    <col min="9734" max="9982" width="8.09765625" style="5"/>
    <col min="9983" max="9983" width="5.09765625" style="5" customWidth="1"/>
    <col min="9984" max="9984" width="24.3984375" style="5" customWidth="1"/>
    <col min="9985" max="9985" width="16.8984375" style="5" customWidth="1"/>
    <col min="9986" max="9987" width="15.19921875" style="5" customWidth="1"/>
    <col min="9988" max="9988" width="40.59765625" style="5" customWidth="1"/>
    <col min="9989" max="9989" width="25.69921875" style="5" customWidth="1"/>
    <col min="9990" max="10238" width="8.09765625" style="5"/>
    <col min="10239" max="10239" width="5.09765625" style="5" customWidth="1"/>
    <col min="10240" max="10240" width="24.3984375" style="5" customWidth="1"/>
    <col min="10241" max="10241" width="16.8984375" style="5" customWidth="1"/>
    <col min="10242" max="10243" width="15.19921875" style="5" customWidth="1"/>
    <col min="10244" max="10244" width="40.59765625" style="5" customWidth="1"/>
    <col min="10245" max="10245" width="25.69921875" style="5" customWidth="1"/>
    <col min="10246" max="10494" width="8.09765625" style="5"/>
    <col min="10495" max="10495" width="5.09765625" style="5" customWidth="1"/>
    <col min="10496" max="10496" width="24.3984375" style="5" customWidth="1"/>
    <col min="10497" max="10497" width="16.8984375" style="5" customWidth="1"/>
    <col min="10498" max="10499" width="15.19921875" style="5" customWidth="1"/>
    <col min="10500" max="10500" width="40.59765625" style="5" customWidth="1"/>
    <col min="10501" max="10501" width="25.69921875" style="5" customWidth="1"/>
    <col min="10502" max="10750" width="8.09765625" style="5"/>
    <col min="10751" max="10751" width="5.09765625" style="5" customWidth="1"/>
    <col min="10752" max="10752" width="24.3984375" style="5" customWidth="1"/>
    <col min="10753" max="10753" width="16.8984375" style="5" customWidth="1"/>
    <col min="10754" max="10755" width="15.19921875" style="5" customWidth="1"/>
    <col min="10756" max="10756" width="40.59765625" style="5" customWidth="1"/>
    <col min="10757" max="10757" width="25.69921875" style="5" customWidth="1"/>
    <col min="10758" max="11006" width="8.09765625" style="5"/>
    <col min="11007" max="11007" width="5.09765625" style="5" customWidth="1"/>
    <col min="11008" max="11008" width="24.3984375" style="5" customWidth="1"/>
    <col min="11009" max="11009" width="16.8984375" style="5" customWidth="1"/>
    <col min="11010" max="11011" width="15.19921875" style="5" customWidth="1"/>
    <col min="11012" max="11012" width="40.59765625" style="5" customWidth="1"/>
    <col min="11013" max="11013" width="25.69921875" style="5" customWidth="1"/>
    <col min="11014" max="11262" width="8.09765625" style="5"/>
    <col min="11263" max="11263" width="5.09765625" style="5" customWidth="1"/>
    <col min="11264" max="11264" width="24.3984375" style="5" customWidth="1"/>
    <col min="11265" max="11265" width="16.8984375" style="5" customWidth="1"/>
    <col min="11266" max="11267" width="15.19921875" style="5" customWidth="1"/>
    <col min="11268" max="11268" width="40.59765625" style="5" customWidth="1"/>
    <col min="11269" max="11269" width="25.69921875" style="5" customWidth="1"/>
    <col min="11270" max="11518" width="8.09765625" style="5"/>
    <col min="11519" max="11519" width="5.09765625" style="5" customWidth="1"/>
    <col min="11520" max="11520" width="24.3984375" style="5" customWidth="1"/>
    <col min="11521" max="11521" width="16.8984375" style="5" customWidth="1"/>
    <col min="11522" max="11523" width="15.19921875" style="5" customWidth="1"/>
    <col min="11524" max="11524" width="40.59765625" style="5" customWidth="1"/>
    <col min="11525" max="11525" width="25.69921875" style="5" customWidth="1"/>
    <col min="11526" max="11774" width="8.09765625" style="5"/>
    <col min="11775" max="11775" width="5.09765625" style="5" customWidth="1"/>
    <col min="11776" max="11776" width="24.3984375" style="5" customWidth="1"/>
    <col min="11777" max="11777" width="16.8984375" style="5" customWidth="1"/>
    <col min="11778" max="11779" width="15.19921875" style="5" customWidth="1"/>
    <col min="11780" max="11780" width="40.59765625" style="5" customWidth="1"/>
    <col min="11781" max="11781" width="25.69921875" style="5" customWidth="1"/>
    <col min="11782" max="12030" width="8.09765625" style="5"/>
    <col min="12031" max="12031" width="5.09765625" style="5" customWidth="1"/>
    <col min="12032" max="12032" width="24.3984375" style="5" customWidth="1"/>
    <col min="12033" max="12033" width="16.8984375" style="5" customWidth="1"/>
    <col min="12034" max="12035" width="15.19921875" style="5" customWidth="1"/>
    <col min="12036" max="12036" width="40.59765625" style="5" customWidth="1"/>
    <col min="12037" max="12037" width="25.69921875" style="5" customWidth="1"/>
    <col min="12038" max="12286" width="8.09765625" style="5"/>
    <col min="12287" max="12287" width="5.09765625" style="5" customWidth="1"/>
    <col min="12288" max="12288" width="24.3984375" style="5" customWidth="1"/>
    <col min="12289" max="12289" width="16.8984375" style="5" customWidth="1"/>
    <col min="12290" max="12291" width="15.19921875" style="5" customWidth="1"/>
    <col min="12292" max="12292" width="40.59765625" style="5" customWidth="1"/>
    <col min="12293" max="12293" width="25.69921875" style="5" customWidth="1"/>
    <col min="12294" max="12542" width="8.09765625" style="5"/>
    <col min="12543" max="12543" width="5.09765625" style="5" customWidth="1"/>
    <col min="12544" max="12544" width="24.3984375" style="5" customWidth="1"/>
    <col min="12545" max="12545" width="16.8984375" style="5" customWidth="1"/>
    <col min="12546" max="12547" width="15.19921875" style="5" customWidth="1"/>
    <col min="12548" max="12548" width="40.59765625" style="5" customWidth="1"/>
    <col min="12549" max="12549" width="25.69921875" style="5" customWidth="1"/>
    <col min="12550" max="12798" width="8.09765625" style="5"/>
    <col min="12799" max="12799" width="5.09765625" style="5" customWidth="1"/>
    <col min="12800" max="12800" width="24.3984375" style="5" customWidth="1"/>
    <col min="12801" max="12801" width="16.8984375" style="5" customWidth="1"/>
    <col min="12802" max="12803" width="15.19921875" style="5" customWidth="1"/>
    <col min="12804" max="12804" width="40.59765625" style="5" customWidth="1"/>
    <col min="12805" max="12805" width="25.69921875" style="5" customWidth="1"/>
    <col min="12806" max="13054" width="8.09765625" style="5"/>
    <col min="13055" max="13055" width="5.09765625" style="5" customWidth="1"/>
    <col min="13056" max="13056" width="24.3984375" style="5" customWidth="1"/>
    <col min="13057" max="13057" width="16.8984375" style="5" customWidth="1"/>
    <col min="13058" max="13059" width="15.19921875" style="5" customWidth="1"/>
    <col min="13060" max="13060" width="40.59765625" style="5" customWidth="1"/>
    <col min="13061" max="13061" width="25.69921875" style="5" customWidth="1"/>
    <col min="13062" max="13310" width="8.09765625" style="5"/>
    <col min="13311" max="13311" width="5.09765625" style="5" customWidth="1"/>
    <col min="13312" max="13312" width="24.3984375" style="5" customWidth="1"/>
    <col min="13313" max="13313" width="16.8984375" style="5" customWidth="1"/>
    <col min="13314" max="13315" width="15.19921875" style="5" customWidth="1"/>
    <col min="13316" max="13316" width="40.59765625" style="5" customWidth="1"/>
    <col min="13317" max="13317" width="25.69921875" style="5" customWidth="1"/>
    <col min="13318" max="13566" width="8.09765625" style="5"/>
    <col min="13567" max="13567" width="5.09765625" style="5" customWidth="1"/>
    <col min="13568" max="13568" width="24.3984375" style="5" customWidth="1"/>
    <col min="13569" max="13569" width="16.8984375" style="5" customWidth="1"/>
    <col min="13570" max="13571" width="15.19921875" style="5" customWidth="1"/>
    <col min="13572" max="13572" width="40.59765625" style="5" customWidth="1"/>
    <col min="13573" max="13573" width="25.69921875" style="5" customWidth="1"/>
    <col min="13574" max="13822" width="8.09765625" style="5"/>
    <col min="13823" max="13823" width="5.09765625" style="5" customWidth="1"/>
    <col min="13824" max="13824" width="24.3984375" style="5" customWidth="1"/>
    <col min="13825" max="13825" width="16.8984375" style="5" customWidth="1"/>
    <col min="13826" max="13827" width="15.19921875" style="5" customWidth="1"/>
    <col min="13828" max="13828" width="40.59765625" style="5" customWidth="1"/>
    <col min="13829" max="13829" width="25.69921875" style="5" customWidth="1"/>
    <col min="13830" max="14078" width="8.09765625" style="5"/>
    <col min="14079" max="14079" width="5.09765625" style="5" customWidth="1"/>
    <col min="14080" max="14080" width="24.3984375" style="5" customWidth="1"/>
    <col min="14081" max="14081" width="16.8984375" style="5" customWidth="1"/>
    <col min="14082" max="14083" width="15.19921875" style="5" customWidth="1"/>
    <col min="14084" max="14084" width="40.59765625" style="5" customWidth="1"/>
    <col min="14085" max="14085" width="25.69921875" style="5" customWidth="1"/>
    <col min="14086" max="14334" width="8.09765625" style="5"/>
    <col min="14335" max="14335" width="5.09765625" style="5" customWidth="1"/>
    <col min="14336" max="14336" width="24.3984375" style="5" customWidth="1"/>
    <col min="14337" max="14337" width="16.8984375" style="5" customWidth="1"/>
    <col min="14338" max="14339" width="15.19921875" style="5" customWidth="1"/>
    <col min="14340" max="14340" width="40.59765625" style="5" customWidth="1"/>
    <col min="14341" max="14341" width="25.69921875" style="5" customWidth="1"/>
    <col min="14342" max="14590" width="8.09765625" style="5"/>
    <col min="14591" max="14591" width="5.09765625" style="5" customWidth="1"/>
    <col min="14592" max="14592" width="24.3984375" style="5" customWidth="1"/>
    <col min="14593" max="14593" width="16.8984375" style="5" customWidth="1"/>
    <col min="14594" max="14595" width="15.19921875" style="5" customWidth="1"/>
    <col min="14596" max="14596" width="40.59765625" style="5" customWidth="1"/>
    <col min="14597" max="14597" width="25.69921875" style="5" customWidth="1"/>
    <col min="14598" max="14846" width="8.09765625" style="5"/>
    <col min="14847" max="14847" width="5.09765625" style="5" customWidth="1"/>
    <col min="14848" max="14848" width="24.3984375" style="5" customWidth="1"/>
    <col min="14849" max="14849" width="16.8984375" style="5" customWidth="1"/>
    <col min="14850" max="14851" width="15.19921875" style="5" customWidth="1"/>
    <col min="14852" max="14852" width="40.59765625" style="5" customWidth="1"/>
    <col min="14853" max="14853" width="25.69921875" style="5" customWidth="1"/>
    <col min="14854" max="15102" width="8.09765625" style="5"/>
    <col min="15103" max="15103" width="5.09765625" style="5" customWidth="1"/>
    <col min="15104" max="15104" width="24.3984375" style="5" customWidth="1"/>
    <col min="15105" max="15105" width="16.8984375" style="5" customWidth="1"/>
    <col min="15106" max="15107" width="15.19921875" style="5" customWidth="1"/>
    <col min="15108" max="15108" width="40.59765625" style="5" customWidth="1"/>
    <col min="15109" max="15109" width="25.69921875" style="5" customWidth="1"/>
    <col min="15110" max="15358" width="8.09765625" style="5"/>
    <col min="15359" max="15359" width="5.09765625" style="5" customWidth="1"/>
    <col min="15360" max="15360" width="24.3984375" style="5" customWidth="1"/>
    <col min="15361" max="15361" width="16.8984375" style="5" customWidth="1"/>
    <col min="15362" max="15363" width="15.19921875" style="5" customWidth="1"/>
    <col min="15364" max="15364" width="40.59765625" style="5" customWidth="1"/>
    <col min="15365" max="15365" width="25.69921875" style="5" customWidth="1"/>
    <col min="15366" max="15614" width="8.09765625" style="5"/>
    <col min="15615" max="15615" width="5.09765625" style="5" customWidth="1"/>
    <col min="15616" max="15616" width="24.3984375" style="5" customWidth="1"/>
    <col min="15617" max="15617" width="16.8984375" style="5" customWidth="1"/>
    <col min="15618" max="15619" width="15.19921875" style="5" customWidth="1"/>
    <col min="15620" max="15620" width="40.59765625" style="5" customWidth="1"/>
    <col min="15621" max="15621" width="25.69921875" style="5" customWidth="1"/>
    <col min="15622" max="15870" width="8.09765625" style="5"/>
    <col min="15871" max="15871" width="5.09765625" style="5" customWidth="1"/>
    <col min="15872" max="15872" width="24.3984375" style="5" customWidth="1"/>
    <col min="15873" max="15873" width="16.8984375" style="5" customWidth="1"/>
    <col min="15874" max="15875" width="15.19921875" style="5" customWidth="1"/>
    <col min="15876" max="15876" width="40.59765625" style="5" customWidth="1"/>
    <col min="15877" max="15877" width="25.69921875" style="5" customWidth="1"/>
    <col min="15878" max="16126" width="8.09765625" style="5"/>
    <col min="16127" max="16127" width="5.09765625" style="5" customWidth="1"/>
    <col min="16128" max="16128" width="24.3984375" style="5" customWidth="1"/>
    <col min="16129" max="16129" width="16.8984375" style="5" customWidth="1"/>
    <col min="16130" max="16131" width="15.19921875" style="5" customWidth="1"/>
    <col min="16132" max="16132" width="40.59765625" style="5" customWidth="1"/>
    <col min="16133" max="16133" width="25.69921875" style="5" customWidth="1"/>
    <col min="16134" max="16384" width="8.09765625" style="5"/>
  </cols>
  <sheetData>
    <row r="1" spans="1:8" s="1" customFormat="1" ht="42.6" customHeight="1" thickBot="1">
      <c r="A1" s="448" t="s">
        <v>31</v>
      </c>
      <c r="B1" s="448"/>
      <c r="C1" s="448"/>
      <c r="D1" s="448"/>
      <c r="E1" s="448"/>
      <c r="F1" s="448"/>
      <c r="G1" s="448"/>
      <c r="H1" s="448"/>
    </row>
    <row r="2" spans="1:8" s="1" customFormat="1" ht="15" customHeight="1" thickBot="1">
      <c r="A2" s="449" t="s">
        <v>23</v>
      </c>
      <c r="B2" s="450"/>
      <c r="C2" s="450"/>
      <c r="D2" s="451"/>
      <c r="E2" s="458" t="s">
        <v>757</v>
      </c>
      <c r="F2" s="459"/>
      <c r="G2" s="459"/>
      <c r="H2" s="460"/>
    </row>
    <row r="3" spans="1:8" s="1" customFormat="1" ht="15" customHeight="1">
      <c r="A3" s="452"/>
      <c r="B3" s="453"/>
      <c r="C3" s="453"/>
      <c r="D3" s="454"/>
      <c r="E3" s="8" t="s">
        <v>324</v>
      </c>
      <c r="F3" s="174"/>
      <c r="G3" s="12"/>
      <c r="H3" s="9"/>
    </row>
    <row r="4" spans="1:8" s="1" customFormat="1" ht="15" customHeight="1">
      <c r="A4" s="452"/>
      <c r="B4" s="453"/>
      <c r="C4" s="453"/>
      <c r="D4" s="454"/>
      <c r="E4" s="200" t="s">
        <v>758</v>
      </c>
      <c r="F4" s="174"/>
      <c r="G4" s="9"/>
      <c r="H4" s="9"/>
    </row>
    <row r="5" spans="1:8" s="1" customFormat="1" ht="15" customHeight="1" thickBot="1">
      <c r="A5" s="452"/>
      <c r="B5" s="453"/>
      <c r="C5" s="453"/>
      <c r="D5" s="454"/>
      <c r="E5" s="10" t="s">
        <v>201</v>
      </c>
      <c r="F5" s="101"/>
      <c r="G5" s="13"/>
      <c r="H5" s="11"/>
    </row>
    <row r="6" spans="1:8" s="3" customFormat="1" ht="30" customHeight="1" thickBot="1">
      <c r="A6" s="455"/>
      <c r="B6" s="456"/>
      <c r="C6" s="456"/>
      <c r="D6" s="457"/>
      <c r="E6" s="14" t="s">
        <v>3</v>
      </c>
      <c r="F6" s="15" t="s">
        <v>248</v>
      </c>
      <c r="G6" s="15" t="s">
        <v>30</v>
      </c>
      <c r="H6" s="16" t="s">
        <v>0</v>
      </c>
    </row>
    <row r="7" spans="1:8" s="4" customFormat="1" ht="70.8" customHeight="1">
      <c r="A7" s="431" t="s">
        <v>1</v>
      </c>
      <c r="B7" s="426" t="s">
        <v>759</v>
      </c>
      <c r="C7" s="7">
        <v>1</v>
      </c>
      <c r="D7" s="17" t="s">
        <v>760</v>
      </c>
      <c r="E7" s="46" t="s">
        <v>761</v>
      </c>
      <c r="F7" s="37" t="s">
        <v>762</v>
      </c>
      <c r="G7" s="37" t="s">
        <v>763</v>
      </c>
      <c r="H7" s="47" t="s">
        <v>764</v>
      </c>
    </row>
    <row r="8" spans="1:8" s="4" customFormat="1" ht="70.8" customHeight="1">
      <c r="A8" s="432"/>
      <c r="B8" s="461"/>
      <c r="C8" s="18">
        <v>2</v>
      </c>
      <c r="D8" s="19" t="s">
        <v>128</v>
      </c>
      <c r="E8" s="48">
        <v>1821</v>
      </c>
      <c r="F8" s="37">
        <v>1531</v>
      </c>
      <c r="G8" s="37">
        <v>467917</v>
      </c>
      <c r="H8" s="47" t="s">
        <v>765</v>
      </c>
    </row>
    <row r="9" spans="1:8" s="4" customFormat="1" ht="70.8" customHeight="1">
      <c r="A9" s="432"/>
      <c r="B9" s="462"/>
      <c r="C9" s="18">
        <v>3</v>
      </c>
      <c r="D9" s="19" t="s">
        <v>209</v>
      </c>
      <c r="E9" s="48">
        <v>2166</v>
      </c>
      <c r="F9" s="37">
        <v>1822</v>
      </c>
      <c r="G9" s="37">
        <v>556667</v>
      </c>
      <c r="H9" s="47" t="s">
        <v>766</v>
      </c>
    </row>
    <row r="10" spans="1:8" s="4" customFormat="1" ht="46.95" customHeight="1">
      <c r="A10" s="432"/>
      <c r="B10" s="461" t="s">
        <v>412</v>
      </c>
      <c r="C10" s="18">
        <v>4</v>
      </c>
      <c r="D10" s="19" t="s">
        <v>212</v>
      </c>
      <c r="E10" s="49" t="s">
        <v>22</v>
      </c>
      <c r="F10" s="49"/>
      <c r="G10" s="38"/>
      <c r="H10" s="47"/>
    </row>
    <row r="11" spans="1:8" s="4" customFormat="1" ht="67.2" customHeight="1">
      <c r="A11" s="432"/>
      <c r="B11" s="461"/>
      <c r="C11" s="18">
        <v>5</v>
      </c>
      <c r="D11" s="19" t="s">
        <v>213</v>
      </c>
      <c r="E11" s="48">
        <v>2320</v>
      </c>
      <c r="F11" s="37">
        <v>1952</v>
      </c>
      <c r="G11" s="37">
        <v>596333</v>
      </c>
      <c r="H11" s="47" t="s">
        <v>767</v>
      </c>
    </row>
    <row r="12" spans="1:8" s="4" customFormat="1" ht="45.6" customHeight="1">
      <c r="A12" s="432"/>
      <c r="B12" s="461"/>
      <c r="C12" s="18">
        <v>6</v>
      </c>
      <c r="D12" s="19" t="s">
        <v>214</v>
      </c>
      <c r="E12" s="50" t="s">
        <v>22</v>
      </c>
      <c r="F12" s="50"/>
      <c r="G12" s="51"/>
      <c r="H12" s="47"/>
    </row>
    <row r="13" spans="1:8" s="4" customFormat="1" ht="69.599999999999994" customHeight="1">
      <c r="A13" s="432"/>
      <c r="B13" s="461"/>
      <c r="C13" s="18">
        <v>7</v>
      </c>
      <c r="D13" s="19" t="s">
        <v>768</v>
      </c>
      <c r="E13" s="48">
        <v>631</v>
      </c>
      <c r="F13" s="37">
        <v>530</v>
      </c>
      <c r="G13" s="37">
        <v>162089</v>
      </c>
      <c r="H13" s="47" t="s">
        <v>769</v>
      </c>
    </row>
    <row r="14" spans="1:8" s="4" customFormat="1" ht="64.2" customHeight="1">
      <c r="A14" s="432"/>
      <c r="B14" s="462"/>
      <c r="C14" s="18">
        <v>8</v>
      </c>
      <c r="D14" s="19" t="s">
        <v>488</v>
      </c>
      <c r="E14" s="48">
        <v>535</v>
      </c>
      <c r="F14" s="37">
        <v>450</v>
      </c>
      <c r="G14" s="37">
        <v>137463</v>
      </c>
      <c r="H14" s="47" t="s">
        <v>770</v>
      </c>
    </row>
    <row r="15" spans="1:8" s="4" customFormat="1" ht="78" customHeight="1">
      <c r="A15" s="432"/>
      <c r="B15" s="463"/>
      <c r="C15" s="18">
        <v>9</v>
      </c>
      <c r="D15" s="19" t="s">
        <v>771</v>
      </c>
      <c r="E15" s="191" t="s">
        <v>772</v>
      </c>
      <c r="F15" s="207" t="s">
        <v>773</v>
      </c>
      <c r="G15" s="191" t="s">
        <v>774</v>
      </c>
      <c r="H15" s="52" t="s">
        <v>775</v>
      </c>
    </row>
    <row r="16" spans="1:8" s="4" customFormat="1" ht="39" customHeight="1">
      <c r="A16" s="432"/>
      <c r="B16" s="444"/>
      <c r="C16" s="18">
        <v>10</v>
      </c>
      <c r="D16" s="19" t="s">
        <v>337</v>
      </c>
      <c r="E16" s="464" t="s">
        <v>776</v>
      </c>
      <c r="F16" s="464"/>
      <c r="G16" s="465"/>
      <c r="H16" s="53" t="s">
        <v>777</v>
      </c>
    </row>
    <row r="17" spans="1:8" s="4" customFormat="1" ht="130.19999999999999" customHeight="1">
      <c r="A17" s="432"/>
      <c r="B17" s="444"/>
      <c r="C17" s="18">
        <v>11</v>
      </c>
      <c r="D17" s="19" t="s">
        <v>778</v>
      </c>
      <c r="E17" s="477" t="s">
        <v>779</v>
      </c>
      <c r="F17" s="477"/>
      <c r="G17" s="478"/>
      <c r="H17" s="53" t="s">
        <v>780</v>
      </c>
    </row>
    <row r="18" spans="1:8" s="4" customFormat="1" ht="54.75" customHeight="1" thickBot="1">
      <c r="A18" s="433"/>
      <c r="B18" s="445"/>
      <c r="C18" s="20">
        <v>12</v>
      </c>
      <c r="D18" s="21" t="s">
        <v>781</v>
      </c>
      <c r="E18" s="468" t="s">
        <v>782</v>
      </c>
      <c r="F18" s="468"/>
      <c r="G18" s="469"/>
      <c r="H18" s="54" t="s">
        <v>783</v>
      </c>
    </row>
    <row r="19" spans="1:8" s="4" customFormat="1" ht="70.8" customHeight="1">
      <c r="A19" s="431" t="s">
        <v>2</v>
      </c>
      <c r="B19" s="443"/>
      <c r="C19" s="7">
        <v>13</v>
      </c>
      <c r="D19" s="17" t="s">
        <v>24</v>
      </c>
      <c r="E19" s="238">
        <v>41</v>
      </c>
      <c r="F19" s="239">
        <v>34</v>
      </c>
      <c r="G19" s="239">
        <v>10478</v>
      </c>
      <c r="H19" s="57" t="s">
        <v>784</v>
      </c>
    </row>
    <row r="20" spans="1:8" s="4" customFormat="1" ht="52.8" customHeight="1">
      <c r="A20" s="432"/>
      <c r="B20" s="444"/>
      <c r="C20" s="18">
        <v>14</v>
      </c>
      <c r="D20" s="19" t="s">
        <v>25</v>
      </c>
      <c r="E20" s="240">
        <v>2.4700000000000002</v>
      </c>
      <c r="F20" s="241">
        <v>2.08</v>
      </c>
      <c r="G20" s="242">
        <v>635</v>
      </c>
      <c r="H20" s="52" t="s">
        <v>785</v>
      </c>
    </row>
    <row r="21" spans="1:8" s="4" customFormat="1" ht="81" customHeight="1">
      <c r="A21" s="432"/>
      <c r="B21" s="444"/>
      <c r="C21" s="18">
        <v>15</v>
      </c>
      <c r="D21" s="19" t="s">
        <v>26</v>
      </c>
      <c r="E21" s="243">
        <v>28</v>
      </c>
      <c r="F21" s="244">
        <v>24</v>
      </c>
      <c r="G21" s="245">
        <v>7181</v>
      </c>
      <c r="H21" s="53" t="s">
        <v>786</v>
      </c>
    </row>
    <row r="22" spans="1:8" s="4" customFormat="1" ht="66.599999999999994" customHeight="1">
      <c r="A22" s="432"/>
      <c r="B22" s="444"/>
      <c r="C22" s="18">
        <v>16</v>
      </c>
      <c r="D22" s="19" t="s">
        <v>27</v>
      </c>
      <c r="E22" s="243">
        <v>50</v>
      </c>
      <c r="F22" s="244">
        <v>42</v>
      </c>
      <c r="G22" s="245">
        <v>12955</v>
      </c>
      <c r="H22" s="53" t="s">
        <v>787</v>
      </c>
    </row>
    <row r="23" spans="1:8" s="4" customFormat="1" ht="108" customHeight="1" thickBot="1">
      <c r="A23" s="433"/>
      <c r="B23" s="445"/>
      <c r="C23" s="83">
        <v>17</v>
      </c>
      <c r="D23" s="22" t="s">
        <v>157</v>
      </c>
      <c r="E23" s="61">
        <v>1843</v>
      </c>
      <c r="F23" s="187">
        <v>1550</v>
      </c>
      <c r="G23" s="62">
        <v>473620</v>
      </c>
      <c r="H23" s="54" t="s">
        <v>788</v>
      </c>
    </row>
    <row r="24" spans="1:8" ht="81" customHeight="1">
      <c r="A24" s="431" t="s">
        <v>11</v>
      </c>
      <c r="B24" s="446" t="s">
        <v>4</v>
      </c>
      <c r="C24" s="7">
        <v>18</v>
      </c>
      <c r="D24" s="25" t="s">
        <v>160</v>
      </c>
      <c r="E24" s="76" t="s">
        <v>789</v>
      </c>
      <c r="F24" s="97" t="s">
        <v>790</v>
      </c>
      <c r="G24" s="81" t="s">
        <v>791</v>
      </c>
      <c r="H24" s="57" t="s">
        <v>792</v>
      </c>
    </row>
    <row r="25" spans="1:8" ht="69" customHeight="1" thickBot="1">
      <c r="A25" s="432"/>
      <c r="B25" s="447"/>
      <c r="C25" s="23">
        <v>19</v>
      </c>
      <c r="D25" s="24" t="s">
        <v>165</v>
      </c>
      <c r="E25" s="63" t="s">
        <v>793</v>
      </c>
      <c r="F25" s="64" t="s">
        <v>794</v>
      </c>
      <c r="G25" s="64" t="s">
        <v>795</v>
      </c>
      <c r="H25" s="54" t="s">
        <v>796</v>
      </c>
    </row>
    <row r="26" spans="1:8" ht="78.599999999999994" customHeight="1">
      <c r="A26" s="432"/>
      <c r="B26" s="446" t="s">
        <v>5</v>
      </c>
      <c r="C26" s="7">
        <v>20</v>
      </c>
      <c r="D26" s="25" t="s">
        <v>28</v>
      </c>
      <c r="E26" s="65" t="s">
        <v>797</v>
      </c>
      <c r="F26" s="66" t="s">
        <v>798</v>
      </c>
      <c r="G26" s="66" t="s">
        <v>799</v>
      </c>
      <c r="H26" s="57" t="s">
        <v>800</v>
      </c>
    </row>
    <row r="27" spans="1:8" ht="45.6" customHeight="1" thickBot="1">
      <c r="A27" s="432"/>
      <c r="B27" s="447"/>
      <c r="C27" s="23">
        <v>21</v>
      </c>
      <c r="D27" s="24" t="s">
        <v>29</v>
      </c>
      <c r="E27" s="67" t="s">
        <v>22</v>
      </c>
      <c r="F27" s="67"/>
      <c r="G27" s="68"/>
      <c r="H27" s="47"/>
    </row>
    <row r="28" spans="1:8" ht="79.8" customHeight="1">
      <c r="A28" s="432"/>
      <c r="B28" s="446" t="s">
        <v>6</v>
      </c>
      <c r="C28" s="7">
        <v>22</v>
      </c>
      <c r="D28" s="25" t="s">
        <v>291</v>
      </c>
      <c r="E28" s="65" t="s">
        <v>801</v>
      </c>
      <c r="F28" s="66" t="s">
        <v>802</v>
      </c>
      <c r="G28" s="66" t="s">
        <v>803</v>
      </c>
      <c r="H28" s="57" t="s">
        <v>804</v>
      </c>
    </row>
    <row r="29" spans="1:8" ht="45.6" customHeight="1" thickBot="1">
      <c r="A29" s="433"/>
      <c r="B29" s="447"/>
      <c r="C29" s="83">
        <v>23</v>
      </c>
      <c r="D29" s="27" t="s">
        <v>805</v>
      </c>
      <c r="E29" s="67" t="s">
        <v>22</v>
      </c>
      <c r="F29" s="67"/>
      <c r="G29" s="68"/>
      <c r="H29" s="78"/>
    </row>
    <row r="30" spans="1:8" ht="115.2" customHeight="1">
      <c r="A30" s="431" t="s">
        <v>7</v>
      </c>
      <c r="B30" s="434"/>
      <c r="C30" s="7">
        <v>24</v>
      </c>
      <c r="D30" s="25" t="s">
        <v>176</v>
      </c>
      <c r="E30" s="98">
        <v>2080</v>
      </c>
      <c r="F30" s="93">
        <v>1750</v>
      </c>
      <c r="G30" s="93">
        <v>534582</v>
      </c>
      <c r="H30" s="57" t="s">
        <v>806</v>
      </c>
    </row>
    <row r="31" spans="1:8" ht="126" customHeight="1">
      <c r="A31" s="432"/>
      <c r="B31" s="435"/>
      <c r="C31" s="18">
        <v>25</v>
      </c>
      <c r="D31" s="26" t="s">
        <v>807</v>
      </c>
      <c r="E31" s="99">
        <v>1780</v>
      </c>
      <c r="F31" s="100">
        <v>1497</v>
      </c>
      <c r="G31" s="100">
        <v>457479</v>
      </c>
      <c r="H31" s="52" t="s">
        <v>808</v>
      </c>
    </row>
    <row r="32" spans="1:8" ht="115.8" customHeight="1">
      <c r="A32" s="432"/>
      <c r="B32" s="435"/>
      <c r="C32" s="18">
        <v>26</v>
      </c>
      <c r="D32" s="24" t="s">
        <v>54</v>
      </c>
      <c r="E32" s="246">
        <v>1850</v>
      </c>
      <c r="F32" s="247">
        <v>1556</v>
      </c>
      <c r="G32" s="248">
        <v>475470</v>
      </c>
      <c r="H32" s="52" t="s">
        <v>809</v>
      </c>
    </row>
    <row r="33" spans="1:8" ht="33" customHeight="1">
      <c r="A33" s="432"/>
      <c r="B33" s="435"/>
      <c r="C33" s="18">
        <v>27</v>
      </c>
      <c r="D33" s="24" t="s">
        <v>182</v>
      </c>
      <c r="E33" s="71">
        <v>1.37</v>
      </c>
      <c r="F33" s="72">
        <v>1.1499999999999999</v>
      </c>
      <c r="G33" s="95">
        <v>351.9</v>
      </c>
      <c r="H33" s="52" t="s">
        <v>810</v>
      </c>
    </row>
    <row r="34" spans="1:8" ht="33" customHeight="1" thickBot="1">
      <c r="A34" s="433"/>
      <c r="B34" s="436"/>
      <c r="C34" s="20">
        <v>28</v>
      </c>
      <c r="D34" s="27" t="s">
        <v>185</v>
      </c>
      <c r="E34" s="73">
        <v>1.36</v>
      </c>
      <c r="F34" s="74">
        <v>1.1499999999999999</v>
      </c>
      <c r="G34" s="249">
        <v>349.9</v>
      </c>
      <c r="H34" s="54" t="s">
        <v>747</v>
      </c>
    </row>
    <row r="35" spans="1:8" ht="153.6" customHeight="1">
      <c r="A35" s="431" t="s">
        <v>8</v>
      </c>
      <c r="B35" s="84"/>
      <c r="C35" s="23">
        <v>29</v>
      </c>
      <c r="D35" s="28" t="s">
        <v>12</v>
      </c>
      <c r="E35" s="492" t="s">
        <v>811</v>
      </c>
      <c r="F35" s="492"/>
      <c r="G35" s="493"/>
      <c r="H35" s="47" t="s">
        <v>812</v>
      </c>
    </row>
    <row r="36" spans="1:8" ht="67.2" customHeight="1">
      <c r="A36" s="432"/>
      <c r="B36" s="85"/>
      <c r="C36" s="18">
        <v>30</v>
      </c>
      <c r="D36" s="19" t="s">
        <v>13</v>
      </c>
      <c r="E36" s="494" t="s">
        <v>470</v>
      </c>
      <c r="F36" s="494"/>
      <c r="G36" s="491"/>
      <c r="H36" s="82" t="s">
        <v>813</v>
      </c>
    </row>
    <row r="37" spans="1:8" ht="118.95" customHeight="1">
      <c r="A37" s="432"/>
      <c r="B37" s="85"/>
      <c r="C37" s="18">
        <v>31</v>
      </c>
      <c r="D37" s="19" t="s">
        <v>14</v>
      </c>
      <c r="E37" s="494" t="s">
        <v>814</v>
      </c>
      <c r="F37" s="494"/>
      <c r="G37" s="491"/>
      <c r="H37" s="52" t="s">
        <v>815</v>
      </c>
    </row>
    <row r="38" spans="1:8" ht="44.4" customHeight="1">
      <c r="A38" s="432"/>
      <c r="B38" s="85"/>
      <c r="C38" s="18">
        <v>32</v>
      </c>
      <c r="D38" s="19" t="s">
        <v>15</v>
      </c>
      <c r="E38" s="494" t="s">
        <v>74</v>
      </c>
      <c r="F38" s="494"/>
      <c r="G38" s="491"/>
      <c r="H38" s="52" t="s">
        <v>469</v>
      </c>
    </row>
    <row r="39" spans="1:8" ht="44.4" customHeight="1">
      <c r="A39" s="432"/>
      <c r="B39" s="85"/>
      <c r="C39" s="18">
        <v>33</v>
      </c>
      <c r="D39" s="19" t="s">
        <v>16</v>
      </c>
      <c r="E39" s="494" t="s">
        <v>74</v>
      </c>
      <c r="F39" s="494"/>
      <c r="G39" s="491"/>
      <c r="H39" s="52" t="s">
        <v>816</v>
      </c>
    </row>
    <row r="40" spans="1:8" ht="57" customHeight="1" thickBot="1">
      <c r="A40" s="433"/>
      <c r="B40" s="86"/>
      <c r="C40" s="20">
        <v>34</v>
      </c>
      <c r="D40" s="21" t="s">
        <v>17</v>
      </c>
      <c r="E40" s="495" t="s">
        <v>74</v>
      </c>
      <c r="F40" s="495"/>
      <c r="G40" s="487"/>
      <c r="H40" s="54" t="s">
        <v>817</v>
      </c>
    </row>
    <row r="41" spans="1:8" ht="48" customHeight="1">
      <c r="A41" s="424" t="s">
        <v>18</v>
      </c>
      <c r="B41" s="426"/>
      <c r="C41" s="29">
        <v>35</v>
      </c>
      <c r="D41" s="30" t="s">
        <v>19</v>
      </c>
      <c r="E41" s="75" t="s">
        <v>22</v>
      </c>
      <c r="F41" s="75"/>
      <c r="G41" s="76"/>
      <c r="H41" s="57"/>
    </row>
    <row r="42" spans="1:8" ht="27" thickBot="1">
      <c r="A42" s="425"/>
      <c r="B42" s="427"/>
      <c r="C42" s="31">
        <v>36</v>
      </c>
      <c r="D42" s="32" t="s">
        <v>20</v>
      </c>
      <c r="E42" s="77" t="s">
        <v>22</v>
      </c>
      <c r="F42" s="77"/>
      <c r="G42" s="63"/>
      <c r="H42" s="78"/>
    </row>
    <row r="43" spans="1:8" ht="32.4" customHeight="1" thickBot="1">
      <c r="A43" s="33" t="s">
        <v>9</v>
      </c>
      <c r="B43" s="34"/>
      <c r="C43" s="35">
        <v>37</v>
      </c>
      <c r="D43" s="36" t="s">
        <v>21</v>
      </c>
      <c r="E43" s="428" t="s">
        <v>104</v>
      </c>
      <c r="F43" s="428"/>
      <c r="G43" s="429"/>
      <c r="H43" s="79"/>
    </row>
    <row r="44" spans="1:8">
      <c r="A44" s="39"/>
      <c r="B44" s="39"/>
      <c r="C44" s="39"/>
      <c r="D44" s="39"/>
      <c r="E44" s="40"/>
      <c r="F44" s="40"/>
      <c r="G44" s="40"/>
      <c r="H44" s="39"/>
    </row>
    <row r="45" spans="1:8" ht="13.8">
      <c r="A45" s="430" t="s">
        <v>62</v>
      </c>
      <c r="B45" s="430"/>
      <c r="C45" s="430"/>
      <c r="D45" s="430"/>
      <c r="E45" s="430"/>
      <c r="F45" s="430"/>
      <c r="G45" s="430"/>
      <c r="H45" s="430"/>
    </row>
  </sheetData>
  <sheetProtection formatCells="0" formatColumns="0" formatRows="0" insertColumns="0" insertRows="0" insertHyperlinks="0" deleteColumns="0" deleteRows="0" selectLockedCells="1" sort="0" autoFilter="0" pivotTables="0"/>
  <mergeCells count="29">
    <mergeCell ref="A1:H1"/>
    <mergeCell ref="A2:D6"/>
    <mergeCell ref="E2:H2"/>
    <mergeCell ref="A7:A18"/>
    <mergeCell ref="B7:B9"/>
    <mergeCell ref="B10:B14"/>
    <mergeCell ref="B15:B18"/>
    <mergeCell ref="E16:G16"/>
    <mergeCell ref="E17:G17"/>
    <mergeCell ref="E18:G18"/>
    <mergeCell ref="A19:A23"/>
    <mergeCell ref="B19:B23"/>
    <mergeCell ref="A24:A29"/>
    <mergeCell ref="B24:B25"/>
    <mergeCell ref="B26:B27"/>
    <mergeCell ref="B28:B29"/>
    <mergeCell ref="A41:A42"/>
    <mergeCell ref="B41:B42"/>
    <mergeCell ref="E43:G43"/>
    <mergeCell ref="A45:H45"/>
    <mergeCell ref="A30:A34"/>
    <mergeCell ref="B30:B34"/>
    <mergeCell ref="A35:A40"/>
    <mergeCell ref="E35:G35"/>
    <mergeCell ref="E36:G36"/>
    <mergeCell ref="E37:G37"/>
    <mergeCell ref="E38:G38"/>
    <mergeCell ref="E39:G39"/>
    <mergeCell ref="E40:G40"/>
  </mergeCells>
  <phoneticPr fontId="2"/>
  <printOptions horizontalCentered="1"/>
  <pageMargins left="0.70866141732283472" right="0.70866141732283472" top="0.74803149606299213" bottom="0.74803149606299213" header="0.31496062992125984" footer="0.31496062992125984"/>
  <pageSetup paperSize="9" scale="53" fitToHeight="0" orientation="portrait" r:id="rId1"/>
  <headerFooter>
    <oddHeader>&amp;C調査レポート「2017年度 欧州・ロシア・CIS投資関連コスト比較調査（2018年2月）」</oddHeader>
  </headerFooter>
  <rowBreaks count="2" manualBreakCount="2">
    <brk id="18" max="8" man="1"/>
    <brk id="29" max="8"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view="pageBreakPreview" zoomScale="85" zoomScaleNormal="100" zoomScaleSheetLayoutView="85" zoomScalePageLayoutView="70" workbookViewId="0">
      <selection sqref="A1:H1"/>
    </sheetView>
  </sheetViews>
  <sheetFormatPr defaultColWidth="8.09765625" defaultRowHeight="12"/>
  <cols>
    <col min="1" max="1" width="5.09765625" style="6" customWidth="1"/>
    <col min="2" max="2" width="9.09765625" style="6" customWidth="1"/>
    <col min="3" max="3" width="3.69921875" style="6" customWidth="1"/>
    <col min="4" max="4" width="24.3984375" style="6" customWidth="1"/>
    <col min="5" max="7" width="21.796875" style="2" customWidth="1"/>
    <col min="8" max="8" width="42" style="2" customWidth="1"/>
    <col min="9" max="254" width="8.09765625" style="5"/>
    <col min="255" max="255" width="5.09765625" style="5" customWidth="1"/>
    <col min="256" max="256" width="24.3984375" style="5" customWidth="1"/>
    <col min="257" max="257" width="16.8984375" style="5" customWidth="1"/>
    <col min="258" max="259" width="15.19921875" style="5" customWidth="1"/>
    <col min="260" max="260" width="40.59765625" style="5" customWidth="1"/>
    <col min="261" max="261" width="25.69921875" style="5" customWidth="1"/>
    <col min="262" max="510" width="8.09765625" style="5"/>
    <col min="511" max="511" width="5.09765625" style="5" customWidth="1"/>
    <col min="512" max="512" width="24.3984375" style="5" customWidth="1"/>
    <col min="513" max="513" width="16.8984375" style="5" customWidth="1"/>
    <col min="514" max="515" width="15.19921875" style="5" customWidth="1"/>
    <col min="516" max="516" width="40.59765625" style="5" customWidth="1"/>
    <col min="517" max="517" width="25.69921875" style="5" customWidth="1"/>
    <col min="518" max="766" width="8.09765625" style="5"/>
    <col min="767" max="767" width="5.09765625" style="5" customWidth="1"/>
    <col min="768" max="768" width="24.3984375" style="5" customWidth="1"/>
    <col min="769" max="769" width="16.8984375" style="5" customWidth="1"/>
    <col min="770" max="771" width="15.19921875" style="5" customWidth="1"/>
    <col min="772" max="772" width="40.59765625" style="5" customWidth="1"/>
    <col min="773" max="773" width="25.69921875" style="5" customWidth="1"/>
    <col min="774" max="1022" width="8.09765625" style="5"/>
    <col min="1023" max="1023" width="5.09765625" style="5" customWidth="1"/>
    <col min="1024" max="1024" width="24.3984375" style="5" customWidth="1"/>
    <col min="1025" max="1025" width="16.8984375" style="5" customWidth="1"/>
    <col min="1026" max="1027" width="15.19921875" style="5" customWidth="1"/>
    <col min="1028" max="1028" width="40.59765625" style="5" customWidth="1"/>
    <col min="1029" max="1029" width="25.69921875" style="5" customWidth="1"/>
    <col min="1030" max="1278" width="8.09765625" style="5"/>
    <col min="1279" max="1279" width="5.09765625" style="5" customWidth="1"/>
    <col min="1280" max="1280" width="24.3984375" style="5" customWidth="1"/>
    <col min="1281" max="1281" width="16.8984375" style="5" customWidth="1"/>
    <col min="1282" max="1283" width="15.19921875" style="5" customWidth="1"/>
    <col min="1284" max="1284" width="40.59765625" style="5" customWidth="1"/>
    <col min="1285" max="1285" width="25.69921875" style="5" customWidth="1"/>
    <col min="1286" max="1534" width="8.09765625" style="5"/>
    <col min="1535" max="1535" width="5.09765625" style="5" customWidth="1"/>
    <col min="1536" max="1536" width="24.3984375" style="5" customWidth="1"/>
    <col min="1537" max="1537" width="16.8984375" style="5" customWidth="1"/>
    <col min="1538" max="1539" width="15.19921875" style="5" customWidth="1"/>
    <col min="1540" max="1540" width="40.59765625" style="5" customWidth="1"/>
    <col min="1541" max="1541" width="25.69921875" style="5" customWidth="1"/>
    <col min="1542" max="1790" width="8.09765625" style="5"/>
    <col min="1791" max="1791" width="5.09765625" style="5" customWidth="1"/>
    <col min="1792" max="1792" width="24.3984375" style="5" customWidth="1"/>
    <col min="1793" max="1793" width="16.8984375" style="5" customWidth="1"/>
    <col min="1794" max="1795" width="15.19921875" style="5" customWidth="1"/>
    <col min="1796" max="1796" width="40.59765625" style="5" customWidth="1"/>
    <col min="1797" max="1797" width="25.69921875" style="5" customWidth="1"/>
    <col min="1798" max="2046" width="8.09765625" style="5"/>
    <col min="2047" max="2047" width="5.09765625" style="5" customWidth="1"/>
    <col min="2048" max="2048" width="24.3984375" style="5" customWidth="1"/>
    <col min="2049" max="2049" width="16.8984375" style="5" customWidth="1"/>
    <col min="2050" max="2051" width="15.19921875" style="5" customWidth="1"/>
    <col min="2052" max="2052" width="40.59765625" style="5" customWidth="1"/>
    <col min="2053" max="2053" width="25.69921875" style="5" customWidth="1"/>
    <col min="2054" max="2302" width="8.09765625" style="5"/>
    <col min="2303" max="2303" width="5.09765625" style="5" customWidth="1"/>
    <col min="2304" max="2304" width="24.3984375" style="5" customWidth="1"/>
    <col min="2305" max="2305" width="16.8984375" style="5" customWidth="1"/>
    <col min="2306" max="2307" width="15.19921875" style="5" customWidth="1"/>
    <col min="2308" max="2308" width="40.59765625" style="5" customWidth="1"/>
    <col min="2309" max="2309" width="25.69921875" style="5" customWidth="1"/>
    <col min="2310" max="2558" width="8.09765625" style="5"/>
    <col min="2559" max="2559" width="5.09765625" style="5" customWidth="1"/>
    <col min="2560" max="2560" width="24.3984375" style="5" customWidth="1"/>
    <col min="2561" max="2561" width="16.8984375" style="5" customWidth="1"/>
    <col min="2562" max="2563" width="15.19921875" style="5" customWidth="1"/>
    <col min="2564" max="2564" width="40.59765625" style="5" customWidth="1"/>
    <col min="2565" max="2565" width="25.69921875" style="5" customWidth="1"/>
    <col min="2566" max="2814" width="8.09765625" style="5"/>
    <col min="2815" max="2815" width="5.09765625" style="5" customWidth="1"/>
    <col min="2816" max="2816" width="24.3984375" style="5" customWidth="1"/>
    <col min="2817" max="2817" width="16.8984375" style="5" customWidth="1"/>
    <col min="2818" max="2819" width="15.19921875" style="5" customWidth="1"/>
    <col min="2820" max="2820" width="40.59765625" style="5" customWidth="1"/>
    <col min="2821" max="2821" width="25.69921875" style="5" customWidth="1"/>
    <col min="2822" max="3070" width="8.09765625" style="5"/>
    <col min="3071" max="3071" width="5.09765625" style="5" customWidth="1"/>
    <col min="3072" max="3072" width="24.3984375" style="5" customWidth="1"/>
    <col min="3073" max="3073" width="16.8984375" style="5" customWidth="1"/>
    <col min="3074" max="3075" width="15.19921875" style="5" customWidth="1"/>
    <col min="3076" max="3076" width="40.59765625" style="5" customWidth="1"/>
    <col min="3077" max="3077" width="25.69921875" style="5" customWidth="1"/>
    <col min="3078" max="3326" width="8.09765625" style="5"/>
    <col min="3327" max="3327" width="5.09765625" style="5" customWidth="1"/>
    <col min="3328" max="3328" width="24.3984375" style="5" customWidth="1"/>
    <col min="3329" max="3329" width="16.8984375" style="5" customWidth="1"/>
    <col min="3330" max="3331" width="15.19921875" style="5" customWidth="1"/>
    <col min="3332" max="3332" width="40.59765625" style="5" customWidth="1"/>
    <col min="3333" max="3333" width="25.69921875" style="5" customWidth="1"/>
    <col min="3334" max="3582" width="8.09765625" style="5"/>
    <col min="3583" max="3583" width="5.09765625" style="5" customWidth="1"/>
    <col min="3584" max="3584" width="24.3984375" style="5" customWidth="1"/>
    <col min="3585" max="3585" width="16.8984375" style="5" customWidth="1"/>
    <col min="3586" max="3587" width="15.19921875" style="5" customWidth="1"/>
    <col min="3588" max="3588" width="40.59765625" style="5" customWidth="1"/>
    <col min="3589" max="3589" width="25.69921875" style="5" customWidth="1"/>
    <col min="3590" max="3838" width="8.09765625" style="5"/>
    <col min="3839" max="3839" width="5.09765625" style="5" customWidth="1"/>
    <col min="3840" max="3840" width="24.3984375" style="5" customWidth="1"/>
    <col min="3841" max="3841" width="16.8984375" style="5" customWidth="1"/>
    <col min="3842" max="3843" width="15.19921875" style="5" customWidth="1"/>
    <col min="3844" max="3844" width="40.59765625" style="5" customWidth="1"/>
    <col min="3845" max="3845" width="25.69921875" style="5" customWidth="1"/>
    <col min="3846" max="4094" width="8.09765625" style="5"/>
    <col min="4095" max="4095" width="5.09765625" style="5" customWidth="1"/>
    <col min="4096" max="4096" width="24.3984375" style="5" customWidth="1"/>
    <col min="4097" max="4097" width="16.8984375" style="5" customWidth="1"/>
    <col min="4098" max="4099" width="15.19921875" style="5" customWidth="1"/>
    <col min="4100" max="4100" width="40.59765625" style="5" customWidth="1"/>
    <col min="4101" max="4101" width="25.69921875" style="5" customWidth="1"/>
    <col min="4102" max="4350" width="8.09765625" style="5"/>
    <col min="4351" max="4351" width="5.09765625" style="5" customWidth="1"/>
    <col min="4352" max="4352" width="24.3984375" style="5" customWidth="1"/>
    <col min="4353" max="4353" width="16.8984375" style="5" customWidth="1"/>
    <col min="4354" max="4355" width="15.19921875" style="5" customWidth="1"/>
    <col min="4356" max="4356" width="40.59765625" style="5" customWidth="1"/>
    <col min="4357" max="4357" width="25.69921875" style="5" customWidth="1"/>
    <col min="4358" max="4606" width="8.09765625" style="5"/>
    <col min="4607" max="4607" width="5.09765625" style="5" customWidth="1"/>
    <col min="4608" max="4608" width="24.3984375" style="5" customWidth="1"/>
    <col min="4609" max="4609" width="16.8984375" style="5" customWidth="1"/>
    <col min="4610" max="4611" width="15.19921875" style="5" customWidth="1"/>
    <col min="4612" max="4612" width="40.59765625" style="5" customWidth="1"/>
    <col min="4613" max="4613" width="25.69921875" style="5" customWidth="1"/>
    <col min="4614" max="4862" width="8.09765625" style="5"/>
    <col min="4863" max="4863" width="5.09765625" style="5" customWidth="1"/>
    <col min="4864" max="4864" width="24.3984375" style="5" customWidth="1"/>
    <col min="4865" max="4865" width="16.8984375" style="5" customWidth="1"/>
    <col min="4866" max="4867" width="15.19921875" style="5" customWidth="1"/>
    <col min="4868" max="4868" width="40.59765625" style="5" customWidth="1"/>
    <col min="4869" max="4869" width="25.69921875" style="5" customWidth="1"/>
    <col min="4870" max="5118" width="8.09765625" style="5"/>
    <col min="5119" max="5119" width="5.09765625" style="5" customWidth="1"/>
    <col min="5120" max="5120" width="24.3984375" style="5" customWidth="1"/>
    <col min="5121" max="5121" width="16.8984375" style="5" customWidth="1"/>
    <col min="5122" max="5123" width="15.19921875" style="5" customWidth="1"/>
    <col min="5124" max="5124" width="40.59765625" style="5" customWidth="1"/>
    <col min="5125" max="5125" width="25.69921875" style="5" customWidth="1"/>
    <col min="5126" max="5374" width="8.09765625" style="5"/>
    <col min="5375" max="5375" width="5.09765625" style="5" customWidth="1"/>
    <col min="5376" max="5376" width="24.3984375" style="5" customWidth="1"/>
    <col min="5377" max="5377" width="16.8984375" style="5" customWidth="1"/>
    <col min="5378" max="5379" width="15.19921875" style="5" customWidth="1"/>
    <col min="5380" max="5380" width="40.59765625" style="5" customWidth="1"/>
    <col min="5381" max="5381" width="25.69921875" style="5" customWidth="1"/>
    <col min="5382" max="5630" width="8.09765625" style="5"/>
    <col min="5631" max="5631" width="5.09765625" style="5" customWidth="1"/>
    <col min="5632" max="5632" width="24.3984375" style="5" customWidth="1"/>
    <col min="5633" max="5633" width="16.8984375" style="5" customWidth="1"/>
    <col min="5634" max="5635" width="15.19921875" style="5" customWidth="1"/>
    <col min="5636" max="5636" width="40.59765625" style="5" customWidth="1"/>
    <col min="5637" max="5637" width="25.69921875" style="5" customWidth="1"/>
    <col min="5638" max="5886" width="8.09765625" style="5"/>
    <col min="5887" max="5887" width="5.09765625" style="5" customWidth="1"/>
    <col min="5888" max="5888" width="24.3984375" style="5" customWidth="1"/>
    <col min="5889" max="5889" width="16.8984375" style="5" customWidth="1"/>
    <col min="5890" max="5891" width="15.19921875" style="5" customWidth="1"/>
    <col min="5892" max="5892" width="40.59765625" style="5" customWidth="1"/>
    <col min="5893" max="5893" width="25.69921875" style="5" customWidth="1"/>
    <col min="5894" max="6142" width="8.09765625" style="5"/>
    <col min="6143" max="6143" width="5.09765625" style="5" customWidth="1"/>
    <col min="6144" max="6144" width="24.3984375" style="5" customWidth="1"/>
    <col min="6145" max="6145" width="16.8984375" style="5" customWidth="1"/>
    <col min="6146" max="6147" width="15.19921875" style="5" customWidth="1"/>
    <col min="6148" max="6148" width="40.59765625" style="5" customWidth="1"/>
    <col min="6149" max="6149" width="25.69921875" style="5" customWidth="1"/>
    <col min="6150" max="6398" width="8.09765625" style="5"/>
    <col min="6399" max="6399" width="5.09765625" style="5" customWidth="1"/>
    <col min="6400" max="6400" width="24.3984375" style="5" customWidth="1"/>
    <col min="6401" max="6401" width="16.8984375" style="5" customWidth="1"/>
    <col min="6402" max="6403" width="15.19921875" style="5" customWidth="1"/>
    <col min="6404" max="6404" width="40.59765625" style="5" customWidth="1"/>
    <col min="6405" max="6405" width="25.69921875" style="5" customWidth="1"/>
    <col min="6406" max="6654" width="8.09765625" style="5"/>
    <col min="6655" max="6655" width="5.09765625" style="5" customWidth="1"/>
    <col min="6656" max="6656" width="24.3984375" style="5" customWidth="1"/>
    <col min="6657" max="6657" width="16.8984375" style="5" customWidth="1"/>
    <col min="6658" max="6659" width="15.19921875" style="5" customWidth="1"/>
    <col min="6660" max="6660" width="40.59765625" style="5" customWidth="1"/>
    <col min="6661" max="6661" width="25.69921875" style="5" customWidth="1"/>
    <col min="6662" max="6910" width="8.09765625" style="5"/>
    <col min="6911" max="6911" width="5.09765625" style="5" customWidth="1"/>
    <col min="6912" max="6912" width="24.3984375" style="5" customWidth="1"/>
    <col min="6913" max="6913" width="16.8984375" style="5" customWidth="1"/>
    <col min="6914" max="6915" width="15.19921875" style="5" customWidth="1"/>
    <col min="6916" max="6916" width="40.59765625" style="5" customWidth="1"/>
    <col min="6917" max="6917" width="25.69921875" style="5" customWidth="1"/>
    <col min="6918" max="7166" width="8.09765625" style="5"/>
    <col min="7167" max="7167" width="5.09765625" style="5" customWidth="1"/>
    <col min="7168" max="7168" width="24.3984375" style="5" customWidth="1"/>
    <col min="7169" max="7169" width="16.8984375" style="5" customWidth="1"/>
    <col min="7170" max="7171" width="15.19921875" style="5" customWidth="1"/>
    <col min="7172" max="7172" width="40.59765625" style="5" customWidth="1"/>
    <col min="7173" max="7173" width="25.69921875" style="5" customWidth="1"/>
    <col min="7174" max="7422" width="8.09765625" style="5"/>
    <col min="7423" max="7423" width="5.09765625" style="5" customWidth="1"/>
    <col min="7424" max="7424" width="24.3984375" style="5" customWidth="1"/>
    <col min="7425" max="7425" width="16.8984375" style="5" customWidth="1"/>
    <col min="7426" max="7427" width="15.19921875" style="5" customWidth="1"/>
    <col min="7428" max="7428" width="40.59765625" style="5" customWidth="1"/>
    <col min="7429" max="7429" width="25.69921875" style="5" customWidth="1"/>
    <col min="7430" max="7678" width="8.09765625" style="5"/>
    <col min="7679" max="7679" width="5.09765625" style="5" customWidth="1"/>
    <col min="7680" max="7680" width="24.3984375" style="5" customWidth="1"/>
    <col min="7681" max="7681" width="16.8984375" style="5" customWidth="1"/>
    <col min="7682" max="7683" width="15.19921875" style="5" customWidth="1"/>
    <col min="7684" max="7684" width="40.59765625" style="5" customWidth="1"/>
    <col min="7685" max="7685" width="25.69921875" style="5" customWidth="1"/>
    <col min="7686" max="7934" width="8.09765625" style="5"/>
    <col min="7935" max="7935" width="5.09765625" style="5" customWidth="1"/>
    <col min="7936" max="7936" width="24.3984375" style="5" customWidth="1"/>
    <col min="7937" max="7937" width="16.8984375" style="5" customWidth="1"/>
    <col min="7938" max="7939" width="15.19921875" style="5" customWidth="1"/>
    <col min="7940" max="7940" width="40.59765625" style="5" customWidth="1"/>
    <col min="7941" max="7941" width="25.69921875" style="5" customWidth="1"/>
    <col min="7942" max="8190" width="8.09765625" style="5"/>
    <col min="8191" max="8191" width="5.09765625" style="5" customWidth="1"/>
    <col min="8192" max="8192" width="24.3984375" style="5" customWidth="1"/>
    <col min="8193" max="8193" width="16.8984375" style="5" customWidth="1"/>
    <col min="8194" max="8195" width="15.19921875" style="5" customWidth="1"/>
    <col min="8196" max="8196" width="40.59765625" style="5" customWidth="1"/>
    <col min="8197" max="8197" width="25.69921875" style="5" customWidth="1"/>
    <col min="8198" max="8446" width="8.09765625" style="5"/>
    <col min="8447" max="8447" width="5.09765625" style="5" customWidth="1"/>
    <col min="8448" max="8448" width="24.3984375" style="5" customWidth="1"/>
    <col min="8449" max="8449" width="16.8984375" style="5" customWidth="1"/>
    <col min="8450" max="8451" width="15.19921875" style="5" customWidth="1"/>
    <col min="8452" max="8452" width="40.59765625" style="5" customWidth="1"/>
    <col min="8453" max="8453" width="25.69921875" style="5" customWidth="1"/>
    <col min="8454" max="8702" width="8.09765625" style="5"/>
    <col min="8703" max="8703" width="5.09765625" style="5" customWidth="1"/>
    <col min="8704" max="8704" width="24.3984375" style="5" customWidth="1"/>
    <col min="8705" max="8705" width="16.8984375" style="5" customWidth="1"/>
    <col min="8706" max="8707" width="15.19921875" style="5" customWidth="1"/>
    <col min="8708" max="8708" width="40.59765625" style="5" customWidth="1"/>
    <col min="8709" max="8709" width="25.69921875" style="5" customWidth="1"/>
    <col min="8710" max="8958" width="8.09765625" style="5"/>
    <col min="8959" max="8959" width="5.09765625" style="5" customWidth="1"/>
    <col min="8960" max="8960" width="24.3984375" style="5" customWidth="1"/>
    <col min="8961" max="8961" width="16.8984375" style="5" customWidth="1"/>
    <col min="8962" max="8963" width="15.19921875" style="5" customWidth="1"/>
    <col min="8964" max="8964" width="40.59765625" style="5" customWidth="1"/>
    <col min="8965" max="8965" width="25.69921875" style="5" customWidth="1"/>
    <col min="8966" max="9214" width="8.09765625" style="5"/>
    <col min="9215" max="9215" width="5.09765625" style="5" customWidth="1"/>
    <col min="9216" max="9216" width="24.3984375" style="5" customWidth="1"/>
    <col min="9217" max="9217" width="16.8984375" style="5" customWidth="1"/>
    <col min="9218" max="9219" width="15.19921875" style="5" customWidth="1"/>
    <col min="9220" max="9220" width="40.59765625" style="5" customWidth="1"/>
    <col min="9221" max="9221" width="25.69921875" style="5" customWidth="1"/>
    <col min="9222" max="9470" width="8.09765625" style="5"/>
    <col min="9471" max="9471" width="5.09765625" style="5" customWidth="1"/>
    <col min="9472" max="9472" width="24.3984375" style="5" customWidth="1"/>
    <col min="9473" max="9473" width="16.8984375" style="5" customWidth="1"/>
    <col min="9474" max="9475" width="15.19921875" style="5" customWidth="1"/>
    <col min="9476" max="9476" width="40.59765625" style="5" customWidth="1"/>
    <col min="9477" max="9477" width="25.69921875" style="5" customWidth="1"/>
    <col min="9478" max="9726" width="8.09765625" style="5"/>
    <col min="9727" max="9727" width="5.09765625" style="5" customWidth="1"/>
    <col min="9728" max="9728" width="24.3984375" style="5" customWidth="1"/>
    <col min="9729" max="9729" width="16.8984375" style="5" customWidth="1"/>
    <col min="9730" max="9731" width="15.19921875" style="5" customWidth="1"/>
    <col min="9732" max="9732" width="40.59765625" style="5" customWidth="1"/>
    <col min="9733" max="9733" width="25.69921875" style="5" customWidth="1"/>
    <col min="9734" max="9982" width="8.09765625" style="5"/>
    <col min="9983" max="9983" width="5.09765625" style="5" customWidth="1"/>
    <col min="9984" max="9984" width="24.3984375" style="5" customWidth="1"/>
    <col min="9985" max="9985" width="16.8984375" style="5" customWidth="1"/>
    <col min="9986" max="9987" width="15.19921875" style="5" customWidth="1"/>
    <col min="9988" max="9988" width="40.59765625" style="5" customWidth="1"/>
    <col min="9989" max="9989" width="25.69921875" style="5" customWidth="1"/>
    <col min="9990" max="10238" width="8.09765625" style="5"/>
    <col min="10239" max="10239" width="5.09765625" style="5" customWidth="1"/>
    <col min="10240" max="10240" width="24.3984375" style="5" customWidth="1"/>
    <col min="10241" max="10241" width="16.8984375" style="5" customWidth="1"/>
    <col min="10242" max="10243" width="15.19921875" style="5" customWidth="1"/>
    <col min="10244" max="10244" width="40.59765625" style="5" customWidth="1"/>
    <col min="10245" max="10245" width="25.69921875" style="5" customWidth="1"/>
    <col min="10246" max="10494" width="8.09765625" style="5"/>
    <col min="10495" max="10495" width="5.09765625" style="5" customWidth="1"/>
    <col min="10496" max="10496" width="24.3984375" style="5" customWidth="1"/>
    <col min="10497" max="10497" width="16.8984375" style="5" customWidth="1"/>
    <col min="10498" max="10499" width="15.19921875" style="5" customWidth="1"/>
    <col min="10500" max="10500" width="40.59765625" style="5" customWidth="1"/>
    <col min="10501" max="10501" width="25.69921875" style="5" customWidth="1"/>
    <col min="10502" max="10750" width="8.09765625" style="5"/>
    <col min="10751" max="10751" width="5.09765625" style="5" customWidth="1"/>
    <col min="10752" max="10752" width="24.3984375" style="5" customWidth="1"/>
    <col min="10753" max="10753" width="16.8984375" style="5" customWidth="1"/>
    <col min="10754" max="10755" width="15.19921875" style="5" customWidth="1"/>
    <col min="10756" max="10756" width="40.59765625" style="5" customWidth="1"/>
    <col min="10757" max="10757" width="25.69921875" style="5" customWidth="1"/>
    <col min="10758" max="11006" width="8.09765625" style="5"/>
    <col min="11007" max="11007" width="5.09765625" style="5" customWidth="1"/>
    <col min="11008" max="11008" width="24.3984375" style="5" customWidth="1"/>
    <col min="11009" max="11009" width="16.8984375" style="5" customWidth="1"/>
    <col min="11010" max="11011" width="15.19921875" style="5" customWidth="1"/>
    <col min="11012" max="11012" width="40.59765625" style="5" customWidth="1"/>
    <col min="11013" max="11013" width="25.69921875" style="5" customWidth="1"/>
    <col min="11014" max="11262" width="8.09765625" style="5"/>
    <col min="11263" max="11263" width="5.09765625" style="5" customWidth="1"/>
    <col min="11264" max="11264" width="24.3984375" style="5" customWidth="1"/>
    <col min="11265" max="11265" width="16.8984375" style="5" customWidth="1"/>
    <col min="11266" max="11267" width="15.19921875" style="5" customWidth="1"/>
    <col min="11268" max="11268" width="40.59765625" style="5" customWidth="1"/>
    <col min="11269" max="11269" width="25.69921875" style="5" customWidth="1"/>
    <col min="11270" max="11518" width="8.09765625" style="5"/>
    <col min="11519" max="11519" width="5.09765625" style="5" customWidth="1"/>
    <col min="11520" max="11520" width="24.3984375" style="5" customWidth="1"/>
    <col min="11521" max="11521" width="16.8984375" style="5" customWidth="1"/>
    <col min="11522" max="11523" width="15.19921875" style="5" customWidth="1"/>
    <col min="11524" max="11524" width="40.59765625" style="5" customWidth="1"/>
    <col min="11525" max="11525" width="25.69921875" style="5" customWidth="1"/>
    <col min="11526" max="11774" width="8.09765625" style="5"/>
    <col min="11775" max="11775" width="5.09765625" style="5" customWidth="1"/>
    <col min="11776" max="11776" width="24.3984375" style="5" customWidth="1"/>
    <col min="11777" max="11777" width="16.8984375" style="5" customWidth="1"/>
    <col min="11778" max="11779" width="15.19921875" style="5" customWidth="1"/>
    <col min="11780" max="11780" width="40.59765625" style="5" customWidth="1"/>
    <col min="11781" max="11781" width="25.69921875" style="5" customWidth="1"/>
    <col min="11782" max="12030" width="8.09765625" style="5"/>
    <col min="12031" max="12031" width="5.09765625" style="5" customWidth="1"/>
    <col min="12032" max="12032" width="24.3984375" style="5" customWidth="1"/>
    <col min="12033" max="12033" width="16.8984375" style="5" customWidth="1"/>
    <col min="12034" max="12035" width="15.19921875" style="5" customWidth="1"/>
    <col min="12036" max="12036" width="40.59765625" style="5" customWidth="1"/>
    <col min="12037" max="12037" width="25.69921875" style="5" customWidth="1"/>
    <col min="12038" max="12286" width="8.09765625" style="5"/>
    <col min="12287" max="12287" width="5.09765625" style="5" customWidth="1"/>
    <col min="12288" max="12288" width="24.3984375" style="5" customWidth="1"/>
    <col min="12289" max="12289" width="16.8984375" style="5" customWidth="1"/>
    <col min="12290" max="12291" width="15.19921875" style="5" customWidth="1"/>
    <col min="12292" max="12292" width="40.59765625" style="5" customWidth="1"/>
    <col min="12293" max="12293" width="25.69921875" style="5" customWidth="1"/>
    <col min="12294" max="12542" width="8.09765625" style="5"/>
    <col min="12543" max="12543" width="5.09765625" style="5" customWidth="1"/>
    <col min="12544" max="12544" width="24.3984375" style="5" customWidth="1"/>
    <col min="12545" max="12545" width="16.8984375" style="5" customWidth="1"/>
    <col min="12546" max="12547" width="15.19921875" style="5" customWidth="1"/>
    <col min="12548" max="12548" width="40.59765625" style="5" customWidth="1"/>
    <col min="12549" max="12549" width="25.69921875" style="5" customWidth="1"/>
    <col min="12550" max="12798" width="8.09765625" style="5"/>
    <col min="12799" max="12799" width="5.09765625" style="5" customWidth="1"/>
    <col min="12800" max="12800" width="24.3984375" style="5" customWidth="1"/>
    <col min="12801" max="12801" width="16.8984375" style="5" customWidth="1"/>
    <col min="12802" max="12803" width="15.19921875" style="5" customWidth="1"/>
    <col min="12804" max="12804" width="40.59765625" style="5" customWidth="1"/>
    <col min="12805" max="12805" width="25.69921875" style="5" customWidth="1"/>
    <col min="12806" max="13054" width="8.09765625" style="5"/>
    <col min="13055" max="13055" width="5.09765625" style="5" customWidth="1"/>
    <col min="13056" max="13056" width="24.3984375" style="5" customWidth="1"/>
    <col min="13057" max="13057" width="16.8984375" style="5" customWidth="1"/>
    <col min="13058" max="13059" width="15.19921875" style="5" customWidth="1"/>
    <col min="13060" max="13060" width="40.59765625" style="5" customWidth="1"/>
    <col min="13061" max="13061" width="25.69921875" style="5" customWidth="1"/>
    <col min="13062" max="13310" width="8.09765625" style="5"/>
    <col min="13311" max="13311" width="5.09765625" style="5" customWidth="1"/>
    <col min="13312" max="13312" width="24.3984375" style="5" customWidth="1"/>
    <col min="13313" max="13313" width="16.8984375" style="5" customWidth="1"/>
    <col min="13314" max="13315" width="15.19921875" style="5" customWidth="1"/>
    <col min="13316" max="13316" width="40.59765625" style="5" customWidth="1"/>
    <col min="13317" max="13317" width="25.69921875" style="5" customWidth="1"/>
    <col min="13318" max="13566" width="8.09765625" style="5"/>
    <col min="13567" max="13567" width="5.09765625" style="5" customWidth="1"/>
    <col min="13568" max="13568" width="24.3984375" style="5" customWidth="1"/>
    <col min="13569" max="13569" width="16.8984375" style="5" customWidth="1"/>
    <col min="13570" max="13571" width="15.19921875" style="5" customWidth="1"/>
    <col min="13572" max="13572" width="40.59765625" style="5" customWidth="1"/>
    <col min="13573" max="13573" width="25.69921875" style="5" customWidth="1"/>
    <col min="13574" max="13822" width="8.09765625" style="5"/>
    <col min="13823" max="13823" width="5.09765625" style="5" customWidth="1"/>
    <col min="13824" max="13824" width="24.3984375" style="5" customWidth="1"/>
    <col min="13825" max="13825" width="16.8984375" style="5" customWidth="1"/>
    <col min="13826" max="13827" width="15.19921875" style="5" customWidth="1"/>
    <col min="13828" max="13828" width="40.59765625" style="5" customWidth="1"/>
    <col min="13829" max="13829" width="25.69921875" style="5" customWidth="1"/>
    <col min="13830" max="14078" width="8.09765625" style="5"/>
    <col min="14079" max="14079" width="5.09765625" style="5" customWidth="1"/>
    <col min="14080" max="14080" width="24.3984375" style="5" customWidth="1"/>
    <col min="14081" max="14081" width="16.8984375" style="5" customWidth="1"/>
    <col min="14082" max="14083" width="15.19921875" style="5" customWidth="1"/>
    <col min="14084" max="14084" width="40.59765625" style="5" customWidth="1"/>
    <col min="14085" max="14085" width="25.69921875" style="5" customWidth="1"/>
    <col min="14086" max="14334" width="8.09765625" style="5"/>
    <col min="14335" max="14335" width="5.09765625" style="5" customWidth="1"/>
    <col min="14336" max="14336" width="24.3984375" style="5" customWidth="1"/>
    <col min="14337" max="14337" width="16.8984375" style="5" customWidth="1"/>
    <col min="14338" max="14339" width="15.19921875" style="5" customWidth="1"/>
    <col min="14340" max="14340" width="40.59765625" style="5" customWidth="1"/>
    <col min="14341" max="14341" width="25.69921875" style="5" customWidth="1"/>
    <col min="14342" max="14590" width="8.09765625" style="5"/>
    <col min="14591" max="14591" width="5.09765625" style="5" customWidth="1"/>
    <col min="14592" max="14592" width="24.3984375" style="5" customWidth="1"/>
    <col min="14593" max="14593" width="16.8984375" style="5" customWidth="1"/>
    <col min="14594" max="14595" width="15.19921875" style="5" customWidth="1"/>
    <col min="14596" max="14596" width="40.59765625" style="5" customWidth="1"/>
    <col min="14597" max="14597" width="25.69921875" style="5" customWidth="1"/>
    <col min="14598" max="14846" width="8.09765625" style="5"/>
    <col min="14847" max="14847" width="5.09765625" style="5" customWidth="1"/>
    <col min="14848" max="14848" width="24.3984375" style="5" customWidth="1"/>
    <col min="14849" max="14849" width="16.8984375" style="5" customWidth="1"/>
    <col min="14850" max="14851" width="15.19921875" style="5" customWidth="1"/>
    <col min="14852" max="14852" width="40.59765625" style="5" customWidth="1"/>
    <col min="14853" max="14853" width="25.69921875" style="5" customWidth="1"/>
    <col min="14854" max="15102" width="8.09765625" style="5"/>
    <col min="15103" max="15103" width="5.09765625" style="5" customWidth="1"/>
    <col min="15104" max="15104" width="24.3984375" style="5" customWidth="1"/>
    <col min="15105" max="15105" width="16.8984375" style="5" customWidth="1"/>
    <col min="15106" max="15107" width="15.19921875" style="5" customWidth="1"/>
    <col min="15108" max="15108" width="40.59765625" style="5" customWidth="1"/>
    <col min="15109" max="15109" width="25.69921875" style="5" customWidth="1"/>
    <col min="15110" max="15358" width="8.09765625" style="5"/>
    <col min="15359" max="15359" width="5.09765625" style="5" customWidth="1"/>
    <col min="15360" max="15360" width="24.3984375" style="5" customWidth="1"/>
    <col min="15361" max="15361" width="16.8984375" style="5" customWidth="1"/>
    <col min="15362" max="15363" width="15.19921875" style="5" customWidth="1"/>
    <col min="15364" max="15364" width="40.59765625" style="5" customWidth="1"/>
    <col min="15365" max="15365" width="25.69921875" style="5" customWidth="1"/>
    <col min="15366" max="15614" width="8.09765625" style="5"/>
    <col min="15615" max="15615" width="5.09765625" style="5" customWidth="1"/>
    <col min="15616" max="15616" width="24.3984375" style="5" customWidth="1"/>
    <col min="15617" max="15617" width="16.8984375" style="5" customWidth="1"/>
    <col min="15618" max="15619" width="15.19921875" style="5" customWidth="1"/>
    <col min="15620" max="15620" width="40.59765625" style="5" customWidth="1"/>
    <col min="15621" max="15621" width="25.69921875" style="5" customWidth="1"/>
    <col min="15622" max="15870" width="8.09765625" style="5"/>
    <col min="15871" max="15871" width="5.09765625" style="5" customWidth="1"/>
    <col min="15872" max="15872" width="24.3984375" style="5" customWidth="1"/>
    <col min="15873" max="15873" width="16.8984375" style="5" customWidth="1"/>
    <col min="15874" max="15875" width="15.19921875" style="5" customWidth="1"/>
    <col min="15876" max="15876" width="40.59765625" style="5" customWidth="1"/>
    <col min="15877" max="15877" width="25.69921875" style="5" customWidth="1"/>
    <col min="15878" max="16126" width="8.09765625" style="5"/>
    <col min="16127" max="16127" width="5.09765625" style="5" customWidth="1"/>
    <col min="16128" max="16128" width="24.3984375" style="5" customWidth="1"/>
    <col min="16129" max="16129" width="16.8984375" style="5" customWidth="1"/>
    <col min="16130" max="16131" width="15.19921875" style="5" customWidth="1"/>
    <col min="16132" max="16132" width="40.59765625" style="5" customWidth="1"/>
    <col min="16133" max="16133" width="25.69921875" style="5" customWidth="1"/>
    <col min="16134" max="16384" width="8.09765625" style="5"/>
  </cols>
  <sheetData>
    <row r="1" spans="1:8" s="1" customFormat="1" ht="42.6" customHeight="1" thickBot="1">
      <c r="A1" s="448" t="s">
        <v>31</v>
      </c>
      <c r="B1" s="448"/>
      <c r="C1" s="448"/>
      <c r="D1" s="448"/>
      <c r="E1" s="448"/>
      <c r="F1" s="448"/>
      <c r="G1" s="448"/>
      <c r="H1" s="448"/>
    </row>
    <row r="2" spans="1:8" s="1" customFormat="1" ht="15" customHeight="1" thickBot="1">
      <c r="A2" s="449" t="s">
        <v>23</v>
      </c>
      <c r="B2" s="450"/>
      <c r="C2" s="450"/>
      <c r="D2" s="451"/>
      <c r="E2" s="458" t="s">
        <v>545</v>
      </c>
      <c r="F2" s="459"/>
      <c r="G2" s="459"/>
      <c r="H2" s="460"/>
    </row>
    <row r="3" spans="1:8" s="1" customFormat="1" ht="15" customHeight="1">
      <c r="A3" s="452"/>
      <c r="B3" s="453"/>
      <c r="C3" s="453"/>
      <c r="D3" s="454"/>
      <c r="E3" s="8" t="s">
        <v>546</v>
      </c>
      <c r="F3" s="174"/>
      <c r="G3" s="12"/>
      <c r="H3" s="9"/>
    </row>
    <row r="4" spans="1:8" s="1" customFormat="1" ht="15" customHeight="1">
      <c r="A4" s="452"/>
      <c r="B4" s="453"/>
      <c r="C4" s="453"/>
      <c r="D4" s="454"/>
      <c r="E4" s="200" t="s">
        <v>547</v>
      </c>
      <c r="F4" s="174"/>
      <c r="G4" s="9"/>
      <c r="H4" s="9"/>
    </row>
    <row r="5" spans="1:8" s="1" customFormat="1" ht="15" customHeight="1" thickBot="1">
      <c r="A5" s="452"/>
      <c r="B5" s="453"/>
      <c r="C5" s="453"/>
      <c r="D5" s="454"/>
      <c r="E5" s="10" t="s">
        <v>548</v>
      </c>
      <c r="F5" s="101"/>
      <c r="G5" s="13"/>
      <c r="H5" s="11"/>
    </row>
    <row r="6" spans="1:8" s="3" customFormat="1" ht="30" customHeight="1" thickBot="1">
      <c r="A6" s="455"/>
      <c r="B6" s="456"/>
      <c r="C6" s="456"/>
      <c r="D6" s="457"/>
      <c r="E6" s="14" t="s">
        <v>549</v>
      </c>
      <c r="F6" s="15" t="s">
        <v>550</v>
      </c>
      <c r="G6" s="15" t="s">
        <v>30</v>
      </c>
      <c r="H6" s="16" t="s">
        <v>0</v>
      </c>
    </row>
    <row r="7" spans="1:8" s="4" customFormat="1" ht="60" customHeight="1">
      <c r="A7" s="431" t="s">
        <v>1</v>
      </c>
      <c r="B7" s="426" t="s">
        <v>36</v>
      </c>
      <c r="C7" s="7">
        <v>1</v>
      </c>
      <c r="D7" s="17" t="s">
        <v>328</v>
      </c>
      <c r="E7" s="46" t="s">
        <v>551</v>
      </c>
      <c r="F7" s="37" t="s">
        <v>552</v>
      </c>
      <c r="G7" s="37" t="s">
        <v>553</v>
      </c>
      <c r="H7" s="47" t="s">
        <v>554</v>
      </c>
    </row>
    <row r="8" spans="1:8" s="4" customFormat="1" ht="60" customHeight="1">
      <c r="A8" s="432"/>
      <c r="B8" s="461"/>
      <c r="C8" s="18">
        <v>2</v>
      </c>
      <c r="D8" s="19" t="s">
        <v>555</v>
      </c>
      <c r="E8" s="48" t="s">
        <v>556</v>
      </c>
      <c r="F8" s="37" t="s">
        <v>557</v>
      </c>
      <c r="G8" s="37" t="s">
        <v>558</v>
      </c>
      <c r="H8" s="47" t="s">
        <v>559</v>
      </c>
    </row>
    <row r="9" spans="1:8" s="4" customFormat="1" ht="60" customHeight="1">
      <c r="A9" s="432"/>
      <c r="B9" s="462"/>
      <c r="C9" s="18">
        <v>3</v>
      </c>
      <c r="D9" s="19" t="s">
        <v>39</v>
      </c>
      <c r="E9" s="48">
        <v>961</v>
      </c>
      <c r="F9" s="37">
        <v>808</v>
      </c>
      <c r="G9" s="37">
        <v>96333</v>
      </c>
      <c r="H9" s="47" t="s">
        <v>559</v>
      </c>
    </row>
    <row r="10" spans="1:8" s="4" customFormat="1" ht="46.2" customHeight="1">
      <c r="A10" s="432"/>
      <c r="B10" s="461" t="s">
        <v>132</v>
      </c>
      <c r="C10" s="18">
        <v>4</v>
      </c>
      <c r="D10" s="19" t="s">
        <v>41</v>
      </c>
      <c r="E10" s="49" t="s">
        <v>22</v>
      </c>
      <c r="F10" s="49"/>
      <c r="G10" s="38"/>
      <c r="H10" s="47"/>
    </row>
    <row r="11" spans="1:8" s="4" customFormat="1" ht="60" customHeight="1">
      <c r="A11" s="432"/>
      <c r="B11" s="461"/>
      <c r="C11" s="18">
        <v>5</v>
      </c>
      <c r="D11" s="19" t="s">
        <v>42</v>
      </c>
      <c r="E11" s="48">
        <v>540</v>
      </c>
      <c r="F11" s="37">
        <v>453</v>
      </c>
      <c r="G11" s="37">
        <v>54104</v>
      </c>
      <c r="H11" s="47" t="s">
        <v>560</v>
      </c>
    </row>
    <row r="12" spans="1:8" s="4" customFormat="1" ht="46.2" customHeight="1">
      <c r="A12" s="432"/>
      <c r="B12" s="461"/>
      <c r="C12" s="18">
        <v>6</v>
      </c>
      <c r="D12" s="19" t="s">
        <v>561</v>
      </c>
      <c r="E12" s="50" t="s">
        <v>22</v>
      </c>
      <c r="F12" s="50"/>
      <c r="G12" s="51"/>
      <c r="H12" s="47"/>
    </row>
    <row r="13" spans="1:8" s="4" customFormat="1" ht="46.2" customHeight="1">
      <c r="A13" s="432"/>
      <c r="B13" s="461"/>
      <c r="C13" s="18">
        <v>7</v>
      </c>
      <c r="D13" s="19" t="s">
        <v>562</v>
      </c>
      <c r="E13" s="48" t="s">
        <v>563</v>
      </c>
      <c r="F13" s="37" t="s">
        <v>564</v>
      </c>
      <c r="G13" s="37" t="s">
        <v>563</v>
      </c>
      <c r="H13" s="47"/>
    </row>
    <row r="14" spans="1:8" s="4" customFormat="1" ht="60" customHeight="1">
      <c r="A14" s="432"/>
      <c r="B14" s="462"/>
      <c r="C14" s="18">
        <v>8</v>
      </c>
      <c r="D14" s="19" t="s">
        <v>565</v>
      </c>
      <c r="E14" s="48">
        <v>350</v>
      </c>
      <c r="F14" s="37">
        <v>294</v>
      </c>
      <c r="G14" s="37">
        <v>35054</v>
      </c>
      <c r="H14" s="47" t="s">
        <v>566</v>
      </c>
    </row>
    <row r="15" spans="1:8" s="4" customFormat="1" ht="86.4" customHeight="1">
      <c r="A15" s="432"/>
      <c r="B15" s="463"/>
      <c r="C15" s="18">
        <v>9</v>
      </c>
      <c r="D15" s="19" t="s">
        <v>567</v>
      </c>
      <c r="E15" s="191" t="s">
        <v>568</v>
      </c>
      <c r="F15" s="207" t="s">
        <v>569</v>
      </c>
      <c r="G15" s="191" t="s">
        <v>570</v>
      </c>
      <c r="H15" s="52" t="s">
        <v>571</v>
      </c>
    </row>
    <row r="16" spans="1:8" s="4" customFormat="1" ht="39" customHeight="1">
      <c r="A16" s="432"/>
      <c r="B16" s="444"/>
      <c r="C16" s="18">
        <v>10</v>
      </c>
      <c r="D16" s="19" t="s">
        <v>144</v>
      </c>
      <c r="E16" s="464" t="s">
        <v>572</v>
      </c>
      <c r="F16" s="464"/>
      <c r="G16" s="465"/>
      <c r="H16" s="53" t="s">
        <v>573</v>
      </c>
    </row>
    <row r="17" spans="1:8" s="4" customFormat="1" ht="142.94999999999999" customHeight="1">
      <c r="A17" s="432"/>
      <c r="B17" s="444"/>
      <c r="C17" s="18">
        <v>11</v>
      </c>
      <c r="D17" s="19" t="s">
        <v>339</v>
      </c>
      <c r="E17" s="477" t="s">
        <v>574</v>
      </c>
      <c r="F17" s="477"/>
      <c r="G17" s="478"/>
      <c r="H17" s="53" t="s">
        <v>575</v>
      </c>
    </row>
    <row r="18" spans="1:8" s="4" customFormat="1" ht="54.75" customHeight="1" thickBot="1">
      <c r="A18" s="433"/>
      <c r="B18" s="445"/>
      <c r="C18" s="20">
        <v>12</v>
      </c>
      <c r="D18" s="21" t="s">
        <v>576</v>
      </c>
      <c r="E18" s="468" t="s">
        <v>577</v>
      </c>
      <c r="F18" s="468"/>
      <c r="G18" s="469"/>
      <c r="H18" s="54" t="s">
        <v>578</v>
      </c>
    </row>
    <row r="19" spans="1:8" s="4" customFormat="1" ht="75.599999999999994" customHeight="1">
      <c r="A19" s="431" t="s">
        <v>2</v>
      </c>
      <c r="B19" s="443"/>
      <c r="C19" s="7">
        <v>13</v>
      </c>
      <c r="D19" s="17" t="s">
        <v>24</v>
      </c>
      <c r="E19" s="69">
        <v>8.5399999999999991</v>
      </c>
      <c r="F19" s="70">
        <v>7.18</v>
      </c>
      <c r="G19" s="192">
        <v>856</v>
      </c>
      <c r="H19" s="57" t="s">
        <v>579</v>
      </c>
    </row>
    <row r="20" spans="1:8" s="4" customFormat="1" ht="70.8" customHeight="1">
      <c r="A20" s="432"/>
      <c r="B20" s="444"/>
      <c r="C20" s="18">
        <v>14</v>
      </c>
      <c r="D20" s="19" t="s">
        <v>25</v>
      </c>
      <c r="E20" s="94">
        <v>2.85</v>
      </c>
      <c r="F20" s="201">
        <v>2.4</v>
      </c>
      <c r="G20" s="95">
        <v>286</v>
      </c>
      <c r="H20" s="52" t="s">
        <v>580</v>
      </c>
    </row>
    <row r="21" spans="1:8" s="4" customFormat="1" ht="120.6" customHeight="1">
      <c r="A21" s="432"/>
      <c r="B21" s="444"/>
      <c r="C21" s="18">
        <v>15</v>
      </c>
      <c r="D21" s="19" t="s">
        <v>26</v>
      </c>
      <c r="E21" s="58">
        <v>19</v>
      </c>
      <c r="F21" s="202">
        <v>16</v>
      </c>
      <c r="G21" s="203">
        <v>1907</v>
      </c>
      <c r="H21" s="53" t="s">
        <v>581</v>
      </c>
    </row>
    <row r="22" spans="1:8" s="4" customFormat="1" ht="105" customHeight="1">
      <c r="A22" s="432"/>
      <c r="B22" s="444"/>
      <c r="C22" s="18">
        <v>16</v>
      </c>
      <c r="D22" s="19" t="s">
        <v>27</v>
      </c>
      <c r="E22" s="184" t="s">
        <v>582</v>
      </c>
      <c r="F22" s="185" t="s">
        <v>583</v>
      </c>
      <c r="G22" s="186" t="s">
        <v>584</v>
      </c>
      <c r="H22" s="53" t="s">
        <v>585</v>
      </c>
    </row>
    <row r="23" spans="1:8" s="4" customFormat="1" ht="120" customHeight="1" thickBot="1">
      <c r="A23" s="433"/>
      <c r="B23" s="445"/>
      <c r="C23" s="83">
        <v>17</v>
      </c>
      <c r="D23" s="22" t="s">
        <v>157</v>
      </c>
      <c r="E23" s="61">
        <v>1569</v>
      </c>
      <c r="F23" s="187">
        <v>1320</v>
      </c>
      <c r="G23" s="62">
        <v>157351</v>
      </c>
      <c r="H23" s="54" t="s">
        <v>586</v>
      </c>
    </row>
    <row r="24" spans="1:8" ht="80.400000000000006" customHeight="1">
      <c r="A24" s="431" t="s">
        <v>11</v>
      </c>
      <c r="B24" s="446" t="s">
        <v>4</v>
      </c>
      <c r="C24" s="7">
        <v>18</v>
      </c>
      <c r="D24" s="25" t="s">
        <v>587</v>
      </c>
      <c r="E24" s="76" t="s">
        <v>588</v>
      </c>
      <c r="F24" s="97" t="s">
        <v>588</v>
      </c>
      <c r="G24" s="81" t="s">
        <v>589</v>
      </c>
      <c r="H24" s="57" t="s">
        <v>590</v>
      </c>
    </row>
    <row r="25" spans="1:8" ht="80.400000000000006" customHeight="1" thickBot="1">
      <c r="A25" s="432"/>
      <c r="B25" s="447"/>
      <c r="C25" s="23">
        <v>19</v>
      </c>
      <c r="D25" s="24" t="s">
        <v>591</v>
      </c>
      <c r="E25" s="63" t="s">
        <v>592</v>
      </c>
      <c r="F25" s="64" t="s">
        <v>593</v>
      </c>
      <c r="G25" s="64" t="s">
        <v>594</v>
      </c>
      <c r="H25" s="54" t="s">
        <v>595</v>
      </c>
    </row>
    <row r="26" spans="1:8" ht="76.95" customHeight="1">
      <c r="A26" s="432"/>
      <c r="B26" s="446" t="s">
        <v>5</v>
      </c>
      <c r="C26" s="7">
        <v>20</v>
      </c>
      <c r="D26" s="25" t="s">
        <v>28</v>
      </c>
      <c r="E26" s="65" t="s">
        <v>596</v>
      </c>
      <c r="F26" s="66" t="s">
        <v>597</v>
      </c>
      <c r="G26" s="66" t="s">
        <v>598</v>
      </c>
      <c r="H26" s="57" t="s">
        <v>599</v>
      </c>
    </row>
    <row r="27" spans="1:8" ht="46.8" customHeight="1" thickBot="1">
      <c r="A27" s="432"/>
      <c r="B27" s="447"/>
      <c r="C27" s="23">
        <v>21</v>
      </c>
      <c r="D27" s="24" t="s">
        <v>29</v>
      </c>
      <c r="E27" s="67" t="s">
        <v>22</v>
      </c>
      <c r="F27" s="67"/>
      <c r="G27" s="68"/>
      <c r="H27" s="47"/>
    </row>
    <row r="28" spans="1:8" ht="130.19999999999999" customHeight="1">
      <c r="A28" s="432"/>
      <c r="B28" s="446" t="s">
        <v>6</v>
      </c>
      <c r="C28" s="7">
        <v>22</v>
      </c>
      <c r="D28" s="25" t="s">
        <v>171</v>
      </c>
      <c r="E28" s="65" t="s">
        <v>600</v>
      </c>
      <c r="F28" s="66" t="s">
        <v>601</v>
      </c>
      <c r="G28" s="66" t="s">
        <v>602</v>
      </c>
      <c r="H28" s="57" t="s">
        <v>603</v>
      </c>
    </row>
    <row r="29" spans="1:8" ht="45.6" customHeight="1" thickBot="1">
      <c r="A29" s="433"/>
      <c r="B29" s="447"/>
      <c r="C29" s="83">
        <v>23</v>
      </c>
      <c r="D29" s="27" t="s">
        <v>604</v>
      </c>
      <c r="E29" s="67" t="s">
        <v>22</v>
      </c>
      <c r="F29" s="67"/>
      <c r="G29" s="68"/>
      <c r="H29" s="78"/>
    </row>
    <row r="30" spans="1:8" ht="135.75" customHeight="1">
      <c r="A30" s="431" t="s">
        <v>7</v>
      </c>
      <c r="B30" s="434"/>
      <c r="C30" s="7">
        <v>24</v>
      </c>
      <c r="D30" s="25" t="s">
        <v>605</v>
      </c>
      <c r="E30" s="98">
        <v>2152</v>
      </c>
      <c r="F30" s="93">
        <v>1810</v>
      </c>
      <c r="G30" s="93">
        <v>215762</v>
      </c>
      <c r="H30" s="57" t="s">
        <v>606</v>
      </c>
    </row>
    <row r="31" spans="1:8" ht="150" customHeight="1">
      <c r="A31" s="432"/>
      <c r="B31" s="435"/>
      <c r="C31" s="18">
        <v>25</v>
      </c>
      <c r="D31" s="26" t="s">
        <v>380</v>
      </c>
      <c r="E31" s="99">
        <v>2414</v>
      </c>
      <c r="F31" s="100">
        <v>2030</v>
      </c>
      <c r="G31" s="100">
        <v>241987</v>
      </c>
      <c r="H31" s="52" t="s">
        <v>607</v>
      </c>
    </row>
    <row r="32" spans="1:8" ht="129" customHeight="1">
      <c r="A32" s="432"/>
      <c r="B32" s="435"/>
      <c r="C32" s="18">
        <v>26</v>
      </c>
      <c r="D32" s="24" t="s">
        <v>608</v>
      </c>
      <c r="E32" s="99">
        <v>2913</v>
      </c>
      <c r="F32" s="100">
        <v>2450</v>
      </c>
      <c r="G32" s="100">
        <v>292054</v>
      </c>
      <c r="H32" s="52" t="s">
        <v>609</v>
      </c>
    </row>
    <row r="33" spans="1:8" ht="97.5" customHeight="1">
      <c r="A33" s="432"/>
      <c r="B33" s="435"/>
      <c r="C33" s="18">
        <v>27</v>
      </c>
      <c r="D33" s="24" t="s">
        <v>610</v>
      </c>
      <c r="E33" s="71" t="s">
        <v>611</v>
      </c>
      <c r="F33" s="72" t="s">
        <v>612</v>
      </c>
      <c r="G33" s="72" t="s">
        <v>613</v>
      </c>
      <c r="H33" s="52" t="s">
        <v>614</v>
      </c>
    </row>
    <row r="34" spans="1:8" ht="46.8" customHeight="1" thickBot="1">
      <c r="A34" s="433"/>
      <c r="B34" s="436"/>
      <c r="C34" s="20">
        <v>28</v>
      </c>
      <c r="D34" s="27" t="s">
        <v>615</v>
      </c>
      <c r="E34" s="73" t="s">
        <v>616</v>
      </c>
      <c r="F34" s="74" t="s">
        <v>617</v>
      </c>
      <c r="G34" s="74" t="s">
        <v>618</v>
      </c>
      <c r="H34" s="54" t="s">
        <v>559</v>
      </c>
    </row>
    <row r="35" spans="1:8" ht="67.2" customHeight="1">
      <c r="A35" s="431" t="s">
        <v>8</v>
      </c>
      <c r="B35" s="84"/>
      <c r="C35" s="23">
        <v>29</v>
      </c>
      <c r="D35" s="28" t="s">
        <v>12</v>
      </c>
      <c r="E35" s="492" t="s">
        <v>619</v>
      </c>
      <c r="F35" s="492"/>
      <c r="G35" s="493"/>
      <c r="H35" s="47" t="s">
        <v>620</v>
      </c>
    </row>
    <row r="36" spans="1:8" ht="60.6" customHeight="1">
      <c r="A36" s="432"/>
      <c r="B36" s="85"/>
      <c r="C36" s="18">
        <v>30</v>
      </c>
      <c r="D36" s="19" t="s">
        <v>13</v>
      </c>
      <c r="E36" s="494" t="s">
        <v>470</v>
      </c>
      <c r="F36" s="494"/>
      <c r="G36" s="491"/>
      <c r="H36" s="82" t="s">
        <v>621</v>
      </c>
    </row>
    <row r="37" spans="1:8" ht="157.80000000000001" customHeight="1">
      <c r="A37" s="432"/>
      <c r="B37" s="85"/>
      <c r="C37" s="18">
        <v>31</v>
      </c>
      <c r="D37" s="19" t="s">
        <v>14</v>
      </c>
      <c r="E37" s="494" t="s">
        <v>622</v>
      </c>
      <c r="F37" s="494"/>
      <c r="G37" s="491"/>
      <c r="H37" s="52" t="s">
        <v>623</v>
      </c>
    </row>
    <row r="38" spans="1:8" ht="46.2" customHeight="1">
      <c r="A38" s="432"/>
      <c r="B38" s="85"/>
      <c r="C38" s="18">
        <v>32</v>
      </c>
      <c r="D38" s="19" t="s">
        <v>15</v>
      </c>
      <c r="E38" s="494" t="s">
        <v>622</v>
      </c>
      <c r="F38" s="494"/>
      <c r="G38" s="491"/>
      <c r="H38" s="52" t="s">
        <v>624</v>
      </c>
    </row>
    <row r="39" spans="1:8" ht="46.2" customHeight="1">
      <c r="A39" s="432"/>
      <c r="B39" s="85"/>
      <c r="C39" s="18">
        <v>33</v>
      </c>
      <c r="D39" s="19" t="s">
        <v>16</v>
      </c>
      <c r="E39" s="494" t="s">
        <v>622</v>
      </c>
      <c r="F39" s="494"/>
      <c r="G39" s="491"/>
      <c r="H39" s="52" t="s">
        <v>559</v>
      </c>
    </row>
    <row r="40" spans="1:8" ht="46.2" customHeight="1" thickBot="1">
      <c r="A40" s="433"/>
      <c r="B40" s="86"/>
      <c r="C40" s="20">
        <v>34</v>
      </c>
      <c r="D40" s="21" t="s">
        <v>17</v>
      </c>
      <c r="E40" s="495" t="s">
        <v>622</v>
      </c>
      <c r="F40" s="495"/>
      <c r="G40" s="487"/>
      <c r="H40" s="54" t="s">
        <v>625</v>
      </c>
    </row>
    <row r="41" spans="1:8" ht="33" customHeight="1">
      <c r="A41" s="424" t="s">
        <v>18</v>
      </c>
      <c r="B41" s="426"/>
      <c r="C41" s="29">
        <v>35</v>
      </c>
      <c r="D41" s="30" t="s">
        <v>19</v>
      </c>
      <c r="E41" s="75" t="s">
        <v>22</v>
      </c>
      <c r="F41" s="75"/>
      <c r="G41" s="76"/>
      <c r="H41" s="57"/>
    </row>
    <row r="42" spans="1:8" ht="33" customHeight="1" thickBot="1">
      <c r="A42" s="425"/>
      <c r="B42" s="427"/>
      <c r="C42" s="31">
        <v>36</v>
      </c>
      <c r="D42" s="32" t="s">
        <v>20</v>
      </c>
      <c r="E42" s="77" t="s">
        <v>22</v>
      </c>
      <c r="F42" s="77"/>
      <c r="G42" s="63"/>
      <c r="H42" s="78"/>
    </row>
    <row r="43" spans="1:8" ht="32.4" customHeight="1" thickBot="1">
      <c r="A43" s="33" t="s">
        <v>9</v>
      </c>
      <c r="B43" s="34"/>
      <c r="C43" s="35">
        <v>37</v>
      </c>
      <c r="D43" s="36" t="s">
        <v>21</v>
      </c>
      <c r="E43" s="428" t="s">
        <v>104</v>
      </c>
      <c r="F43" s="428"/>
      <c r="G43" s="429"/>
      <c r="H43" s="79"/>
    </row>
    <row r="44" spans="1:8">
      <c r="A44" s="39"/>
      <c r="B44" s="39"/>
      <c r="C44" s="39"/>
      <c r="D44" s="39"/>
      <c r="E44" s="40"/>
      <c r="F44" s="40"/>
      <c r="G44" s="40"/>
      <c r="H44" s="39"/>
    </row>
    <row r="45" spans="1:8" ht="13.8">
      <c r="A45" s="430" t="s">
        <v>62</v>
      </c>
      <c r="B45" s="430"/>
      <c r="C45" s="430"/>
      <c r="D45" s="430"/>
      <c r="E45" s="430"/>
      <c r="F45" s="430"/>
      <c r="G45" s="430"/>
      <c r="H45" s="430"/>
    </row>
  </sheetData>
  <sheetProtection formatCells="0" formatColumns="0" formatRows="0" insertColumns="0" insertRows="0" insertHyperlinks="0" deleteColumns="0" deleteRows="0" selectLockedCells="1" sort="0" autoFilter="0" pivotTables="0"/>
  <mergeCells count="29">
    <mergeCell ref="A1:H1"/>
    <mergeCell ref="A2:D6"/>
    <mergeCell ref="E2:H2"/>
    <mergeCell ref="A7:A18"/>
    <mergeCell ref="B7:B9"/>
    <mergeCell ref="B10:B14"/>
    <mergeCell ref="B15:B18"/>
    <mergeCell ref="E16:G16"/>
    <mergeCell ref="E17:G17"/>
    <mergeCell ref="E18:G18"/>
    <mergeCell ref="A19:A23"/>
    <mergeCell ref="B19:B23"/>
    <mergeCell ref="A24:A29"/>
    <mergeCell ref="B24:B25"/>
    <mergeCell ref="B26:B27"/>
    <mergeCell ref="B28:B29"/>
    <mergeCell ref="A41:A42"/>
    <mergeCell ref="B41:B42"/>
    <mergeCell ref="E43:G43"/>
    <mergeCell ref="A45:H45"/>
    <mergeCell ref="A30:A34"/>
    <mergeCell ref="B30:B34"/>
    <mergeCell ref="A35:A40"/>
    <mergeCell ref="E35:G35"/>
    <mergeCell ref="E36:G36"/>
    <mergeCell ref="E37:G37"/>
    <mergeCell ref="E38:G38"/>
    <mergeCell ref="E39:G39"/>
    <mergeCell ref="E40:G40"/>
  </mergeCells>
  <phoneticPr fontId="2"/>
  <printOptions horizontalCentered="1"/>
  <pageMargins left="0.70866141732283472" right="0.70866141732283472" top="0.74803149606299213" bottom="0.74803149606299213" header="0.31496062992125984" footer="0.31496062992125984"/>
  <pageSetup paperSize="9" scale="53" fitToHeight="0" orientation="portrait" r:id="rId1"/>
  <headerFooter>
    <oddHeader>&amp;C調査レポート「2017年度 欧州・ロシア・CIS投資関連コスト比較調査（2018年2月）」</oddHeader>
  </headerFooter>
  <rowBreaks count="2" manualBreakCount="2">
    <brk id="18" max="6" man="1"/>
    <brk id="29" max="6"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view="pageBreakPreview" zoomScale="85" zoomScaleNormal="100" zoomScaleSheetLayoutView="85" zoomScalePageLayoutView="70" workbookViewId="0">
      <selection sqref="A1:H1"/>
    </sheetView>
  </sheetViews>
  <sheetFormatPr defaultColWidth="8.09765625" defaultRowHeight="12"/>
  <cols>
    <col min="1" max="1" width="5.09765625" style="6" customWidth="1"/>
    <col min="2" max="2" width="9.09765625" style="6" customWidth="1"/>
    <col min="3" max="3" width="3.69921875" style="6" customWidth="1"/>
    <col min="4" max="4" width="24.3984375" style="6" customWidth="1"/>
    <col min="5" max="7" width="20.59765625" style="2" customWidth="1"/>
    <col min="8" max="8" width="40.59765625" style="2" customWidth="1"/>
    <col min="9" max="253" width="8.09765625" style="5"/>
    <col min="254" max="254" width="5.09765625" style="5" customWidth="1"/>
    <col min="255" max="255" width="24.3984375" style="5" customWidth="1"/>
    <col min="256" max="256" width="16.8984375" style="5" customWidth="1"/>
    <col min="257" max="258" width="15.19921875" style="5" customWidth="1"/>
    <col min="259" max="259" width="40.59765625" style="5" customWidth="1"/>
    <col min="260" max="260" width="25.69921875" style="5" customWidth="1"/>
    <col min="261" max="509" width="8.09765625" style="5"/>
    <col min="510" max="510" width="5.09765625" style="5" customWidth="1"/>
    <col min="511" max="511" width="24.3984375" style="5" customWidth="1"/>
    <col min="512" max="512" width="16.8984375" style="5" customWidth="1"/>
    <col min="513" max="514" width="15.19921875" style="5" customWidth="1"/>
    <col min="515" max="515" width="40.59765625" style="5" customWidth="1"/>
    <col min="516" max="516" width="25.69921875" style="5" customWidth="1"/>
    <col min="517" max="765" width="8.09765625" style="5"/>
    <col min="766" max="766" width="5.09765625" style="5" customWidth="1"/>
    <col min="767" max="767" width="24.3984375" style="5" customWidth="1"/>
    <col min="768" max="768" width="16.8984375" style="5" customWidth="1"/>
    <col min="769" max="770" width="15.19921875" style="5" customWidth="1"/>
    <col min="771" max="771" width="40.59765625" style="5" customWidth="1"/>
    <col min="772" max="772" width="25.69921875" style="5" customWidth="1"/>
    <col min="773" max="1021" width="8.09765625" style="5"/>
    <col min="1022" max="1022" width="5.09765625" style="5" customWidth="1"/>
    <col min="1023" max="1023" width="24.3984375" style="5" customWidth="1"/>
    <col min="1024" max="1024" width="16.8984375" style="5" customWidth="1"/>
    <col min="1025" max="1026" width="15.19921875" style="5" customWidth="1"/>
    <col min="1027" max="1027" width="40.59765625" style="5" customWidth="1"/>
    <col min="1028" max="1028" width="25.69921875" style="5" customWidth="1"/>
    <col min="1029" max="1277" width="8.09765625" style="5"/>
    <col min="1278" max="1278" width="5.09765625" style="5" customWidth="1"/>
    <col min="1279" max="1279" width="24.3984375" style="5" customWidth="1"/>
    <col min="1280" max="1280" width="16.8984375" style="5" customWidth="1"/>
    <col min="1281" max="1282" width="15.19921875" style="5" customWidth="1"/>
    <col min="1283" max="1283" width="40.59765625" style="5" customWidth="1"/>
    <col min="1284" max="1284" width="25.69921875" style="5" customWidth="1"/>
    <col min="1285" max="1533" width="8.09765625" style="5"/>
    <col min="1534" max="1534" width="5.09765625" style="5" customWidth="1"/>
    <col min="1535" max="1535" width="24.3984375" style="5" customWidth="1"/>
    <col min="1536" max="1536" width="16.8984375" style="5" customWidth="1"/>
    <col min="1537" max="1538" width="15.19921875" style="5" customWidth="1"/>
    <col min="1539" max="1539" width="40.59765625" style="5" customWidth="1"/>
    <col min="1540" max="1540" width="25.69921875" style="5" customWidth="1"/>
    <col min="1541" max="1789" width="8.09765625" style="5"/>
    <col min="1790" max="1790" width="5.09765625" style="5" customWidth="1"/>
    <col min="1791" max="1791" width="24.3984375" style="5" customWidth="1"/>
    <col min="1792" max="1792" width="16.8984375" style="5" customWidth="1"/>
    <col min="1793" max="1794" width="15.19921875" style="5" customWidth="1"/>
    <col min="1795" max="1795" width="40.59765625" style="5" customWidth="1"/>
    <col min="1796" max="1796" width="25.69921875" style="5" customWidth="1"/>
    <col min="1797" max="2045" width="8.09765625" style="5"/>
    <col min="2046" max="2046" width="5.09765625" style="5" customWidth="1"/>
    <col min="2047" max="2047" width="24.3984375" style="5" customWidth="1"/>
    <col min="2048" max="2048" width="16.8984375" style="5" customWidth="1"/>
    <col min="2049" max="2050" width="15.19921875" style="5" customWidth="1"/>
    <col min="2051" max="2051" width="40.59765625" style="5" customWidth="1"/>
    <col min="2052" max="2052" width="25.69921875" style="5" customWidth="1"/>
    <col min="2053" max="2301" width="8.09765625" style="5"/>
    <col min="2302" max="2302" width="5.09765625" style="5" customWidth="1"/>
    <col min="2303" max="2303" width="24.3984375" style="5" customWidth="1"/>
    <col min="2304" max="2304" width="16.8984375" style="5" customWidth="1"/>
    <col min="2305" max="2306" width="15.19921875" style="5" customWidth="1"/>
    <col min="2307" max="2307" width="40.59765625" style="5" customWidth="1"/>
    <col min="2308" max="2308" width="25.69921875" style="5" customWidth="1"/>
    <col min="2309" max="2557" width="8.09765625" style="5"/>
    <col min="2558" max="2558" width="5.09765625" style="5" customWidth="1"/>
    <col min="2559" max="2559" width="24.3984375" style="5" customWidth="1"/>
    <col min="2560" max="2560" width="16.8984375" style="5" customWidth="1"/>
    <col min="2561" max="2562" width="15.19921875" style="5" customWidth="1"/>
    <col min="2563" max="2563" width="40.59765625" style="5" customWidth="1"/>
    <col min="2564" max="2564" width="25.69921875" style="5" customWidth="1"/>
    <col min="2565" max="2813" width="8.09765625" style="5"/>
    <col min="2814" max="2814" width="5.09765625" style="5" customWidth="1"/>
    <col min="2815" max="2815" width="24.3984375" style="5" customWidth="1"/>
    <col min="2816" max="2816" width="16.8984375" style="5" customWidth="1"/>
    <col min="2817" max="2818" width="15.19921875" style="5" customWidth="1"/>
    <col min="2819" max="2819" width="40.59765625" style="5" customWidth="1"/>
    <col min="2820" max="2820" width="25.69921875" style="5" customWidth="1"/>
    <col min="2821" max="3069" width="8.09765625" style="5"/>
    <col min="3070" max="3070" width="5.09765625" style="5" customWidth="1"/>
    <col min="3071" max="3071" width="24.3984375" style="5" customWidth="1"/>
    <col min="3072" max="3072" width="16.8984375" style="5" customWidth="1"/>
    <col min="3073" max="3074" width="15.19921875" style="5" customWidth="1"/>
    <col min="3075" max="3075" width="40.59765625" style="5" customWidth="1"/>
    <col min="3076" max="3076" width="25.69921875" style="5" customWidth="1"/>
    <col min="3077" max="3325" width="8.09765625" style="5"/>
    <col min="3326" max="3326" width="5.09765625" style="5" customWidth="1"/>
    <col min="3327" max="3327" width="24.3984375" style="5" customWidth="1"/>
    <col min="3328" max="3328" width="16.8984375" style="5" customWidth="1"/>
    <col min="3329" max="3330" width="15.19921875" style="5" customWidth="1"/>
    <col min="3331" max="3331" width="40.59765625" style="5" customWidth="1"/>
    <col min="3332" max="3332" width="25.69921875" style="5" customWidth="1"/>
    <col min="3333" max="3581" width="8.09765625" style="5"/>
    <col min="3582" max="3582" width="5.09765625" style="5" customWidth="1"/>
    <col min="3583" max="3583" width="24.3984375" style="5" customWidth="1"/>
    <col min="3584" max="3584" width="16.8984375" style="5" customWidth="1"/>
    <col min="3585" max="3586" width="15.19921875" style="5" customWidth="1"/>
    <col min="3587" max="3587" width="40.59765625" style="5" customWidth="1"/>
    <col min="3588" max="3588" width="25.69921875" style="5" customWidth="1"/>
    <col min="3589" max="3837" width="8.09765625" style="5"/>
    <col min="3838" max="3838" width="5.09765625" style="5" customWidth="1"/>
    <col min="3839" max="3839" width="24.3984375" style="5" customWidth="1"/>
    <col min="3840" max="3840" width="16.8984375" style="5" customWidth="1"/>
    <col min="3841" max="3842" width="15.19921875" style="5" customWidth="1"/>
    <col min="3843" max="3843" width="40.59765625" style="5" customWidth="1"/>
    <col min="3844" max="3844" width="25.69921875" style="5" customWidth="1"/>
    <col min="3845" max="4093" width="8.09765625" style="5"/>
    <col min="4094" max="4094" width="5.09765625" style="5" customWidth="1"/>
    <col min="4095" max="4095" width="24.3984375" style="5" customWidth="1"/>
    <col min="4096" max="4096" width="16.8984375" style="5" customWidth="1"/>
    <col min="4097" max="4098" width="15.19921875" style="5" customWidth="1"/>
    <col min="4099" max="4099" width="40.59765625" style="5" customWidth="1"/>
    <col min="4100" max="4100" width="25.69921875" style="5" customWidth="1"/>
    <col min="4101" max="4349" width="8.09765625" style="5"/>
    <col min="4350" max="4350" width="5.09765625" style="5" customWidth="1"/>
    <col min="4351" max="4351" width="24.3984375" style="5" customWidth="1"/>
    <col min="4352" max="4352" width="16.8984375" style="5" customWidth="1"/>
    <col min="4353" max="4354" width="15.19921875" style="5" customWidth="1"/>
    <col min="4355" max="4355" width="40.59765625" style="5" customWidth="1"/>
    <col min="4356" max="4356" width="25.69921875" style="5" customWidth="1"/>
    <col min="4357" max="4605" width="8.09765625" style="5"/>
    <col min="4606" max="4606" width="5.09765625" style="5" customWidth="1"/>
    <col min="4607" max="4607" width="24.3984375" style="5" customWidth="1"/>
    <col min="4608" max="4608" width="16.8984375" style="5" customWidth="1"/>
    <col min="4609" max="4610" width="15.19921875" style="5" customWidth="1"/>
    <col min="4611" max="4611" width="40.59765625" style="5" customWidth="1"/>
    <col min="4612" max="4612" width="25.69921875" style="5" customWidth="1"/>
    <col min="4613" max="4861" width="8.09765625" style="5"/>
    <col min="4862" max="4862" width="5.09765625" style="5" customWidth="1"/>
    <col min="4863" max="4863" width="24.3984375" style="5" customWidth="1"/>
    <col min="4864" max="4864" width="16.8984375" style="5" customWidth="1"/>
    <col min="4865" max="4866" width="15.19921875" style="5" customWidth="1"/>
    <col min="4867" max="4867" width="40.59765625" style="5" customWidth="1"/>
    <col min="4868" max="4868" width="25.69921875" style="5" customWidth="1"/>
    <col min="4869" max="5117" width="8.09765625" style="5"/>
    <col min="5118" max="5118" width="5.09765625" style="5" customWidth="1"/>
    <col min="5119" max="5119" width="24.3984375" style="5" customWidth="1"/>
    <col min="5120" max="5120" width="16.8984375" style="5" customWidth="1"/>
    <col min="5121" max="5122" width="15.19921875" style="5" customWidth="1"/>
    <col min="5123" max="5123" width="40.59765625" style="5" customWidth="1"/>
    <col min="5124" max="5124" width="25.69921875" style="5" customWidth="1"/>
    <col min="5125" max="5373" width="8.09765625" style="5"/>
    <col min="5374" max="5374" width="5.09765625" style="5" customWidth="1"/>
    <col min="5375" max="5375" width="24.3984375" style="5" customWidth="1"/>
    <col min="5376" max="5376" width="16.8984375" style="5" customWidth="1"/>
    <col min="5377" max="5378" width="15.19921875" style="5" customWidth="1"/>
    <col min="5379" max="5379" width="40.59765625" style="5" customWidth="1"/>
    <col min="5380" max="5380" width="25.69921875" style="5" customWidth="1"/>
    <col min="5381" max="5629" width="8.09765625" style="5"/>
    <col min="5630" max="5630" width="5.09765625" style="5" customWidth="1"/>
    <col min="5631" max="5631" width="24.3984375" style="5" customWidth="1"/>
    <col min="5632" max="5632" width="16.8984375" style="5" customWidth="1"/>
    <col min="5633" max="5634" width="15.19921875" style="5" customWidth="1"/>
    <col min="5635" max="5635" width="40.59765625" style="5" customWidth="1"/>
    <col min="5636" max="5636" width="25.69921875" style="5" customWidth="1"/>
    <col min="5637" max="5885" width="8.09765625" style="5"/>
    <col min="5886" max="5886" width="5.09765625" style="5" customWidth="1"/>
    <col min="5887" max="5887" width="24.3984375" style="5" customWidth="1"/>
    <col min="5888" max="5888" width="16.8984375" style="5" customWidth="1"/>
    <col min="5889" max="5890" width="15.19921875" style="5" customWidth="1"/>
    <col min="5891" max="5891" width="40.59765625" style="5" customWidth="1"/>
    <col min="5892" max="5892" width="25.69921875" style="5" customWidth="1"/>
    <col min="5893" max="6141" width="8.09765625" style="5"/>
    <col min="6142" max="6142" width="5.09765625" style="5" customWidth="1"/>
    <col min="6143" max="6143" width="24.3984375" style="5" customWidth="1"/>
    <col min="6144" max="6144" width="16.8984375" style="5" customWidth="1"/>
    <col min="6145" max="6146" width="15.19921875" style="5" customWidth="1"/>
    <col min="6147" max="6147" width="40.59765625" style="5" customWidth="1"/>
    <col min="6148" max="6148" width="25.69921875" style="5" customWidth="1"/>
    <col min="6149" max="6397" width="8.09765625" style="5"/>
    <col min="6398" max="6398" width="5.09765625" style="5" customWidth="1"/>
    <col min="6399" max="6399" width="24.3984375" style="5" customWidth="1"/>
    <col min="6400" max="6400" width="16.8984375" style="5" customWidth="1"/>
    <col min="6401" max="6402" width="15.19921875" style="5" customWidth="1"/>
    <col min="6403" max="6403" width="40.59765625" style="5" customWidth="1"/>
    <col min="6404" max="6404" width="25.69921875" style="5" customWidth="1"/>
    <col min="6405" max="6653" width="8.09765625" style="5"/>
    <col min="6654" max="6654" width="5.09765625" style="5" customWidth="1"/>
    <col min="6655" max="6655" width="24.3984375" style="5" customWidth="1"/>
    <col min="6656" max="6656" width="16.8984375" style="5" customWidth="1"/>
    <col min="6657" max="6658" width="15.19921875" style="5" customWidth="1"/>
    <col min="6659" max="6659" width="40.59765625" style="5" customWidth="1"/>
    <col min="6660" max="6660" width="25.69921875" style="5" customWidth="1"/>
    <col min="6661" max="6909" width="8.09765625" style="5"/>
    <col min="6910" max="6910" width="5.09765625" style="5" customWidth="1"/>
    <col min="6911" max="6911" width="24.3984375" style="5" customWidth="1"/>
    <col min="6912" max="6912" width="16.8984375" style="5" customWidth="1"/>
    <col min="6913" max="6914" width="15.19921875" style="5" customWidth="1"/>
    <col min="6915" max="6915" width="40.59765625" style="5" customWidth="1"/>
    <col min="6916" max="6916" width="25.69921875" style="5" customWidth="1"/>
    <col min="6917" max="7165" width="8.09765625" style="5"/>
    <col min="7166" max="7166" width="5.09765625" style="5" customWidth="1"/>
    <col min="7167" max="7167" width="24.3984375" style="5" customWidth="1"/>
    <col min="7168" max="7168" width="16.8984375" style="5" customWidth="1"/>
    <col min="7169" max="7170" width="15.19921875" style="5" customWidth="1"/>
    <col min="7171" max="7171" width="40.59765625" style="5" customWidth="1"/>
    <col min="7172" max="7172" width="25.69921875" style="5" customWidth="1"/>
    <col min="7173" max="7421" width="8.09765625" style="5"/>
    <col min="7422" max="7422" width="5.09765625" style="5" customWidth="1"/>
    <col min="7423" max="7423" width="24.3984375" style="5" customWidth="1"/>
    <col min="7424" max="7424" width="16.8984375" style="5" customWidth="1"/>
    <col min="7425" max="7426" width="15.19921875" style="5" customWidth="1"/>
    <col min="7427" max="7427" width="40.59765625" style="5" customWidth="1"/>
    <col min="7428" max="7428" width="25.69921875" style="5" customWidth="1"/>
    <col min="7429" max="7677" width="8.09765625" style="5"/>
    <col min="7678" max="7678" width="5.09765625" style="5" customWidth="1"/>
    <col min="7679" max="7679" width="24.3984375" style="5" customWidth="1"/>
    <col min="7680" max="7680" width="16.8984375" style="5" customWidth="1"/>
    <col min="7681" max="7682" width="15.19921875" style="5" customWidth="1"/>
    <col min="7683" max="7683" width="40.59765625" style="5" customWidth="1"/>
    <col min="7684" max="7684" width="25.69921875" style="5" customWidth="1"/>
    <col min="7685" max="7933" width="8.09765625" style="5"/>
    <col min="7934" max="7934" width="5.09765625" style="5" customWidth="1"/>
    <col min="7935" max="7935" width="24.3984375" style="5" customWidth="1"/>
    <col min="7936" max="7936" width="16.8984375" style="5" customWidth="1"/>
    <col min="7937" max="7938" width="15.19921875" style="5" customWidth="1"/>
    <col min="7939" max="7939" width="40.59765625" style="5" customWidth="1"/>
    <col min="7940" max="7940" width="25.69921875" style="5" customWidth="1"/>
    <col min="7941" max="8189" width="8.09765625" style="5"/>
    <col min="8190" max="8190" width="5.09765625" style="5" customWidth="1"/>
    <col min="8191" max="8191" width="24.3984375" style="5" customWidth="1"/>
    <col min="8192" max="8192" width="16.8984375" style="5" customWidth="1"/>
    <col min="8193" max="8194" width="15.19921875" style="5" customWidth="1"/>
    <col min="8195" max="8195" width="40.59765625" style="5" customWidth="1"/>
    <col min="8196" max="8196" width="25.69921875" style="5" customWidth="1"/>
    <col min="8197" max="8445" width="8.09765625" style="5"/>
    <col min="8446" max="8446" width="5.09765625" style="5" customWidth="1"/>
    <col min="8447" max="8447" width="24.3984375" style="5" customWidth="1"/>
    <col min="8448" max="8448" width="16.8984375" style="5" customWidth="1"/>
    <col min="8449" max="8450" width="15.19921875" style="5" customWidth="1"/>
    <col min="8451" max="8451" width="40.59765625" style="5" customWidth="1"/>
    <col min="8452" max="8452" width="25.69921875" style="5" customWidth="1"/>
    <col min="8453" max="8701" width="8.09765625" style="5"/>
    <col min="8702" max="8702" width="5.09765625" style="5" customWidth="1"/>
    <col min="8703" max="8703" width="24.3984375" style="5" customWidth="1"/>
    <col min="8704" max="8704" width="16.8984375" style="5" customWidth="1"/>
    <col min="8705" max="8706" width="15.19921875" style="5" customWidth="1"/>
    <col min="8707" max="8707" width="40.59765625" style="5" customWidth="1"/>
    <col min="8708" max="8708" width="25.69921875" style="5" customWidth="1"/>
    <col min="8709" max="8957" width="8.09765625" style="5"/>
    <col min="8958" max="8958" width="5.09765625" style="5" customWidth="1"/>
    <col min="8959" max="8959" width="24.3984375" style="5" customWidth="1"/>
    <col min="8960" max="8960" width="16.8984375" style="5" customWidth="1"/>
    <col min="8961" max="8962" width="15.19921875" style="5" customWidth="1"/>
    <col min="8963" max="8963" width="40.59765625" style="5" customWidth="1"/>
    <col min="8964" max="8964" width="25.69921875" style="5" customWidth="1"/>
    <col min="8965" max="9213" width="8.09765625" style="5"/>
    <col min="9214" max="9214" width="5.09765625" style="5" customWidth="1"/>
    <col min="9215" max="9215" width="24.3984375" style="5" customWidth="1"/>
    <col min="9216" max="9216" width="16.8984375" style="5" customWidth="1"/>
    <col min="9217" max="9218" width="15.19921875" style="5" customWidth="1"/>
    <col min="9219" max="9219" width="40.59765625" style="5" customWidth="1"/>
    <col min="9220" max="9220" width="25.69921875" style="5" customWidth="1"/>
    <col min="9221" max="9469" width="8.09765625" style="5"/>
    <col min="9470" max="9470" width="5.09765625" style="5" customWidth="1"/>
    <col min="9471" max="9471" width="24.3984375" style="5" customWidth="1"/>
    <col min="9472" max="9472" width="16.8984375" style="5" customWidth="1"/>
    <col min="9473" max="9474" width="15.19921875" style="5" customWidth="1"/>
    <col min="9475" max="9475" width="40.59765625" style="5" customWidth="1"/>
    <col min="9476" max="9476" width="25.69921875" style="5" customWidth="1"/>
    <col min="9477" max="9725" width="8.09765625" style="5"/>
    <col min="9726" max="9726" width="5.09765625" style="5" customWidth="1"/>
    <col min="9727" max="9727" width="24.3984375" style="5" customWidth="1"/>
    <col min="9728" max="9728" width="16.8984375" style="5" customWidth="1"/>
    <col min="9729" max="9730" width="15.19921875" style="5" customWidth="1"/>
    <col min="9731" max="9731" width="40.59765625" style="5" customWidth="1"/>
    <col min="9732" max="9732" width="25.69921875" style="5" customWidth="1"/>
    <col min="9733" max="9981" width="8.09765625" style="5"/>
    <col min="9982" max="9982" width="5.09765625" style="5" customWidth="1"/>
    <col min="9983" max="9983" width="24.3984375" style="5" customWidth="1"/>
    <col min="9984" max="9984" width="16.8984375" style="5" customWidth="1"/>
    <col min="9985" max="9986" width="15.19921875" style="5" customWidth="1"/>
    <col min="9987" max="9987" width="40.59765625" style="5" customWidth="1"/>
    <col min="9988" max="9988" width="25.69921875" style="5" customWidth="1"/>
    <col min="9989" max="10237" width="8.09765625" style="5"/>
    <col min="10238" max="10238" width="5.09765625" style="5" customWidth="1"/>
    <col min="10239" max="10239" width="24.3984375" style="5" customWidth="1"/>
    <col min="10240" max="10240" width="16.8984375" style="5" customWidth="1"/>
    <col min="10241" max="10242" width="15.19921875" style="5" customWidth="1"/>
    <col min="10243" max="10243" width="40.59765625" style="5" customWidth="1"/>
    <col min="10244" max="10244" width="25.69921875" style="5" customWidth="1"/>
    <col min="10245" max="10493" width="8.09765625" style="5"/>
    <col min="10494" max="10494" width="5.09765625" style="5" customWidth="1"/>
    <col min="10495" max="10495" width="24.3984375" style="5" customWidth="1"/>
    <col min="10496" max="10496" width="16.8984375" style="5" customWidth="1"/>
    <col min="10497" max="10498" width="15.19921875" style="5" customWidth="1"/>
    <col min="10499" max="10499" width="40.59765625" style="5" customWidth="1"/>
    <col min="10500" max="10500" width="25.69921875" style="5" customWidth="1"/>
    <col min="10501" max="10749" width="8.09765625" style="5"/>
    <col min="10750" max="10750" width="5.09765625" style="5" customWidth="1"/>
    <col min="10751" max="10751" width="24.3984375" style="5" customWidth="1"/>
    <col min="10752" max="10752" width="16.8984375" style="5" customWidth="1"/>
    <col min="10753" max="10754" width="15.19921875" style="5" customWidth="1"/>
    <col min="10755" max="10755" width="40.59765625" style="5" customWidth="1"/>
    <col min="10756" max="10756" width="25.69921875" style="5" customWidth="1"/>
    <col min="10757" max="11005" width="8.09765625" style="5"/>
    <col min="11006" max="11006" width="5.09765625" style="5" customWidth="1"/>
    <col min="11007" max="11007" width="24.3984375" style="5" customWidth="1"/>
    <col min="11008" max="11008" width="16.8984375" style="5" customWidth="1"/>
    <col min="11009" max="11010" width="15.19921875" style="5" customWidth="1"/>
    <col min="11011" max="11011" width="40.59765625" style="5" customWidth="1"/>
    <col min="11012" max="11012" width="25.69921875" style="5" customWidth="1"/>
    <col min="11013" max="11261" width="8.09765625" style="5"/>
    <col min="11262" max="11262" width="5.09765625" style="5" customWidth="1"/>
    <col min="11263" max="11263" width="24.3984375" style="5" customWidth="1"/>
    <col min="11264" max="11264" width="16.8984375" style="5" customWidth="1"/>
    <col min="11265" max="11266" width="15.19921875" style="5" customWidth="1"/>
    <col min="11267" max="11267" width="40.59765625" style="5" customWidth="1"/>
    <col min="11268" max="11268" width="25.69921875" style="5" customWidth="1"/>
    <col min="11269" max="11517" width="8.09765625" style="5"/>
    <col min="11518" max="11518" width="5.09765625" style="5" customWidth="1"/>
    <col min="11519" max="11519" width="24.3984375" style="5" customWidth="1"/>
    <col min="11520" max="11520" width="16.8984375" style="5" customWidth="1"/>
    <col min="11521" max="11522" width="15.19921875" style="5" customWidth="1"/>
    <col min="11523" max="11523" width="40.59765625" style="5" customWidth="1"/>
    <col min="11524" max="11524" width="25.69921875" style="5" customWidth="1"/>
    <col min="11525" max="11773" width="8.09765625" style="5"/>
    <col min="11774" max="11774" width="5.09765625" style="5" customWidth="1"/>
    <col min="11775" max="11775" width="24.3984375" style="5" customWidth="1"/>
    <col min="11776" max="11776" width="16.8984375" style="5" customWidth="1"/>
    <col min="11777" max="11778" width="15.19921875" style="5" customWidth="1"/>
    <col min="11779" max="11779" width="40.59765625" style="5" customWidth="1"/>
    <col min="11780" max="11780" width="25.69921875" style="5" customWidth="1"/>
    <col min="11781" max="12029" width="8.09765625" style="5"/>
    <col min="12030" max="12030" width="5.09765625" style="5" customWidth="1"/>
    <col min="12031" max="12031" width="24.3984375" style="5" customWidth="1"/>
    <col min="12032" max="12032" width="16.8984375" style="5" customWidth="1"/>
    <col min="12033" max="12034" width="15.19921875" style="5" customWidth="1"/>
    <col min="12035" max="12035" width="40.59765625" style="5" customWidth="1"/>
    <col min="12036" max="12036" width="25.69921875" style="5" customWidth="1"/>
    <col min="12037" max="12285" width="8.09765625" style="5"/>
    <col min="12286" max="12286" width="5.09765625" style="5" customWidth="1"/>
    <col min="12287" max="12287" width="24.3984375" style="5" customWidth="1"/>
    <col min="12288" max="12288" width="16.8984375" style="5" customWidth="1"/>
    <col min="12289" max="12290" width="15.19921875" style="5" customWidth="1"/>
    <col min="12291" max="12291" width="40.59765625" style="5" customWidth="1"/>
    <col min="12292" max="12292" width="25.69921875" style="5" customWidth="1"/>
    <col min="12293" max="12541" width="8.09765625" style="5"/>
    <col min="12542" max="12542" width="5.09765625" style="5" customWidth="1"/>
    <col min="12543" max="12543" width="24.3984375" style="5" customWidth="1"/>
    <col min="12544" max="12544" width="16.8984375" style="5" customWidth="1"/>
    <col min="12545" max="12546" width="15.19921875" style="5" customWidth="1"/>
    <col min="12547" max="12547" width="40.59765625" style="5" customWidth="1"/>
    <col min="12548" max="12548" width="25.69921875" style="5" customWidth="1"/>
    <col min="12549" max="12797" width="8.09765625" style="5"/>
    <col min="12798" max="12798" width="5.09765625" style="5" customWidth="1"/>
    <col min="12799" max="12799" width="24.3984375" style="5" customWidth="1"/>
    <col min="12800" max="12800" width="16.8984375" style="5" customWidth="1"/>
    <col min="12801" max="12802" width="15.19921875" style="5" customWidth="1"/>
    <col min="12803" max="12803" width="40.59765625" style="5" customWidth="1"/>
    <col min="12804" max="12804" width="25.69921875" style="5" customWidth="1"/>
    <col min="12805" max="13053" width="8.09765625" style="5"/>
    <col min="13054" max="13054" width="5.09765625" style="5" customWidth="1"/>
    <col min="13055" max="13055" width="24.3984375" style="5" customWidth="1"/>
    <col min="13056" max="13056" width="16.8984375" style="5" customWidth="1"/>
    <col min="13057" max="13058" width="15.19921875" style="5" customWidth="1"/>
    <col min="13059" max="13059" width="40.59765625" style="5" customWidth="1"/>
    <col min="13060" max="13060" width="25.69921875" style="5" customWidth="1"/>
    <col min="13061" max="13309" width="8.09765625" style="5"/>
    <col min="13310" max="13310" width="5.09765625" style="5" customWidth="1"/>
    <col min="13311" max="13311" width="24.3984375" style="5" customWidth="1"/>
    <col min="13312" max="13312" width="16.8984375" style="5" customWidth="1"/>
    <col min="13313" max="13314" width="15.19921875" style="5" customWidth="1"/>
    <col min="13315" max="13315" width="40.59765625" style="5" customWidth="1"/>
    <col min="13316" max="13316" width="25.69921875" style="5" customWidth="1"/>
    <col min="13317" max="13565" width="8.09765625" style="5"/>
    <col min="13566" max="13566" width="5.09765625" style="5" customWidth="1"/>
    <col min="13567" max="13567" width="24.3984375" style="5" customWidth="1"/>
    <col min="13568" max="13568" width="16.8984375" style="5" customWidth="1"/>
    <col min="13569" max="13570" width="15.19921875" style="5" customWidth="1"/>
    <col min="13571" max="13571" width="40.59765625" style="5" customWidth="1"/>
    <col min="13572" max="13572" width="25.69921875" style="5" customWidth="1"/>
    <col min="13573" max="13821" width="8.09765625" style="5"/>
    <col min="13822" max="13822" width="5.09765625" style="5" customWidth="1"/>
    <col min="13823" max="13823" width="24.3984375" style="5" customWidth="1"/>
    <col min="13824" max="13824" width="16.8984375" style="5" customWidth="1"/>
    <col min="13825" max="13826" width="15.19921875" style="5" customWidth="1"/>
    <col min="13827" max="13827" width="40.59765625" style="5" customWidth="1"/>
    <col min="13828" max="13828" width="25.69921875" style="5" customWidth="1"/>
    <col min="13829" max="14077" width="8.09765625" style="5"/>
    <col min="14078" max="14078" width="5.09765625" style="5" customWidth="1"/>
    <col min="14079" max="14079" width="24.3984375" style="5" customWidth="1"/>
    <col min="14080" max="14080" width="16.8984375" style="5" customWidth="1"/>
    <col min="14081" max="14082" width="15.19921875" style="5" customWidth="1"/>
    <col min="14083" max="14083" width="40.59765625" style="5" customWidth="1"/>
    <col min="14084" max="14084" width="25.69921875" style="5" customWidth="1"/>
    <col min="14085" max="14333" width="8.09765625" style="5"/>
    <col min="14334" max="14334" width="5.09765625" style="5" customWidth="1"/>
    <col min="14335" max="14335" width="24.3984375" style="5" customWidth="1"/>
    <col min="14336" max="14336" width="16.8984375" style="5" customWidth="1"/>
    <col min="14337" max="14338" width="15.19921875" style="5" customWidth="1"/>
    <col min="14339" max="14339" width="40.59765625" style="5" customWidth="1"/>
    <col min="14340" max="14340" width="25.69921875" style="5" customWidth="1"/>
    <col min="14341" max="14589" width="8.09765625" style="5"/>
    <col min="14590" max="14590" width="5.09765625" style="5" customWidth="1"/>
    <col min="14591" max="14591" width="24.3984375" style="5" customWidth="1"/>
    <col min="14592" max="14592" width="16.8984375" style="5" customWidth="1"/>
    <col min="14593" max="14594" width="15.19921875" style="5" customWidth="1"/>
    <col min="14595" max="14595" width="40.59765625" style="5" customWidth="1"/>
    <col min="14596" max="14596" width="25.69921875" style="5" customWidth="1"/>
    <col min="14597" max="14845" width="8.09765625" style="5"/>
    <col min="14846" max="14846" width="5.09765625" style="5" customWidth="1"/>
    <col min="14847" max="14847" width="24.3984375" style="5" customWidth="1"/>
    <col min="14848" max="14848" width="16.8984375" style="5" customWidth="1"/>
    <col min="14849" max="14850" width="15.19921875" style="5" customWidth="1"/>
    <col min="14851" max="14851" width="40.59765625" style="5" customWidth="1"/>
    <col min="14852" max="14852" width="25.69921875" style="5" customWidth="1"/>
    <col min="14853" max="15101" width="8.09765625" style="5"/>
    <col min="15102" max="15102" width="5.09765625" style="5" customWidth="1"/>
    <col min="15103" max="15103" width="24.3984375" style="5" customWidth="1"/>
    <col min="15104" max="15104" width="16.8984375" style="5" customWidth="1"/>
    <col min="15105" max="15106" width="15.19921875" style="5" customWidth="1"/>
    <col min="15107" max="15107" width="40.59765625" style="5" customWidth="1"/>
    <col min="15108" max="15108" width="25.69921875" style="5" customWidth="1"/>
    <col min="15109" max="15357" width="8.09765625" style="5"/>
    <col min="15358" max="15358" width="5.09765625" style="5" customWidth="1"/>
    <col min="15359" max="15359" width="24.3984375" style="5" customWidth="1"/>
    <col min="15360" max="15360" width="16.8984375" style="5" customWidth="1"/>
    <col min="15361" max="15362" width="15.19921875" style="5" customWidth="1"/>
    <col min="15363" max="15363" width="40.59765625" style="5" customWidth="1"/>
    <col min="15364" max="15364" width="25.69921875" style="5" customWidth="1"/>
    <col min="15365" max="15613" width="8.09765625" style="5"/>
    <col min="15614" max="15614" width="5.09765625" style="5" customWidth="1"/>
    <col min="15615" max="15615" width="24.3984375" style="5" customWidth="1"/>
    <col min="15616" max="15616" width="16.8984375" style="5" customWidth="1"/>
    <col min="15617" max="15618" width="15.19921875" style="5" customWidth="1"/>
    <col min="15619" max="15619" width="40.59765625" style="5" customWidth="1"/>
    <col min="15620" max="15620" width="25.69921875" style="5" customWidth="1"/>
    <col min="15621" max="15869" width="8.09765625" style="5"/>
    <col min="15870" max="15870" width="5.09765625" style="5" customWidth="1"/>
    <col min="15871" max="15871" width="24.3984375" style="5" customWidth="1"/>
    <col min="15872" max="15872" width="16.8984375" style="5" customWidth="1"/>
    <col min="15873" max="15874" width="15.19921875" style="5" customWidth="1"/>
    <col min="15875" max="15875" width="40.59765625" style="5" customWidth="1"/>
    <col min="15876" max="15876" width="25.69921875" style="5" customWidth="1"/>
    <col min="15877" max="16125" width="8.09765625" style="5"/>
    <col min="16126" max="16126" width="5.09765625" style="5" customWidth="1"/>
    <col min="16127" max="16127" width="24.3984375" style="5" customWidth="1"/>
    <col min="16128" max="16128" width="16.8984375" style="5" customWidth="1"/>
    <col min="16129" max="16130" width="15.19921875" style="5" customWidth="1"/>
    <col min="16131" max="16131" width="40.59765625" style="5" customWidth="1"/>
    <col min="16132" max="16132" width="25.69921875" style="5" customWidth="1"/>
    <col min="16133" max="16384" width="8.09765625" style="5"/>
  </cols>
  <sheetData>
    <row r="1" spans="1:8" s="1" customFormat="1" ht="42.6" customHeight="1" thickBot="1">
      <c r="A1" s="448" t="s">
        <v>31</v>
      </c>
      <c r="B1" s="448"/>
      <c r="C1" s="448"/>
      <c r="D1" s="448"/>
      <c r="E1" s="448"/>
      <c r="F1" s="448"/>
      <c r="G1" s="448"/>
      <c r="H1" s="448"/>
    </row>
    <row r="2" spans="1:8" s="1" customFormat="1" ht="15" customHeight="1" thickBot="1">
      <c r="A2" s="449" t="s">
        <v>23</v>
      </c>
      <c r="B2" s="450"/>
      <c r="C2" s="450"/>
      <c r="D2" s="451"/>
      <c r="E2" s="458" t="s">
        <v>867</v>
      </c>
      <c r="F2" s="459"/>
      <c r="G2" s="459"/>
      <c r="H2" s="460"/>
    </row>
    <row r="3" spans="1:8" s="1" customFormat="1" ht="15" customHeight="1">
      <c r="A3" s="452"/>
      <c r="B3" s="453"/>
      <c r="C3" s="453"/>
      <c r="D3" s="454"/>
      <c r="E3" s="8" t="s">
        <v>868</v>
      </c>
      <c r="F3" s="174"/>
      <c r="G3" s="12"/>
      <c r="H3" s="9"/>
    </row>
    <row r="4" spans="1:8" s="1" customFormat="1" ht="15" customHeight="1">
      <c r="A4" s="452"/>
      <c r="B4" s="453"/>
      <c r="C4" s="453"/>
      <c r="D4" s="454"/>
      <c r="E4" s="8" t="s">
        <v>869</v>
      </c>
      <c r="F4" s="174"/>
      <c r="G4" s="9"/>
      <c r="H4" s="9"/>
    </row>
    <row r="5" spans="1:8" s="1" customFormat="1" ht="15" customHeight="1" thickBot="1">
      <c r="A5" s="452"/>
      <c r="B5" s="453"/>
      <c r="C5" s="453"/>
      <c r="D5" s="454"/>
      <c r="E5" s="10" t="s">
        <v>122</v>
      </c>
      <c r="F5" s="101"/>
      <c r="G5" s="13"/>
      <c r="H5" s="11"/>
    </row>
    <row r="6" spans="1:8" s="3" customFormat="1" ht="30" customHeight="1" thickBot="1">
      <c r="A6" s="455"/>
      <c r="B6" s="456"/>
      <c r="C6" s="456"/>
      <c r="D6" s="457"/>
      <c r="E6" s="14" t="s">
        <v>870</v>
      </c>
      <c r="F6" s="15" t="s">
        <v>248</v>
      </c>
      <c r="G6" s="15" t="s">
        <v>30</v>
      </c>
      <c r="H6" s="16" t="s">
        <v>0</v>
      </c>
    </row>
    <row r="7" spans="1:8" s="4" customFormat="1" ht="67.2" customHeight="1">
      <c r="A7" s="431" t="s">
        <v>1</v>
      </c>
      <c r="B7" s="426" t="s">
        <v>871</v>
      </c>
      <c r="C7" s="7">
        <v>1</v>
      </c>
      <c r="D7" s="17" t="s">
        <v>328</v>
      </c>
      <c r="E7" s="46">
        <v>644</v>
      </c>
      <c r="F7" s="205">
        <v>541</v>
      </c>
      <c r="G7" s="205">
        <v>1059</v>
      </c>
      <c r="H7" s="57" t="s">
        <v>872</v>
      </c>
    </row>
    <row r="8" spans="1:8" s="4" customFormat="1" ht="91.2" customHeight="1">
      <c r="A8" s="432"/>
      <c r="B8" s="461"/>
      <c r="C8" s="18">
        <v>2</v>
      </c>
      <c r="D8" s="19" t="s">
        <v>477</v>
      </c>
      <c r="E8" s="48">
        <v>966</v>
      </c>
      <c r="F8" s="37">
        <v>813</v>
      </c>
      <c r="G8" s="37">
        <v>1590</v>
      </c>
      <c r="H8" s="47" t="s">
        <v>873</v>
      </c>
    </row>
    <row r="9" spans="1:8" s="4" customFormat="1" ht="94.95" customHeight="1">
      <c r="A9" s="432"/>
      <c r="B9" s="462"/>
      <c r="C9" s="18">
        <v>3</v>
      </c>
      <c r="D9" s="19" t="s">
        <v>39</v>
      </c>
      <c r="E9" s="48">
        <v>1462</v>
      </c>
      <c r="F9" s="37">
        <v>1230</v>
      </c>
      <c r="G9" s="37">
        <v>2406</v>
      </c>
      <c r="H9" s="47" t="s">
        <v>874</v>
      </c>
    </row>
    <row r="10" spans="1:8" s="4" customFormat="1" ht="46.2" customHeight="1">
      <c r="A10" s="432"/>
      <c r="B10" s="461" t="s">
        <v>875</v>
      </c>
      <c r="C10" s="18">
        <v>4</v>
      </c>
      <c r="D10" s="19" t="s">
        <v>413</v>
      </c>
      <c r="E10" s="49" t="s">
        <v>22</v>
      </c>
      <c r="F10" s="49"/>
      <c r="G10" s="38"/>
      <c r="H10" s="47"/>
    </row>
    <row r="11" spans="1:8" s="4" customFormat="1" ht="46.2" customHeight="1">
      <c r="A11" s="432"/>
      <c r="B11" s="461"/>
      <c r="C11" s="18">
        <v>5</v>
      </c>
      <c r="D11" s="19" t="s">
        <v>876</v>
      </c>
      <c r="E11" s="48" t="s">
        <v>877</v>
      </c>
      <c r="F11" s="37" t="s">
        <v>878</v>
      </c>
      <c r="G11" s="37" t="s">
        <v>268</v>
      </c>
      <c r="H11" s="47"/>
    </row>
    <row r="12" spans="1:8" s="4" customFormat="1" ht="44.4" customHeight="1">
      <c r="A12" s="432"/>
      <c r="B12" s="461"/>
      <c r="C12" s="18">
        <v>6</v>
      </c>
      <c r="D12" s="19" t="s">
        <v>561</v>
      </c>
      <c r="E12" s="50" t="s">
        <v>22</v>
      </c>
      <c r="F12" s="50"/>
      <c r="G12" s="51"/>
      <c r="H12" s="47"/>
    </row>
    <row r="13" spans="1:8" s="4" customFormat="1" ht="52.8" customHeight="1">
      <c r="A13" s="432"/>
      <c r="B13" s="461"/>
      <c r="C13" s="18">
        <v>7</v>
      </c>
      <c r="D13" s="19" t="s">
        <v>879</v>
      </c>
      <c r="E13" s="48">
        <v>690</v>
      </c>
      <c r="F13" s="37">
        <v>581</v>
      </c>
      <c r="G13" s="37">
        <v>1136</v>
      </c>
      <c r="H13" s="47" t="s">
        <v>880</v>
      </c>
    </row>
    <row r="14" spans="1:8" s="4" customFormat="1" ht="64.2" customHeight="1">
      <c r="A14" s="432"/>
      <c r="B14" s="462"/>
      <c r="C14" s="18">
        <v>8</v>
      </c>
      <c r="D14" s="19" t="s">
        <v>488</v>
      </c>
      <c r="E14" s="48">
        <v>438</v>
      </c>
      <c r="F14" s="37">
        <v>369</v>
      </c>
      <c r="G14" s="37">
        <v>721</v>
      </c>
      <c r="H14" s="47" t="s">
        <v>881</v>
      </c>
    </row>
    <row r="15" spans="1:8" s="4" customFormat="1" ht="50.25" customHeight="1">
      <c r="A15" s="432"/>
      <c r="B15" s="463"/>
      <c r="C15" s="18">
        <v>9</v>
      </c>
      <c r="D15" s="19" t="s">
        <v>141</v>
      </c>
      <c r="E15" s="191" t="s">
        <v>882</v>
      </c>
      <c r="F15" s="177">
        <v>235</v>
      </c>
      <c r="G15" s="191" t="s">
        <v>883</v>
      </c>
      <c r="H15" s="52" t="s">
        <v>884</v>
      </c>
    </row>
    <row r="16" spans="1:8" s="4" customFormat="1" ht="74.400000000000006" customHeight="1">
      <c r="A16" s="432"/>
      <c r="B16" s="444"/>
      <c r="C16" s="18">
        <v>10</v>
      </c>
      <c r="D16" s="19" t="s">
        <v>144</v>
      </c>
      <c r="E16" s="464" t="s">
        <v>885</v>
      </c>
      <c r="F16" s="464"/>
      <c r="G16" s="465"/>
      <c r="H16" s="53" t="s">
        <v>886</v>
      </c>
    </row>
    <row r="17" spans="1:8" s="4" customFormat="1" ht="199.2" customHeight="1">
      <c r="A17" s="432"/>
      <c r="B17" s="444"/>
      <c r="C17" s="18">
        <v>11</v>
      </c>
      <c r="D17" s="19" t="s">
        <v>339</v>
      </c>
      <c r="E17" s="477" t="s">
        <v>887</v>
      </c>
      <c r="F17" s="477"/>
      <c r="G17" s="478"/>
      <c r="H17" s="53" t="s">
        <v>888</v>
      </c>
    </row>
    <row r="18" spans="1:8" s="4" customFormat="1" ht="54.75" customHeight="1" thickBot="1">
      <c r="A18" s="433"/>
      <c r="B18" s="445"/>
      <c r="C18" s="20">
        <v>12</v>
      </c>
      <c r="D18" s="21" t="s">
        <v>150</v>
      </c>
      <c r="E18" s="468" t="s">
        <v>889</v>
      </c>
      <c r="F18" s="468"/>
      <c r="G18" s="469"/>
      <c r="H18" s="54" t="s">
        <v>890</v>
      </c>
    </row>
    <row r="19" spans="1:8" s="4" customFormat="1" ht="78.75" customHeight="1">
      <c r="A19" s="431" t="s">
        <v>2</v>
      </c>
      <c r="B19" s="443"/>
      <c r="C19" s="7">
        <v>13</v>
      </c>
      <c r="D19" s="17" t="s">
        <v>24</v>
      </c>
      <c r="E19" s="69">
        <v>57</v>
      </c>
      <c r="F19" s="70">
        <v>48</v>
      </c>
      <c r="G19" s="93">
        <v>94</v>
      </c>
      <c r="H19" s="57" t="s">
        <v>891</v>
      </c>
    </row>
    <row r="20" spans="1:8" s="4" customFormat="1" ht="64.2" customHeight="1">
      <c r="A20" s="432"/>
      <c r="B20" s="444"/>
      <c r="C20" s="18">
        <v>14</v>
      </c>
      <c r="D20" s="19" t="s">
        <v>25</v>
      </c>
      <c r="E20" s="94">
        <v>5.4</v>
      </c>
      <c r="F20" s="265">
        <v>4.5</v>
      </c>
      <c r="G20" s="95">
        <v>8.8000000000000007</v>
      </c>
      <c r="H20" s="52" t="s">
        <v>892</v>
      </c>
    </row>
    <row r="21" spans="1:8" s="4" customFormat="1" ht="85.2" customHeight="1">
      <c r="A21" s="432"/>
      <c r="B21" s="444"/>
      <c r="C21" s="18">
        <v>15</v>
      </c>
      <c r="D21" s="19" t="s">
        <v>26</v>
      </c>
      <c r="E21" s="184">
        <v>9.8800000000000008</v>
      </c>
      <c r="F21" s="185">
        <v>8.3000000000000007</v>
      </c>
      <c r="G21" s="60">
        <v>16</v>
      </c>
      <c r="H21" s="53" t="s">
        <v>893</v>
      </c>
    </row>
    <row r="22" spans="1:8" s="4" customFormat="1" ht="96">
      <c r="A22" s="432"/>
      <c r="B22" s="444"/>
      <c r="C22" s="18">
        <v>16</v>
      </c>
      <c r="D22" s="19" t="s">
        <v>27</v>
      </c>
      <c r="E22" s="184">
        <v>9.32</v>
      </c>
      <c r="F22" s="185">
        <v>7.84</v>
      </c>
      <c r="G22" s="60">
        <v>15</v>
      </c>
      <c r="H22" s="53" t="s">
        <v>894</v>
      </c>
    </row>
    <row r="23" spans="1:8" s="4" customFormat="1" ht="106.8" customHeight="1" thickBot="1">
      <c r="A23" s="433"/>
      <c r="B23" s="445"/>
      <c r="C23" s="83">
        <v>17</v>
      </c>
      <c r="D23" s="22" t="s">
        <v>228</v>
      </c>
      <c r="E23" s="61">
        <v>1069</v>
      </c>
      <c r="F23" s="187">
        <v>899</v>
      </c>
      <c r="G23" s="266">
        <v>1759</v>
      </c>
      <c r="H23" s="54" t="s">
        <v>895</v>
      </c>
    </row>
    <row r="24" spans="1:8" ht="76.95" customHeight="1">
      <c r="A24" s="431" t="s">
        <v>11</v>
      </c>
      <c r="B24" s="446" t="s">
        <v>4</v>
      </c>
      <c r="C24" s="7">
        <v>18</v>
      </c>
      <c r="D24" s="25" t="s">
        <v>896</v>
      </c>
      <c r="E24" s="76" t="s">
        <v>897</v>
      </c>
      <c r="F24" s="97" t="s">
        <v>898</v>
      </c>
      <c r="G24" s="81" t="s">
        <v>899</v>
      </c>
      <c r="H24" s="57" t="s">
        <v>900</v>
      </c>
    </row>
    <row r="25" spans="1:8" ht="61.2" customHeight="1" thickBot="1">
      <c r="A25" s="432"/>
      <c r="B25" s="447"/>
      <c r="C25" s="23">
        <v>19</v>
      </c>
      <c r="D25" s="24" t="s">
        <v>901</v>
      </c>
      <c r="E25" s="63" t="s">
        <v>902</v>
      </c>
      <c r="F25" s="64" t="s">
        <v>903</v>
      </c>
      <c r="G25" s="64" t="s">
        <v>904</v>
      </c>
      <c r="H25" s="47" t="s">
        <v>111</v>
      </c>
    </row>
    <row r="26" spans="1:8" ht="56.4" customHeight="1">
      <c r="A26" s="432"/>
      <c r="B26" s="446" t="s">
        <v>5</v>
      </c>
      <c r="C26" s="7">
        <v>20</v>
      </c>
      <c r="D26" s="25" t="s">
        <v>28</v>
      </c>
      <c r="E26" s="65" t="s">
        <v>905</v>
      </c>
      <c r="F26" s="66" t="s">
        <v>906</v>
      </c>
      <c r="G26" s="66" t="s">
        <v>907</v>
      </c>
      <c r="H26" s="57" t="s">
        <v>908</v>
      </c>
    </row>
    <row r="27" spans="1:8" ht="56.4" customHeight="1" thickBot="1">
      <c r="A27" s="432"/>
      <c r="B27" s="447"/>
      <c r="C27" s="23">
        <v>21</v>
      </c>
      <c r="D27" s="24" t="s">
        <v>29</v>
      </c>
      <c r="E27" s="67" t="s">
        <v>22</v>
      </c>
      <c r="F27" s="67"/>
      <c r="G27" s="68"/>
      <c r="H27" s="47"/>
    </row>
    <row r="28" spans="1:8" ht="64.8" customHeight="1">
      <c r="A28" s="432"/>
      <c r="B28" s="446" t="s">
        <v>6</v>
      </c>
      <c r="C28" s="7">
        <v>22</v>
      </c>
      <c r="D28" s="25" t="s">
        <v>909</v>
      </c>
      <c r="E28" s="65" t="s">
        <v>910</v>
      </c>
      <c r="F28" s="66" t="s">
        <v>911</v>
      </c>
      <c r="G28" s="66" t="s">
        <v>912</v>
      </c>
      <c r="H28" s="57" t="s">
        <v>913</v>
      </c>
    </row>
    <row r="29" spans="1:8" ht="46.2" customHeight="1" thickBot="1">
      <c r="A29" s="433"/>
      <c r="B29" s="447"/>
      <c r="C29" s="83">
        <v>23</v>
      </c>
      <c r="D29" s="27" t="s">
        <v>455</v>
      </c>
      <c r="E29" s="67" t="s">
        <v>22</v>
      </c>
      <c r="F29" s="77"/>
      <c r="G29" s="68"/>
      <c r="H29" s="78"/>
    </row>
    <row r="30" spans="1:8" ht="121.5" customHeight="1">
      <c r="A30" s="431" t="s">
        <v>7</v>
      </c>
      <c r="B30" s="434"/>
      <c r="C30" s="7">
        <v>24</v>
      </c>
      <c r="D30" s="25" t="s">
        <v>176</v>
      </c>
      <c r="E30" s="98">
        <v>1915</v>
      </c>
      <c r="F30" s="93">
        <v>1611</v>
      </c>
      <c r="G30" s="93">
        <v>3151</v>
      </c>
      <c r="H30" s="57" t="s">
        <v>914</v>
      </c>
    </row>
    <row r="31" spans="1:8" ht="147.75" customHeight="1">
      <c r="A31" s="432"/>
      <c r="B31" s="435"/>
      <c r="C31" s="18">
        <v>25</v>
      </c>
      <c r="D31" s="26" t="s">
        <v>380</v>
      </c>
      <c r="E31" s="99">
        <v>2810</v>
      </c>
      <c r="F31" s="100">
        <v>2363</v>
      </c>
      <c r="G31" s="100">
        <v>4623</v>
      </c>
      <c r="H31" s="52" t="s">
        <v>915</v>
      </c>
    </row>
    <row r="32" spans="1:8" ht="129.75" customHeight="1">
      <c r="A32" s="432"/>
      <c r="B32" s="435"/>
      <c r="C32" s="18">
        <v>26</v>
      </c>
      <c r="D32" s="24" t="s">
        <v>916</v>
      </c>
      <c r="E32" s="99">
        <v>3255</v>
      </c>
      <c r="F32" s="100">
        <v>2738</v>
      </c>
      <c r="G32" s="100">
        <v>5355</v>
      </c>
      <c r="H32" s="52" t="s">
        <v>917</v>
      </c>
    </row>
    <row r="33" spans="1:8" ht="33" customHeight="1">
      <c r="A33" s="432"/>
      <c r="B33" s="435"/>
      <c r="C33" s="18">
        <v>27</v>
      </c>
      <c r="D33" s="24" t="s">
        <v>918</v>
      </c>
      <c r="E33" s="71">
        <v>1.23</v>
      </c>
      <c r="F33" s="72">
        <v>1.03</v>
      </c>
      <c r="G33" s="72">
        <v>2.0299999999999998</v>
      </c>
      <c r="H33" s="52" t="s">
        <v>919</v>
      </c>
    </row>
    <row r="34" spans="1:8" ht="33" customHeight="1" thickBot="1">
      <c r="A34" s="433"/>
      <c r="B34" s="436"/>
      <c r="C34" s="20">
        <v>28</v>
      </c>
      <c r="D34" s="27" t="s">
        <v>689</v>
      </c>
      <c r="E34" s="73">
        <v>1.23</v>
      </c>
      <c r="F34" s="74">
        <v>1.03</v>
      </c>
      <c r="G34" s="74">
        <v>2.02</v>
      </c>
      <c r="H34" s="54" t="s">
        <v>186</v>
      </c>
    </row>
    <row r="35" spans="1:8" ht="52.2" customHeight="1">
      <c r="A35" s="431" t="s">
        <v>8</v>
      </c>
      <c r="B35" s="84"/>
      <c r="C35" s="23">
        <v>29</v>
      </c>
      <c r="D35" s="28" t="s">
        <v>12</v>
      </c>
      <c r="E35" s="488" t="s">
        <v>865</v>
      </c>
      <c r="F35" s="488"/>
      <c r="G35" s="489"/>
      <c r="H35" s="47" t="s">
        <v>920</v>
      </c>
    </row>
    <row r="36" spans="1:8" ht="52.2" customHeight="1">
      <c r="A36" s="432"/>
      <c r="B36" s="85"/>
      <c r="C36" s="18">
        <v>30</v>
      </c>
      <c r="D36" s="19" t="s">
        <v>13</v>
      </c>
      <c r="E36" s="473" t="s">
        <v>921</v>
      </c>
      <c r="F36" s="473"/>
      <c r="G36" s="474"/>
      <c r="H36" s="82" t="s">
        <v>922</v>
      </c>
    </row>
    <row r="37" spans="1:8" ht="52.2" customHeight="1">
      <c r="A37" s="432"/>
      <c r="B37" s="85"/>
      <c r="C37" s="18">
        <v>31</v>
      </c>
      <c r="D37" s="19" t="s">
        <v>14</v>
      </c>
      <c r="E37" s="473" t="s">
        <v>191</v>
      </c>
      <c r="F37" s="473"/>
      <c r="G37" s="474"/>
      <c r="H37" s="52" t="s">
        <v>923</v>
      </c>
    </row>
    <row r="38" spans="1:8" ht="49.2" customHeight="1">
      <c r="A38" s="432"/>
      <c r="B38" s="85"/>
      <c r="C38" s="18">
        <v>32</v>
      </c>
      <c r="D38" s="19" t="s">
        <v>15</v>
      </c>
      <c r="E38" s="473" t="s">
        <v>924</v>
      </c>
      <c r="F38" s="473"/>
      <c r="G38" s="474"/>
      <c r="H38" s="52" t="s">
        <v>469</v>
      </c>
    </row>
    <row r="39" spans="1:8" ht="49.2" customHeight="1">
      <c r="A39" s="432"/>
      <c r="B39" s="85"/>
      <c r="C39" s="18">
        <v>33</v>
      </c>
      <c r="D39" s="19" t="s">
        <v>16</v>
      </c>
      <c r="E39" s="473" t="s">
        <v>925</v>
      </c>
      <c r="F39" s="473"/>
      <c r="G39" s="474"/>
      <c r="H39" s="52" t="s">
        <v>926</v>
      </c>
    </row>
    <row r="40" spans="1:8" ht="49.2" customHeight="1" thickBot="1">
      <c r="A40" s="433"/>
      <c r="B40" s="86"/>
      <c r="C40" s="20">
        <v>34</v>
      </c>
      <c r="D40" s="21" t="s">
        <v>17</v>
      </c>
      <c r="E40" s="475" t="s">
        <v>924</v>
      </c>
      <c r="F40" s="475"/>
      <c r="G40" s="476"/>
      <c r="H40" s="54" t="s">
        <v>76</v>
      </c>
    </row>
    <row r="41" spans="1:8" ht="31.2" customHeight="1">
      <c r="A41" s="424" t="s">
        <v>18</v>
      </c>
      <c r="B41" s="426"/>
      <c r="C41" s="29">
        <v>35</v>
      </c>
      <c r="D41" s="30" t="s">
        <v>19</v>
      </c>
      <c r="E41" s="75" t="s">
        <v>22</v>
      </c>
      <c r="F41" s="75"/>
      <c r="G41" s="76"/>
      <c r="H41" s="57"/>
    </row>
    <row r="42" spans="1:8" ht="31.2" customHeight="1" thickBot="1">
      <c r="A42" s="425"/>
      <c r="B42" s="427"/>
      <c r="C42" s="31">
        <v>36</v>
      </c>
      <c r="D42" s="32" t="s">
        <v>20</v>
      </c>
      <c r="E42" s="77" t="s">
        <v>22</v>
      </c>
      <c r="F42" s="77"/>
      <c r="G42" s="63"/>
      <c r="H42" s="78"/>
    </row>
    <row r="43" spans="1:8" ht="32.4" customHeight="1" thickBot="1">
      <c r="A43" s="33" t="s">
        <v>9</v>
      </c>
      <c r="B43" s="34"/>
      <c r="C43" s="35">
        <v>37</v>
      </c>
      <c r="D43" s="36" t="s">
        <v>21</v>
      </c>
      <c r="E43" s="428" t="s">
        <v>104</v>
      </c>
      <c r="F43" s="428"/>
      <c r="G43" s="429"/>
      <c r="H43" s="79"/>
    </row>
    <row r="44" spans="1:8">
      <c r="A44" s="39"/>
      <c r="B44" s="39"/>
      <c r="C44" s="39"/>
      <c r="D44" s="39"/>
      <c r="E44" s="40"/>
      <c r="F44" s="40"/>
      <c r="G44" s="40"/>
      <c r="H44" s="39"/>
    </row>
    <row r="45" spans="1:8" ht="13.8">
      <c r="A45" s="430" t="s">
        <v>62</v>
      </c>
      <c r="B45" s="430"/>
      <c r="C45" s="430"/>
      <c r="D45" s="430"/>
      <c r="E45" s="430"/>
      <c r="F45" s="430"/>
      <c r="G45" s="430"/>
      <c r="H45" s="430"/>
    </row>
  </sheetData>
  <sheetProtection formatCells="0" formatColumns="0" formatRows="0" insertColumns="0" insertRows="0" insertHyperlinks="0" deleteColumns="0" deleteRows="0" selectLockedCells="1" sort="0" autoFilter="0" pivotTables="0"/>
  <mergeCells count="29">
    <mergeCell ref="A1:H1"/>
    <mergeCell ref="A2:D6"/>
    <mergeCell ref="E2:H2"/>
    <mergeCell ref="A7:A18"/>
    <mergeCell ref="B7:B9"/>
    <mergeCell ref="B10:B14"/>
    <mergeCell ref="B15:B18"/>
    <mergeCell ref="E16:G16"/>
    <mergeCell ref="E17:G17"/>
    <mergeCell ref="E18:G18"/>
    <mergeCell ref="A19:A23"/>
    <mergeCell ref="B19:B23"/>
    <mergeCell ref="A24:A29"/>
    <mergeCell ref="B24:B25"/>
    <mergeCell ref="B26:B27"/>
    <mergeCell ref="B28:B29"/>
    <mergeCell ref="A41:A42"/>
    <mergeCell ref="B41:B42"/>
    <mergeCell ref="E43:G43"/>
    <mergeCell ref="A45:H45"/>
    <mergeCell ref="A30:A34"/>
    <mergeCell ref="B30:B34"/>
    <mergeCell ref="A35:A40"/>
    <mergeCell ref="E35:G35"/>
    <mergeCell ref="E36:G36"/>
    <mergeCell ref="E37:G37"/>
    <mergeCell ref="E38:G38"/>
    <mergeCell ref="E39:G39"/>
    <mergeCell ref="E40:G40"/>
  </mergeCells>
  <phoneticPr fontId="2"/>
  <printOptions horizontalCentered="1"/>
  <pageMargins left="0.70866141732283472" right="0.70866141732283472" top="0.74803149606299213" bottom="0.74803149606299213" header="0.31496062992125984" footer="0.31496062992125984"/>
  <pageSetup paperSize="9" scale="56" fitToHeight="0" orientation="portrait" r:id="rId1"/>
  <headerFooter>
    <oddHeader>&amp;C調査レポート「2017年度 欧州・ロシア・CIS投資関連コスト比較調査（2018年2月）」</oddHeader>
  </headerFooter>
  <rowBreaks count="2" manualBreakCount="2">
    <brk id="18" max="8" man="1"/>
    <brk id="2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0"/>
  <sheetViews>
    <sheetView view="pageBreakPreview" zoomScaleNormal="100" zoomScaleSheetLayoutView="100" workbookViewId="0"/>
  </sheetViews>
  <sheetFormatPr defaultRowHeight="13.2"/>
  <cols>
    <col min="1" max="1" width="23.296875" style="389" customWidth="1"/>
    <col min="2" max="16384" width="8.796875" style="389"/>
  </cols>
  <sheetData>
    <row r="2" spans="1:1">
      <c r="A2" s="389" t="s">
        <v>1520</v>
      </c>
    </row>
    <row r="5" spans="1:1">
      <c r="A5" s="396" t="s">
        <v>1535</v>
      </c>
    </row>
    <row r="6" spans="1:1">
      <c r="A6" s="390" t="s">
        <v>1526</v>
      </c>
    </row>
    <row r="7" spans="1:1">
      <c r="A7" s="390" t="s">
        <v>1527</v>
      </c>
    </row>
    <row r="8" spans="1:1">
      <c r="A8" s="390" t="s">
        <v>1528</v>
      </c>
    </row>
    <row r="9" spans="1:1">
      <c r="A9" s="390" t="s">
        <v>1525</v>
      </c>
    </row>
    <row r="10" spans="1:1">
      <c r="A10" s="390" t="s">
        <v>1529</v>
      </c>
    </row>
    <row r="11" spans="1:1">
      <c r="A11" s="390" t="s">
        <v>1530</v>
      </c>
    </row>
    <row r="12" spans="1:1">
      <c r="A12" s="390" t="s">
        <v>1531</v>
      </c>
    </row>
    <row r="13" spans="1:1">
      <c r="A13" s="390" t="s">
        <v>1532</v>
      </c>
    </row>
    <row r="14" spans="1:1">
      <c r="A14" s="390" t="s">
        <v>1533</v>
      </c>
    </row>
    <row r="15" spans="1:1">
      <c r="A15" s="390" t="s">
        <v>1534</v>
      </c>
    </row>
    <row r="17" spans="1:1">
      <c r="A17" s="389" t="s">
        <v>1536</v>
      </c>
    </row>
    <row r="18" spans="1:1">
      <c r="A18" s="390" t="s">
        <v>1537</v>
      </c>
    </row>
    <row r="19" spans="1:1">
      <c r="A19" s="390" t="s">
        <v>1538</v>
      </c>
    </row>
    <row r="20" spans="1:1">
      <c r="A20" s="390" t="s">
        <v>1539</v>
      </c>
    </row>
    <row r="21" spans="1:1">
      <c r="A21" s="390" t="s">
        <v>1540</v>
      </c>
    </row>
    <row r="22" spans="1:1">
      <c r="A22" s="390" t="s">
        <v>1541</v>
      </c>
    </row>
    <row r="23" spans="1:1">
      <c r="A23" s="390" t="s">
        <v>1542</v>
      </c>
    </row>
    <row r="24" spans="1:1">
      <c r="A24" s="390" t="s">
        <v>1543</v>
      </c>
    </row>
    <row r="26" spans="1:1">
      <c r="A26" s="389" t="s">
        <v>1544</v>
      </c>
    </row>
    <row r="27" spans="1:1">
      <c r="A27" s="390" t="s">
        <v>1545</v>
      </c>
    </row>
    <row r="28" spans="1:1">
      <c r="A28" s="390" t="s">
        <v>1548</v>
      </c>
    </row>
    <row r="29" spans="1:1">
      <c r="A29" s="390" t="s">
        <v>1546</v>
      </c>
    </row>
    <row r="30" spans="1:1">
      <c r="A30" s="390" t="s">
        <v>1547</v>
      </c>
    </row>
  </sheetData>
  <phoneticPr fontId="2"/>
  <hyperlinks>
    <hyperlink ref="A9" location="'ミラノ （イタリア）'!A1" display="ミラノ（イタリア）"/>
    <hyperlink ref="A6" location="'デュッセルドルフ（ドイツ）'!Print_Area" display="デュッセルドルフ（ドイツ）"/>
    <hyperlink ref="A7" location="'ロンドン（英国）'!Print_Area" display="ロンドン（英国）"/>
    <hyperlink ref="A8" location="'パリ（フランス）'!Print_Area" display="パリ（フランス）"/>
    <hyperlink ref="A10" location="'バルセロナ（スペイン）'!Print_Area" display="バルセロナ（スペイン）"/>
    <hyperlink ref="A11" location="'アムステルダム（オランダ）'!Print_Area" display="アムステルダム（オランダ）"/>
    <hyperlink ref="A12" location="'ブリュッセル（ベルギー）'!Print_Area" display="ブリュッセル（ベルギー）"/>
    <hyperlink ref="A13" location="'ストックホルム（スウェーデン）'!Print_Area" display="ストックホルム（スウェーデン）"/>
    <hyperlink ref="A14" location="'ウィーン（オーストリア）'!Print_Area" display="ウィーン（オーストリア）"/>
    <hyperlink ref="A15" location="'ジュネーブ（スイス）'!Print_Area" display="ジュネーブ（スイス）"/>
    <hyperlink ref="A18" location="'ワルシャワ（ポーランド）'!Print_Area" display="ワルシャワ（ポーランド）"/>
    <hyperlink ref="A19" location="'ブカレスト（ルーマニア）'!Print_Area" display="ブカレスト（ルーマニア）"/>
    <hyperlink ref="A20" location="'プラハ（チェコ）'!Print_Titles" display="プラハ（チェコ）"/>
    <hyperlink ref="A21" location="'ブダペスト（ハンガリー）'!Print_Titles" display="ブダペスト（ハンガリー）"/>
    <hyperlink ref="A22" location="'ベオグラード（セルビア）'!Print_Area" display="ベオグラード（セルビア）"/>
    <hyperlink ref="A23" location="'ソフィア（ブルガリア）'!Print_Area" display="ソフィア（ブルガリア）"/>
    <hyperlink ref="A24" location="'ブラチスラバ（スロバキア）'!Print_Area" display="ブラチスラバ（スロバキア）"/>
    <hyperlink ref="A27" location="'モスクワ （ロシア）'!Print_Area" display="モスクワ（ロシア）"/>
    <hyperlink ref="A28" location="'サンクトペテルブルク（ロシア） '!Print_Area" display="サンクト・ペテルブルク（ロシア）"/>
    <hyperlink ref="A29" location="'ウラジオストク （ロシア）'!Print_Area" display="ウラジオストク（ロシア）"/>
    <hyperlink ref="A30" location="'タシケント （ウズベキスタン）'!Print_Area" display="タシケント（ウズベキスタン）"/>
  </hyperlinks>
  <pageMargins left="0.70866141732283472" right="0.70866141732283472" top="0.74803149606299213" bottom="0.74803149606299213" header="0.31496062992125984" footer="0.31496062992125984"/>
  <pageSetup paperSize="9" scale="99" orientation="portrait" horizontalDpi="300" verticalDpi="300" r:id="rId1"/>
  <headerFooter>
    <oddHeader>&amp;C調査レポート「2017年度 欧州・ロシア・CIS投資関連コスト比較調査（2018年2月）」</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view="pageBreakPreview" zoomScale="85" zoomScaleNormal="100" zoomScaleSheetLayoutView="85" zoomScalePageLayoutView="70" workbookViewId="0">
      <selection sqref="A1:G1"/>
    </sheetView>
  </sheetViews>
  <sheetFormatPr defaultColWidth="8.09765625" defaultRowHeight="12"/>
  <cols>
    <col min="1" max="1" width="5.09765625" style="6" customWidth="1"/>
    <col min="2" max="2" width="9.09765625" style="6" customWidth="1"/>
    <col min="3" max="3" width="3.69921875" style="6" customWidth="1"/>
    <col min="4" max="4" width="24.3984375" style="6" customWidth="1"/>
    <col min="5" max="6" width="20.796875" style="2" customWidth="1"/>
    <col min="7" max="7" width="40.59765625" style="2" customWidth="1"/>
    <col min="8" max="252" width="8.09765625" style="5"/>
    <col min="253" max="253" width="5.09765625" style="5" customWidth="1"/>
    <col min="254" max="254" width="24.3984375" style="5" customWidth="1"/>
    <col min="255" max="255" width="16.8984375" style="5" customWidth="1"/>
    <col min="256" max="257" width="15.19921875" style="5" customWidth="1"/>
    <col min="258" max="258" width="40.59765625" style="5" customWidth="1"/>
    <col min="259" max="259" width="25.69921875" style="5" customWidth="1"/>
    <col min="260" max="508" width="8.09765625" style="5"/>
    <col min="509" max="509" width="5.09765625" style="5" customWidth="1"/>
    <col min="510" max="510" width="24.3984375" style="5" customWidth="1"/>
    <col min="511" max="511" width="16.8984375" style="5" customWidth="1"/>
    <col min="512" max="513" width="15.19921875" style="5" customWidth="1"/>
    <col min="514" max="514" width="40.59765625" style="5" customWidth="1"/>
    <col min="515" max="515" width="25.69921875" style="5" customWidth="1"/>
    <col min="516" max="764" width="8.09765625" style="5"/>
    <col min="765" max="765" width="5.09765625" style="5" customWidth="1"/>
    <col min="766" max="766" width="24.3984375" style="5" customWidth="1"/>
    <col min="767" max="767" width="16.8984375" style="5" customWidth="1"/>
    <col min="768" max="769" width="15.19921875" style="5" customWidth="1"/>
    <col min="770" max="770" width="40.59765625" style="5" customWidth="1"/>
    <col min="771" max="771" width="25.69921875" style="5" customWidth="1"/>
    <col min="772" max="1020" width="8.09765625" style="5"/>
    <col min="1021" max="1021" width="5.09765625" style="5" customWidth="1"/>
    <col min="1022" max="1022" width="24.3984375" style="5" customWidth="1"/>
    <col min="1023" max="1023" width="16.8984375" style="5" customWidth="1"/>
    <col min="1024" max="1025" width="15.19921875" style="5" customWidth="1"/>
    <col min="1026" max="1026" width="40.59765625" style="5" customWidth="1"/>
    <col min="1027" max="1027" width="25.69921875" style="5" customWidth="1"/>
    <col min="1028" max="1276" width="8.09765625" style="5"/>
    <col min="1277" max="1277" width="5.09765625" style="5" customWidth="1"/>
    <col min="1278" max="1278" width="24.3984375" style="5" customWidth="1"/>
    <col min="1279" max="1279" width="16.8984375" style="5" customWidth="1"/>
    <col min="1280" max="1281" width="15.19921875" style="5" customWidth="1"/>
    <col min="1282" max="1282" width="40.59765625" style="5" customWidth="1"/>
    <col min="1283" max="1283" width="25.69921875" style="5" customWidth="1"/>
    <col min="1284" max="1532" width="8.09765625" style="5"/>
    <col min="1533" max="1533" width="5.09765625" style="5" customWidth="1"/>
    <col min="1534" max="1534" width="24.3984375" style="5" customWidth="1"/>
    <col min="1535" max="1535" width="16.8984375" style="5" customWidth="1"/>
    <col min="1536" max="1537" width="15.19921875" style="5" customWidth="1"/>
    <col min="1538" max="1538" width="40.59765625" style="5" customWidth="1"/>
    <col min="1539" max="1539" width="25.69921875" style="5" customWidth="1"/>
    <col min="1540" max="1788" width="8.09765625" style="5"/>
    <col min="1789" max="1789" width="5.09765625" style="5" customWidth="1"/>
    <col min="1790" max="1790" width="24.3984375" style="5" customWidth="1"/>
    <col min="1791" max="1791" width="16.8984375" style="5" customWidth="1"/>
    <col min="1792" max="1793" width="15.19921875" style="5" customWidth="1"/>
    <col min="1794" max="1794" width="40.59765625" style="5" customWidth="1"/>
    <col min="1795" max="1795" width="25.69921875" style="5" customWidth="1"/>
    <col min="1796" max="2044" width="8.09765625" style="5"/>
    <col min="2045" max="2045" width="5.09765625" style="5" customWidth="1"/>
    <col min="2046" max="2046" width="24.3984375" style="5" customWidth="1"/>
    <col min="2047" max="2047" width="16.8984375" style="5" customWidth="1"/>
    <col min="2048" max="2049" width="15.19921875" style="5" customWidth="1"/>
    <col min="2050" max="2050" width="40.59765625" style="5" customWidth="1"/>
    <col min="2051" max="2051" width="25.69921875" style="5" customWidth="1"/>
    <col min="2052" max="2300" width="8.09765625" style="5"/>
    <col min="2301" max="2301" width="5.09765625" style="5" customWidth="1"/>
    <col min="2302" max="2302" width="24.3984375" style="5" customWidth="1"/>
    <col min="2303" max="2303" width="16.8984375" style="5" customWidth="1"/>
    <col min="2304" max="2305" width="15.19921875" style="5" customWidth="1"/>
    <col min="2306" max="2306" width="40.59765625" style="5" customWidth="1"/>
    <col min="2307" max="2307" width="25.69921875" style="5" customWidth="1"/>
    <col min="2308" max="2556" width="8.09765625" style="5"/>
    <col min="2557" max="2557" width="5.09765625" style="5" customWidth="1"/>
    <col min="2558" max="2558" width="24.3984375" style="5" customWidth="1"/>
    <col min="2559" max="2559" width="16.8984375" style="5" customWidth="1"/>
    <col min="2560" max="2561" width="15.19921875" style="5" customWidth="1"/>
    <col min="2562" max="2562" width="40.59765625" style="5" customWidth="1"/>
    <col min="2563" max="2563" width="25.69921875" style="5" customWidth="1"/>
    <col min="2564" max="2812" width="8.09765625" style="5"/>
    <col min="2813" max="2813" width="5.09765625" style="5" customWidth="1"/>
    <col min="2814" max="2814" width="24.3984375" style="5" customWidth="1"/>
    <col min="2815" max="2815" width="16.8984375" style="5" customWidth="1"/>
    <col min="2816" max="2817" width="15.19921875" style="5" customWidth="1"/>
    <col min="2818" max="2818" width="40.59765625" style="5" customWidth="1"/>
    <col min="2819" max="2819" width="25.69921875" style="5" customWidth="1"/>
    <col min="2820" max="3068" width="8.09765625" style="5"/>
    <col min="3069" max="3069" width="5.09765625" style="5" customWidth="1"/>
    <col min="3070" max="3070" width="24.3984375" style="5" customWidth="1"/>
    <col min="3071" max="3071" width="16.8984375" style="5" customWidth="1"/>
    <col min="3072" max="3073" width="15.19921875" style="5" customWidth="1"/>
    <col min="3074" max="3074" width="40.59765625" style="5" customWidth="1"/>
    <col min="3075" max="3075" width="25.69921875" style="5" customWidth="1"/>
    <col min="3076" max="3324" width="8.09765625" style="5"/>
    <col min="3325" max="3325" width="5.09765625" style="5" customWidth="1"/>
    <col min="3326" max="3326" width="24.3984375" style="5" customWidth="1"/>
    <col min="3327" max="3327" width="16.8984375" style="5" customWidth="1"/>
    <col min="3328" max="3329" width="15.19921875" style="5" customWidth="1"/>
    <col min="3330" max="3330" width="40.59765625" style="5" customWidth="1"/>
    <col min="3331" max="3331" width="25.69921875" style="5" customWidth="1"/>
    <col min="3332" max="3580" width="8.09765625" style="5"/>
    <col min="3581" max="3581" width="5.09765625" style="5" customWidth="1"/>
    <col min="3582" max="3582" width="24.3984375" style="5" customWidth="1"/>
    <col min="3583" max="3583" width="16.8984375" style="5" customWidth="1"/>
    <col min="3584" max="3585" width="15.19921875" style="5" customWidth="1"/>
    <col min="3586" max="3586" width="40.59765625" style="5" customWidth="1"/>
    <col min="3587" max="3587" width="25.69921875" style="5" customWidth="1"/>
    <col min="3588" max="3836" width="8.09765625" style="5"/>
    <col min="3837" max="3837" width="5.09765625" style="5" customWidth="1"/>
    <col min="3838" max="3838" width="24.3984375" style="5" customWidth="1"/>
    <col min="3839" max="3839" width="16.8984375" style="5" customWidth="1"/>
    <col min="3840" max="3841" width="15.19921875" style="5" customWidth="1"/>
    <col min="3842" max="3842" width="40.59765625" style="5" customWidth="1"/>
    <col min="3843" max="3843" width="25.69921875" style="5" customWidth="1"/>
    <col min="3844" max="4092" width="8.09765625" style="5"/>
    <col min="4093" max="4093" width="5.09765625" style="5" customWidth="1"/>
    <col min="4094" max="4094" width="24.3984375" style="5" customWidth="1"/>
    <col min="4095" max="4095" width="16.8984375" style="5" customWidth="1"/>
    <col min="4096" max="4097" width="15.19921875" style="5" customWidth="1"/>
    <col min="4098" max="4098" width="40.59765625" style="5" customWidth="1"/>
    <col min="4099" max="4099" width="25.69921875" style="5" customWidth="1"/>
    <col min="4100" max="4348" width="8.09765625" style="5"/>
    <col min="4349" max="4349" width="5.09765625" style="5" customWidth="1"/>
    <col min="4350" max="4350" width="24.3984375" style="5" customWidth="1"/>
    <col min="4351" max="4351" width="16.8984375" style="5" customWidth="1"/>
    <col min="4352" max="4353" width="15.19921875" style="5" customWidth="1"/>
    <col min="4354" max="4354" width="40.59765625" style="5" customWidth="1"/>
    <col min="4355" max="4355" width="25.69921875" style="5" customWidth="1"/>
    <col min="4356" max="4604" width="8.09765625" style="5"/>
    <col min="4605" max="4605" width="5.09765625" style="5" customWidth="1"/>
    <col min="4606" max="4606" width="24.3984375" style="5" customWidth="1"/>
    <col min="4607" max="4607" width="16.8984375" style="5" customWidth="1"/>
    <col min="4608" max="4609" width="15.19921875" style="5" customWidth="1"/>
    <col min="4610" max="4610" width="40.59765625" style="5" customWidth="1"/>
    <col min="4611" max="4611" width="25.69921875" style="5" customWidth="1"/>
    <col min="4612" max="4860" width="8.09765625" style="5"/>
    <col min="4861" max="4861" width="5.09765625" style="5" customWidth="1"/>
    <col min="4862" max="4862" width="24.3984375" style="5" customWidth="1"/>
    <col min="4863" max="4863" width="16.8984375" style="5" customWidth="1"/>
    <col min="4864" max="4865" width="15.19921875" style="5" customWidth="1"/>
    <col min="4866" max="4866" width="40.59765625" style="5" customWidth="1"/>
    <col min="4867" max="4867" width="25.69921875" style="5" customWidth="1"/>
    <col min="4868" max="5116" width="8.09765625" style="5"/>
    <col min="5117" max="5117" width="5.09765625" style="5" customWidth="1"/>
    <col min="5118" max="5118" width="24.3984375" style="5" customWidth="1"/>
    <col min="5119" max="5119" width="16.8984375" style="5" customWidth="1"/>
    <col min="5120" max="5121" width="15.19921875" style="5" customWidth="1"/>
    <col min="5122" max="5122" width="40.59765625" style="5" customWidth="1"/>
    <col min="5123" max="5123" width="25.69921875" style="5" customWidth="1"/>
    <col min="5124" max="5372" width="8.09765625" style="5"/>
    <col min="5373" max="5373" width="5.09765625" style="5" customWidth="1"/>
    <col min="5374" max="5374" width="24.3984375" style="5" customWidth="1"/>
    <col min="5375" max="5375" width="16.8984375" style="5" customWidth="1"/>
    <col min="5376" max="5377" width="15.19921875" style="5" customWidth="1"/>
    <col min="5378" max="5378" width="40.59765625" style="5" customWidth="1"/>
    <col min="5379" max="5379" width="25.69921875" style="5" customWidth="1"/>
    <col min="5380" max="5628" width="8.09765625" style="5"/>
    <col min="5629" max="5629" width="5.09765625" style="5" customWidth="1"/>
    <col min="5630" max="5630" width="24.3984375" style="5" customWidth="1"/>
    <col min="5631" max="5631" width="16.8984375" style="5" customWidth="1"/>
    <col min="5632" max="5633" width="15.19921875" style="5" customWidth="1"/>
    <col min="5634" max="5634" width="40.59765625" style="5" customWidth="1"/>
    <col min="5635" max="5635" width="25.69921875" style="5" customWidth="1"/>
    <col min="5636" max="5884" width="8.09765625" style="5"/>
    <col min="5885" max="5885" width="5.09765625" style="5" customWidth="1"/>
    <col min="5886" max="5886" width="24.3984375" style="5" customWidth="1"/>
    <col min="5887" max="5887" width="16.8984375" style="5" customWidth="1"/>
    <col min="5888" max="5889" width="15.19921875" style="5" customWidth="1"/>
    <col min="5890" max="5890" width="40.59765625" style="5" customWidth="1"/>
    <col min="5891" max="5891" width="25.69921875" style="5" customWidth="1"/>
    <col min="5892" max="6140" width="8.09765625" style="5"/>
    <col min="6141" max="6141" width="5.09765625" style="5" customWidth="1"/>
    <col min="6142" max="6142" width="24.3984375" style="5" customWidth="1"/>
    <col min="6143" max="6143" width="16.8984375" style="5" customWidth="1"/>
    <col min="6144" max="6145" width="15.19921875" style="5" customWidth="1"/>
    <col min="6146" max="6146" width="40.59765625" style="5" customWidth="1"/>
    <col min="6147" max="6147" width="25.69921875" style="5" customWidth="1"/>
    <col min="6148" max="6396" width="8.09765625" style="5"/>
    <col min="6397" max="6397" width="5.09765625" style="5" customWidth="1"/>
    <col min="6398" max="6398" width="24.3984375" style="5" customWidth="1"/>
    <col min="6399" max="6399" width="16.8984375" style="5" customWidth="1"/>
    <col min="6400" max="6401" width="15.19921875" style="5" customWidth="1"/>
    <col min="6402" max="6402" width="40.59765625" style="5" customWidth="1"/>
    <col min="6403" max="6403" width="25.69921875" style="5" customWidth="1"/>
    <col min="6404" max="6652" width="8.09765625" style="5"/>
    <col min="6653" max="6653" width="5.09765625" style="5" customWidth="1"/>
    <col min="6654" max="6654" width="24.3984375" style="5" customWidth="1"/>
    <col min="6655" max="6655" width="16.8984375" style="5" customWidth="1"/>
    <col min="6656" max="6657" width="15.19921875" style="5" customWidth="1"/>
    <col min="6658" max="6658" width="40.59765625" style="5" customWidth="1"/>
    <col min="6659" max="6659" width="25.69921875" style="5" customWidth="1"/>
    <col min="6660" max="6908" width="8.09765625" style="5"/>
    <col min="6909" max="6909" width="5.09765625" style="5" customWidth="1"/>
    <col min="6910" max="6910" width="24.3984375" style="5" customWidth="1"/>
    <col min="6911" max="6911" width="16.8984375" style="5" customWidth="1"/>
    <col min="6912" max="6913" width="15.19921875" style="5" customWidth="1"/>
    <col min="6914" max="6914" width="40.59765625" style="5" customWidth="1"/>
    <col min="6915" max="6915" width="25.69921875" style="5" customWidth="1"/>
    <col min="6916" max="7164" width="8.09765625" style="5"/>
    <col min="7165" max="7165" width="5.09765625" style="5" customWidth="1"/>
    <col min="7166" max="7166" width="24.3984375" style="5" customWidth="1"/>
    <col min="7167" max="7167" width="16.8984375" style="5" customWidth="1"/>
    <col min="7168" max="7169" width="15.19921875" style="5" customWidth="1"/>
    <col min="7170" max="7170" width="40.59765625" style="5" customWidth="1"/>
    <col min="7171" max="7171" width="25.69921875" style="5" customWidth="1"/>
    <col min="7172" max="7420" width="8.09765625" style="5"/>
    <col min="7421" max="7421" width="5.09765625" style="5" customWidth="1"/>
    <col min="7422" max="7422" width="24.3984375" style="5" customWidth="1"/>
    <col min="7423" max="7423" width="16.8984375" style="5" customWidth="1"/>
    <col min="7424" max="7425" width="15.19921875" style="5" customWidth="1"/>
    <col min="7426" max="7426" width="40.59765625" style="5" customWidth="1"/>
    <col min="7427" max="7427" width="25.69921875" style="5" customWidth="1"/>
    <col min="7428" max="7676" width="8.09765625" style="5"/>
    <col min="7677" max="7677" width="5.09765625" style="5" customWidth="1"/>
    <col min="7678" max="7678" width="24.3984375" style="5" customWidth="1"/>
    <col min="7679" max="7679" width="16.8984375" style="5" customWidth="1"/>
    <col min="7680" max="7681" width="15.19921875" style="5" customWidth="1"/>
    <col min="7682" max="7682" width="40.59765625" style="5" customWidth="1"/>
    <col min="7683" max="7683" width="25.69921875" style="5" customWidth="1"/>
    <col min="7684" max="7932" width="8.09765625" style="5"/>
    <col min="7933" max="7933" width="5.09765625" style="5" customWidth="1"/>
    <col min="7934" max="7934" width="24.3984375" style="5" customWidth="1"/>
    <col min="7935" max="7935" width="16.8984375" style="5" customWidth="1"/>
    <col min="7936" max="7937" width="15.19921875" style="5" customWidth="1"/>
    <col min="7938" max="7938" width="40.59765625" style="5" customWidth="1"/>
    <col min="7939" max="7939" width="25.69921875" style="5" customWidth="1"/>
    <col min="7940" max="8188" width="8.09765625" style="5"/>
    <col min="8189" max="8189" width="5.09765625" style="5" customWidth="1"/>
    <col min="8190" max="8190" width="24.3984375" style="5" customWidth="1"/>
    <col min="8191" max="8191" width="16.8984375" style="5" customWidth="1"/>
    <col min="8192" max="8193" width="15.19921875" style="5" customWidth="1"/>
    <col min="8194" max="8194" width="40.59765625" style="5" customWidth="1"/>
    <col min="8195" max="8195" width="25.69921875" style="5" customWidth="1"/>
    <col min="8196" max="8444" width="8.09765625" style="5"/>
    <col min="8445" max="8445" width="5.09765625" style="5" customWidth="1"/>
    <col min="8446" max="8446" width="24.3984375" style="5" customWidth="1"/>
    <col min="8447" max="8447" width="16.8984375" style="5" customWidth="1"/>
    <col min="8448" max="8449" width="15.19921875" style="5" customWidth="1"/>
    <col min="8450" max="8450" width="40.59765625" style="5" customWidth="1"/>
    <col min="8451" max="8451" width="25.69921875" style="5" customWidth="1"/>
    <col min="8452" max="8700" width="8.09765625" style="5"/>
    <col min="8701" max="8701" width="5.09765625" style="5" customWidth="1"/>
    <col min="8702" max="8702" width="24.3984375" style="5" customWidth="1"/>
    <col min="8703" max="8703" width="16.8984375" style="5" customWidth="1"/>
    <col min="8704" max="8705" width="15.19921875" style="5" customWidth="1"/>
    <col min="8706" max="8706" width="40.59765625" style="5" customWidth="1"/>
    <col min="8707" max="8707" width="25.69921875" style="5" customWidth="1"/>
    <col min="8708" max="8956" width="8.09765625" style="5"/>
    <col min="8957" max="8957" width="5.09765625" style="5" customWidth="1"/>
    <col min="8958" max="8958" width="24.3984375" style="5" customWidth="1"/>
    <col min="8959" max="8959" width="16.8984375" style="5" customWidth="1"/>
    <col min="8960" max="8961" width="15.19921875" style="5" customWidth="1"/>
    <col min="8962" max="8962" width="40.59765625" style="5" customWidth="1"/>
    <col min="8963" max="8963" width="25.69921875" style="5" customWidth="1"/>
    <col min="8964" max="9212" width="8.09765625" style="5"/>
    <col min="9213" max="9213" width="5.09765625" style="5" customWidth="1"/>
    <col min="9214" max="9214" width="24.3984375" style="5" customWidth="1"/>
    <col min="9215" max="9215" width="16.8984375" style="5" customWidth="1"/>
    <col min="9216" max="9217" width="15.19921875" style="5" customWidth="1"/>
    <col min="9218" max="9218" width="40.59765625" style="5" customWidth="1"/>
    <col min="9219" max="9219" width="25.69921875" style="5" customWidth="1"/>
    <col min="9220" max="9468" width="8.09765625" style="5"/>
    <col min="9469" max="9469" width="5.09765625" style="5" customWidth="1"/>
    <col min="9470" max="9470" width="24.3984375" style="5" customWidth="1"/>
    <col min="9471" max="9471" width="16.8984375" style="5" customWidth="1"/>
    <col min="9472" max="9473" width="15.19921875" style="5" customWidth="1"/>
    <col min="9474" max="9474" width="40.59765625" style="5" customWidth="1"/>
    <col min="9475" max="9475" width="25.69921875" style="5" customWidth="1"/>
    <col min="9476" max="9724" width="8.09765625" style="5"/>
    <col min="9725" max="9725" width="5.09765625" style="5" customWidth="1"/>
    <col min="9726" max="9726" width="24.3984375" style="5" customWidth="1"/>
    <col min="9727" max="9727" width="16.8984375" style="5" customWidth="1"/>
    <col min="9728" max="9729" width="15.19921875" style="5" customWidth="1"/>
    <col min="9730" max="9730" width="40.59765625" style="5" customWidth="1"/>
    <col min="9731" max="9731" width="25.69921875" style="5" customWidth="1"/>
    <col min="9732" max="9980" width="8.09765625" style="5"/>
    <col min="9981" max="9981" width="5.09765625" style="5" customWidth="1"/>
    <col min="9982" max="9982" width="24.3984375" style="5" customWidth="1"/>
    <col min="9983" max="9983" width="16.8984375" style="5" customWidth="1"/>
    <col min="9984" max="9985" width="15.19921875" style="5" customWidth="1"/>
    <col min="9986" max="9986" width="40.59765625" style="5" customWidth="1"/>
    <col min="9987" max="9987" width="25.69921875" style="5" customWidth="1"/>
    <col min="9988" max="10236" width="8.09765625" style="5"/>
    <col min="10237" max="10237" width="5.09765625" style="5" customWidth="1"/>
    <col min="10238" max="10238" width="24.3984375" style="5" customWidth="1"/>
    <col min="10239" max="10239" width="16.8984375" style="5" customWidth="1"/>
    <col min="10240" max="10241" width="15.19921875" style="5" customWidth="1"/>
    <col min="10242" max="10242" width="40.59765625" style="5" customWidth="1"/>
    <col min="10243" max="10243" width="25.69921875" style="5" customWidth="1"/>
    <col min="10244" max="10492" width="8.09765625" style="5"/>
    <col min="10493" max="10493" width="5.09765625" style="5" customWidth="1"/>
    <col min="10494" max="10494" width="24.3984375" style="5" customWidth="1"/>
    <col min="10495" max="10495" width="16.8984375" style="5" customWidth="1"/>
    <col min="10496" max="10497" width="15.19921875" style="5" customWidth="1"/>
    <col min="10498" max="10498" width="40.59765625" style="5" customWidth="1"/>
    <col min="10499" max="10499" width="25.69921875" style="5" customWidth="1"/>
    <col min="10500" max="10748" width="8.09765625" style="5"/>
    <col min="10749" max="10749" width="5.09765625" style="5" customWidth="1"/>
    <col min="10750" max="10750" width="24.3984375" style="5" customWidth="1"/>
    <col min="10751" max="10751" width="16.8984375" style="5" customWidth="1"/>
    <col min="10752" max="10753" width="15.19921875" style="5" customWidth="1"/>
    <col min="10754" max="10754" width="40.59765625" style="5" customWidth="1"/>
    <col min="10755" max="10755" width="25.69921875" style="5" customWidth="1"/>
    <col min="10756" max="11004" width="8.09765625" style="5"/>
    <col min="11005" max="11005" width="5.09765625" style="5" customWidth="1"/>
    <col min="11006" max="11006" width="24.3984375" style="5" customWidth="1"/>
    <col min="11007" max="11007" width="16.8984375" style="5" customWidth="1"/>
    <col min="11008" max="11009" width="15.19921875" style="5" customWidth="1"/>
    <col min="11010" max="11010" width="40.59765625" style="5" customWidth="1"/>
    <col min="11011" max="11011" width="25.69921875" style="5" customWidth="1"/>
    <col min="11012" max="11260" width="8.09765625" style="5"/>
    <col min="11261" max="11261" width="5.09765625" style="5" customWidth="1"/>
    <col min="11262" max="11262" width="24.3984375" style="5" customWidth="1"/>
    <col min="11263" max="11263" width="16.8984375" style="5" customWidth="1"/>
    <col min="11264" max="11265" width="15.19921875" style="5" customWidth="1"/>
    <col min="11266" max="11266" width="40.59765625" style="5" customWidth="1"/>
    <col min="11267" max="11267" width="25.69921875" style="5" customWidth="1"/>
    <col min="11268" max="11516" width="8.09765625" style="5"/>
    <col min="11517" max="11517" width="5.09765625" style="5" customWidth="1"/>
    <col min="11518" max="11518" width="24.3984375" style="5" customWidth="1"/>
    <col min="11519" max="11519" width="16.8984375" style="5" customWidth="1"/>
    <col min="11520" max="11521" width="15.19921875" style="5" customWidth="1"/>
    <col min="11522" max="11522" width="40.59765625" style="5" customWidth="1"/>
    <col min="11523" max="11523" width="25.69921875" style="5" customWidth="1"/>
    <col min="11524" max="11772" width="8.09765625" style="5"/>
    <col min="11773" max="11773" width="5.09765625" style="5" customWidth="1"/>
    <col min="11774" max="11774" width="24.3984375" style="5" customWidth="1"/>
    <col min="11775" max="11775" width="16.8984375" style="5" customWidth="1"/>
    <col min="11776" max="11777" width="15.19921875" style="5" customWidth="1"/>
    <col min="11778" max="11778" width="40.59765625" style="5" customWidth="1"/>
    <col min="11779" max="11779" width="25.69921875" style="5" customWidth="1"/>
    <col min="11780" max="12028" width="8.09765625" style="5"/>
    <col min="12029" max="12029" width="5.09765625" style="5" customWidth="1"/>
    <col min="12030" max="12030" width="24.3984375" style="5" customWidth="1"/>
    <col min="12031" max="12031" width="16.8984375" style="5" customWidth="1"/>
    <col min="12032" max="12033" width="15.19921875" style="5" customWidth="1"/>
    <col min="12034" max="12034" width="40.59765625" style="5" customWidth="1"/>
    <col min="12035" max="12035" width="25.69921875" style="5" customWidth="1"/>
    <col min="12036" max="12284" width="8.09765625" style="5"/>
    <col min="12285" max="12285" width="5.09765625" style="5" customWidth="1"/>
    <col min="12286" max="12286" width="24.3984375" style="5" customWidth="1"/>
    <col min="12287" max="12287" width="16.8984375" style="5" customWidth="1"/>
    <col min="12288" max="12289" width="15.19921875" style="5" customWidth="1"/>
    <col min="12290" max="12290" width="40.59765625" style="5" customWidth="1"/>
    <col min="12291" max="12291" width="25.69921875" style="5" customWidth="1"/>
    <col min="12292" max="12540" width="8.09765625" style="5"/>
    <col min="12541" max="12541" width="5.09765625" style="5" customWidth="1"/>
    <col min="12542" max="12542" width="24.3984375" style="5" customWidth="1"/>
    <col min="12543" max="12543" width="16.8984375" style="5" customWidth="1"/>
    <col min="12544" max="12545" width="15.19921875" style="5" customWidth="1"/>
    <col min="12546" max="12546" width="40.59765625" style="5" customWidth="1"/>
    <col min="12547" max="12547" width="25.69921875" style="5" customWidth="1"/>
    <col min="12548" max="12796" width="8.09765625" style="5"/>
    <col min="12797" max="12797" width="5.09765625" style="5" customWidth="1"/>
    <col min="12798" max="12798" width="24.3984375" style="5" customWidth="1"/>
    <col min="12799" max="12799" width="16.8984375" style="5" customWidth="1"/>
    <col min="12800" max="12801" width="15.19921875" style="5" customWidth="1"/>
    <col min="12802" max="12802" width="40.59765625" style="5" customWidth="1"/>
    <col min="12803" max="12803" width="25.69921875" style="5" customWidth="1"/>
    <col min="12804" max="13052" width="8.09765625" style="5"/>
    <col min="13053" max="13053" width="5.09765625" style="5" customWidth="1"/>
    <col min="13054" max="13054" width="24.3984375" style="5" customWidth="1"/>
    <col min="13055" max="13055" width="16.8984375" style="5" customWidth="1"/>
    <col min="13056" max="13057" width="15.19921875" style="5" customWidth="1"/>
    <col min="13058" max="13058" width="40.59765625" style="5" customWidth="1"/>
    <col min="13059" max="13059" width="25.69921875" style="5" customWidth="1"/>
    <col min="13060" max="13308" width="8.09765625" style="5"/>
    <col min="13309" max="13309" width="5.09765625" style="5" customWidth="1"/>
    <col min="13310" max="13310" width="24.3984375" style="5" customWidth="1"/>
    <col min="13311" max="13311" width="16.8984375" style="5" customWidth="1"/>
    <col min="13312" max="13313" width="15.19921875" style="5" customWidth="1"/>
    <col min="13314" max="13314" width="40.59765625" style="5" customWidth="1"/>
    <col min="13315" max="13315" width="25.69921875" style="5" customWidth="1"/>
    <col min="13316" max="13564" width="8.09765625" style="5"/>
    <col min="13565" max="13565" width="5.09765625" style="5" customWidth="1"/>
    <col min="13566" max="13566" width="24.3984375" style="5" customWidth="1"/>
    <col min="13567" max="13567" width="16.8984375" style="5" customWidth="1"/>
    <col min="13568" max="13569" width="15.19921875" style="5" customWidth="1"/>
    <col min="13570" max="13570" width="40.59765625" style="5" customWidth="1"/>
    <col min="13571" max="13571" width="25.69921875" style="5" customWidth="1"/>
    <col min="13572" max="13820" width="8.09765625" style="5"/>
    <col min="13821" max="13821" width="5.09765625" style="5" customWidth="1"/>
    <col min="13822" max="13822" width="24.3984375" style="5" customWidth="1"/>
    <col min="13823" max="13823" width="16.8984375" style="5" customWidth="1"/>
    <col min="13824" max="13825" width="15.19921875" style="5" customWidth="1"/>
    <col min="13826" max="13826" width="40.59765625" style="5" customWidth="1"/>
    <col min="13827" max="13827" width="25.69921875" style="5" customWidth="1"/>
    <col min="13828" max="14076" width="8.09765625" style="5"/>
    <col min="14077" max="14077" width="5.09765625" style="5" customWidth="1"/>
    <col min="14078" max="14078" width="24.3984375" style="5" customWidth="1"/>
    <col min="14079" max="14079" width="16.8984375" style="5" customWidth="1"/>
    <col min="14080" max="14081" width="15.19921875" style="5" customWidth="1"/>
    <col min="14082" max="14082" width="40.59765625" style="5" customWidth="1"/>
    <col min="14083" max="14083" width="25.69921875" style="5" customWidth="1"/>
    <col min="14084" max="14332" width="8.09765625" style="5"/>
    <col min="14333" max="14333" width="5.09765625" style="5" customWidth="1"/>
    <col min="14334" max="14334" width="24.3984375" style="5" customWidth="1"/>
    <col min="14335" max="14335" width="16.8984375" style="5" customWidth="1"/>
    <col min="14336" max="14337" width="15.19921875" style="5" customWidth="1"/>
    <col min="14338" max="14338" width="40.59765625" style="5" customWidth="1"/>
    <col min="14339" max="14339" width="25.69921875" style="5" customWidth="1"/>
    <col min="14340" max="14588" width="8.09765625" style="5"/>
    <col min="14589" max="14589" width="5.09765625" style="5" customWidth="1"/>
    <col min="14590" max="14590" width="24.3984375" style="5" customWidth="1"/>
    <col min="14591" max="14591" width="16.8984375" style="5" customWidth="1"/>
    <col min="14592" max="14593" width="15.19921875" style="5" customWidth="1"/>
    <col min="14594" max="14594" width="40.59765625" style="5" customWidth="1"/>
    <col min="14595" max="14595" width="25.69921875" style="5" customWidth="1"/>
    <col min="14596" max="14844" width="8.09765625" style="5"/>
    <col min="14845" max="14845" width="5.09765625" style="5" customWidth="1"/>
    <col min="14846" max="14846" width="24.3984375" style="5" customWidth="1"/>
    <col min="14847" max="14847" width="16.8984375" style="5" customWidth="1"/>
    <col min="14848" max="14849" width="15.19921875" style="5" customWidth="1"/>
    <col min="14850" max="14850" width="40.59765625" style="5" customWidth="1"/>
    <col min="14851" max="14851" width="25.69921875" style="5" customWidth="1"/>
    <col min="14852" max="15100" width="8.09765625" style="5"/>
    <col min="15101" max="15101" width="5.09765625" style="5" customWidth="1"/>
    <col min="15102" max="15102" width="24.3984375" style="5" customWidth="1"/>
    <col min="15103" max="15103" width="16.8984375" style="5" customWidth="1"/>
    <col min="15104" max="15105" width="15.19921875" style="5" customWidth="1"/>
    <col min="15106" max="15106" width="40.59765625" style="5" customWidth="1"/>
    <col min="15107" max="15107" width="25.69921875" style="5" customWidth="1"/>
    <col min="15108" max="15356" width="8.09765625" style="5"/>
    <col min="15357" max="15357" width="5.09765625" style="5" customWidth="1"/>
    <col min="15358" max="15358" width="24.3984375" style="5" customWidth="1"/>
    <col min="15359" max="15359" width="16.8984375" style="5" customWidth="1"/>
    <col min="15360" max="15361" width="15.19921875" style="5" customWidth="1"/>
    <col min="15362" max="15362" width="40.59765625" style="5" customWidth="1"/>
    <col min="15363" max="15363" width="25.69921875" style="5" customWidth="1"/>
    <col min="15364" max="15612" width="8.09765625" style="5"/>
    <col min="15613" max="15613" width="5.09765625" style="5" customWidth="1"/>
    <col min="15614" max="15614" width="24.3984375" style="5" customWidth="1"/>
    <col min="15615" max="15615" width="16.8984375" style="5" customWidth="1"/>
    <col min="15616" max="15617" width="15.19921875" style="5" customWidth="1"/>
    <col min="15618" max="15618" width="40.59765625" style="5" customWidth="1"/>
    <col min="15619" max="15619" width="25.69921875" style="5" customWidth="1"/>
    <col min="15620" max="15868" width="8.09765625" style="5"/>
    <col min="15869" max="15869" width="5.09765625" style="5" customWidth="1"/>
    <col min="15870" max="15870" width="24.3984375" style="5" customWidth="1"/>
    <col min="15871" max="15871" width="16.8984375" style="5" customWidth="1"/>
    <col min="15872" max="15873" width="15.19921875" style="5" customWidth="1"/>
    <col min="15874" max="15874" width="40.59765625" style="5" customWidth="1"/>
    <col min="15875" max="15875" width="25.69921875" style="5" customWidth="1"/>
    <col min="15876" max="16124" width="8.09765625" style="5"/>
    <col min="16125" max="16125" width="5.09765625" style="5" customWidth="1"/>
    <col min="16126" max="16126" width="24.3984375" style="5" customWidth="1"/>
    <col min="16127" max="16127" width="16.8984375" style="5" customWidth="1"/>
    <col min="16128" max="16129" width="15.19921875" style="5" customWidth="1"/>
    <col min="16130" max="16130" width="40.59765625" style="5" customWidth="1"/>
    <col min="16131" max="16131" width="25.69921875" style="5" customWidth="1"/>
    <col min="16132" max="16384" width="8.09765625" style="5"/>
  </cols>
  <sheetData>
    <row r="1" spans="1:7" s="1" customFormat="1" ht="42.6" customHeight="1" thickBot="1">
      <c r="A1" s="448" t="s">
        <v>31</v>
      </c>
      <c r="B1" s="448"/>
      <c r="C1" s="448"/>
      <c r="D1" s="448"/>
      <c r="E1" s="448"/>
      <c r="F1" s="448"/>
      <c r="G1" s="448"/>
    </row>
    <row r="2" spans="1:7" s="1" customFormat="1" ht="15" customHeight="1" thickBot="1">
      <c r="A2" s="449" t="s">
        <v>23</v>
      </c>
      <c r="B2" s="450"/>
      <c r="C2" s="450"/>
      <c r="D2" s="451"/>
      <c r="E2" s="458" t="s">
        <v>472</v>
      </c>
      <c r="F2" s="459"/>
      <c r="G2" s="460"/>
    </row>
    <row r="3" spans="1:7" s="1" customFormat="1" ht="15" customHeight="1">
      <c r="A3" s="452"/>
      <c r="B3" s="453"/>
      <c r="C3" s="453"/>
      <c r="D3" s="454"/>
      <c r="E3" s="8" t="s">
        <v>473</v>
      </c>
      <c r="F3" s="12"/>
      <c r="G3" s="9"/>
    </row>
    <row r="4" spans="1:7" s="1" customFormat="1" ht="15" customHeight="1">
      <c r="A4" s="452"/>
      <c r="B4" s="453"/>
      <c r="C4" s="453"/>
      <c r="D4" s="454"/>
      <c r="E4" s="8" t="s">
        <v>474</v>
      </c>
      <c r="F4" s="9"/>
      <c r="G4" s="9"/>
    </row>
    <row r="5" spans="1:7" s="1" customFormat="1" ht="15" customHeight="1" thickBot="1">
      <c r="A5" s="452"/>
      <c r="B5" s="453"/>
      <c r="C5" s="453"/>
      <c r="D5" s="454"/>
      <c r="E5" s="10" t="s">
        <v>475</v>
      </c>
      <c r="F5" s="13"/>
      <c r="G5" s="11"/>
    </row>
    <row r="6" spans="1:7" s="3" customFormat="1" ht="30" customHeight="1" thickBot="1">
      <c r="A6" s="455"/>
      <c r="B6" s="456"/>
      <c r="C6" s="456"/>
      <c r="D6" s="457"/>
      <c r="E6" s="14" t="s">
        <v>3</v>
      </c>
      <c r="F6" s="15" t="s">
        <v>30</v>
      </c>
      <c r="G6" s="16" t="s">
        <v>0</v>
      </c>
    </row>
    <row r="7" spans="1:7" s="4" customFormat="1" ht="66" customHeight="1">
      <c r="A7" s="431" t="s">
        <v>1</v>
      </c>
      <c r="B7" s="426" t="s">
        <v>125</v>
      </c>
      <c r="C7" s="7">
        <v>1</v>
      </c>
      <c r="D7" s="17" t="s">
        <v>250</v>
      </c>
      <c r="E7" s="46">
        <v>1207</v>
      </c>
      <c r="F7" s="37">
        <v>1015</v>
      </c>
      <c r="G7" s="47" t="s">
        <v>476</v>
      </c>
    </row>
    <row r="8" spans="1:7" s="4" customFormat="1" ht="63.6" customHeight="1">
      <c r="A8" s="432"/>
      <c r="B8" s="461"/>
      <c r="C8" s="18">
        <v>2</v>
      </c>
      <c r="D8" s="19" t="s">
        <v>477</v>
      </c>
      <c r="E8" s="48">
        <v>1991</v>
      </c>
      <c r="F8" s="37">
        <v>1675</v>
      </c>
      <c r="G8" s="47" t="s">
        <v>478</v>
      </c>
    </row>
    <row r="9" spans="1:7" s="4" customFormat="1" ht="63.6" customHeight="1">
      <c r="A9" s="432"/>
      <c r="B9" s="462"/>
      <c r="C9" s="18">
        <v>3</v>
      </c>
      <c r="D9" s="19" t="s">
        <v>479</v>
      </c>
      <c r="E9" s="48">
        <v>3621</v>
      </c>
      <c r="F9" s="37">
        <v>3046</v>
      </c>
      <c r="G9" s="47" t="s">
        <v>480</v>
      </c>
    </row>
    <row r="10" spans="1:7" s="4" customFormat="1" ht="46.95" customHeight="1">
      <c r="A10" s="432"/>
      <c r="B10" s="461" t="s">
        <v>481</v>
      </c>
      <c r="C10" s="18">
        <v>4</v>
      </c>
      <c r="D10" s="19" t="s">
        <v>482</v>
      </c>
      <c r="E10" s="49" t="s">
        <v>22</v>
      </c>
      <c r="F10" s="38"/>
      <c r="G10" s="47"/>
    </row>
    <row r="11" spans="1:7" s="4" customFormat="1" ht="71.400000000000006" customHeight="1">
      <c r="A11" s="432"/>
      <c r="B11" s="461"/>
      <c r="C11" s="18">
        <v>5</v>
      </c>
      <c r="D11" s="19" t="s">
        <v>483</v>
      </c>
      <c r="E11" s="48">
        <v>1694</v>
      </c>
      <c r="F11" s="37">
        <v>1425</v>
      </c>
      <c r="G11" s="47" t="s">
        <v>484</v>
      </c>
    </row>
    <row r="12" spans="1:7" s="4" customFormat="1" ht="44.4" customHeight="1">
      <c r="A12" s="432"/>
      <c r="B12" s="461"/>
      <c r="C12" s="18">
        <v>6</v>
      </c>
      <c r="D12" s="19" t="s">
        <v>485</v>
      </c>
      <c r="E12" s="50" t="s">
        <v>22</v>
      </c>
      <c r="F12" s="51"/>
      <c r="G12" s="47"/>
    </row>
    <row r="13" spans="1:7" s="4" customFormat="1" ht="69.599999999999994" customHeight="1">
      <c r="A13" s="432"/>
      <c r="B13" s="461"/>
      <c r="C13" s="18">
        <v>7</v>
      </c>
      <c r="D13" s="19" t="s">
        <v>486</v>
      </c>
      <c r="E13" s="48">
        <v>1008</v>
      </c>
      <c r="F13" s="37">
        <v>848</v>
      </c>
      <c r="G13" s="47" t="s">
        <v>487</v>
      </c>
    </row>
    <row r="14" spans="1:7" s="4" customFormat="1" ht="64.2" customHeight="1">
      <c r="A14" s="432"/>
      <c r="B14" s="462"/>
      <c r="C14" s="18">
        <v>8</v>
      </c>
      <c r="D14" s="19" t="s">
        <v>488</v>
      </c>
      <c r="E14" s="48">
        <v>665</v>
      </c>
      <c r="F14" s="37">
        <v>559</v>
      </c>
      <c r="G14" s="47" t="s">
        <v>489</v>
      </c>
    </row>
    <row r="15" spans="1:7" s="4" customFormat="1" ht="50.25" customHeight="1">
      <c r="A15" s="432"/>
      <c r="B15" s="463"/>
      <c r="C15" s="18">
        <v>9</v>
      </c>
      <c r="D15" s="19" t="s">
        <v>490</v>
      </c>
      <c r="E15" s="191" t="s">
        <v>491</v>
      </c>
      <c r="F15" s="191" t="s">
        <v>492</v>
      </c>
      <c r="G15" s="52" t="s">
        <v>493</v>
      </c>
    </row>
    <row r="16" spans="1:7" s="4" customFormat="1" ht="39" customHeight="1">
      <c r="A16" s="432"/>
      <c r="B16" s="444"/>
      <c r="C16" s="18">
        <v>10</v>
      </c>
      <c r="D16" s="19" t="s">
        <v>494</v>
      </c>
      <c r="E16" s="464" t="s">
        <v>495</v>
      </c>
      <c r="F16" s="465"/>
      <c r="G16" s="53" t="s">
        <v>496</v>
      </c>
    </row>
    <row r="17" spans="1:7" s="4" customFormat="1" ht="171.6" customHeight="1">
      <c r="A17" s="432"/>
      <c r="B17" s="444"/>
      <c r="C17" s="18">
        <v>11</v>
      </c>
      <c r="D17" s="19" t="s">
        <v>497</v>
      </c>
      <c r="E17" s="477" t="s">
        <v>498</v>
      </c>
      <c r="F17" s="478"/>
      <c r="G17" s="53" t="s">
        <v>499</v>
      </c>
    </row>
    <row r="18" spans="1:7" s="4" customFormat="1" ht="54.75" customHeight="1" thickBot="1">
      <c r="A18" s="433"/>
      <c r="B18" s="445"/>
      <c r="C18" s="20">
        <v>12</v>
      </c>
      <c r="D18" s="21" t="s">
        <v>500</v>
      </c>
      <c r="E18" s="468" t="s">
        <v>501</v>
      </c>
      <c r="F18" s="469"/>
      <c r="G18" s="54" t="s">
        <v>502</v>
      </c>
    </row>
    <row r="19" spans="1:7" s="4" customFormat="1" ht="78.599999999999994" customHeight="1">
      <c r="A19" s="431" t="s">
        <v>2</v>
      </c>
      <c r="B19" s="443"/>
      <c r="C19" s="7">
        <v>13</v>
      </c>
      <c r="D19" s="17" t="s">
        <v>24</v>
      </c>
      <c r="E19" s="69" t="s">
        <v>503</v>
      </c>
      <c r="F19" s="192" t="s">
        <v>504</v>
      </c>
      <c r="G19" s="183" t="s">
        <v>505</v>
      </c>
    </row>
    <row r="20" spans="1:7" s="4" customFormat="1" ht="62.4" customHeight="1">
      <c r="A20" s="432"/>
      <c r="B20" s="444"/>
      <c r="C20" s="18">
        <v>14</v>
      </c>
      <c r="D20" s="19" t="s">
        <v>25</v>
      </c>
      <c r="E20" s="94" t="s">
        <v>506</v>
      </c>
      <c r="F20" s="95" t="s">
        <v>507</v>
      </c>
      <c r="G20" s="183" t="s">
        <v>508</v>
      </c>
    </row>
    <row r="21" spans="1:7" s="4" customFormat="1" ht="66" customHeight="1">
      <c r="A21" s="432"/>
      <c r="B21" s="444"/>
      <c r="C21" s="18">
        <v>15</v>
      </c>
      <c r="D21" s="19" t="s">
        <v>26</v>
      </c>
      <c r="E21" s="184" t="s">
        <v>509</v>
      </c>
      <c r="F21" s="186" t="s">
        <v>510</v>
      </c>
      <c r="G21" s="193" t="s">
        <v>511</v>
      </c>
    </row>
    <row r="22" spans="1:7" s="4" customFormat="1" ht="56.4" customHeight="1">
      <c r="A22" s="432"/>
      <c r="B22" s="444"/>
      <c r="C22" s="18">
        <v>16</v>
      </c>
      <c r="D22" s="19" t="s">
        <v>27</v>
      </c>
      <c r="E22" s="184" t="s">
        <v>512</v>
      </c>
      <c r="F22" s="186" t="s">
        <v>513</v>
      </c>
      <c r="G22" s="194"/>
    </row>
    <row r="23" spans="1:7" s="4" customFormat="1" ht="86.25" customHeight="1" thickBot="1">
      <c r="A23" s="433"/>
      <c r="B23" s="445"/>
      <c r="C23" s="83">
        <v>17</v>
      </c>
      <c r="D23" s="22" t="s">
        <v>514</v>
      </c>
      <c r="E23" s="61">
        <v>881</v>
      </c>
      <c r="F23" s="62">
        <v>741</v>
      </c>
      <c r="G23" s="195" t="s">
        <v>515</v>
      </c>
    </row>
    <row r="24" spans="1:7" ht="76.95" customHeight="1">
      <c r="A24" s="431" t="s">
        <v>11</v>
      </c>
      <c r="B24" s="446" t="s">
        <v>4</v>
      </c>
      <c r="C24" s="7">
        <v>18</v>
      </c>
      <c r="D24" s="25" t="s">
        <v>160</v>
      </c>
      <c r="E24" s="196" t="s">
        <v>516</v>
      </c>
      <c r="F24" s="196" t="s">
        <v>517</v>
      </c>
      <c r="G24" s="197" t="s">
        <v>518</v>
      </c>
    </row>
    <row r="25" spans="1:7" ht="76.95" customHeight="1" thickBot="1">
      <c r="A25" s="432"/>
      <c r="B25" s="447"/>
      <c r="C25" s="23">
        <v>19</v>
      </c>
      <c r="D25" s="24" t="s">
        <v>165</v>
      </c>
      <c r="E25" s="63" t="s">
        <v>519</v>
      </c>
      <c r="F25" s="64" t="s">
        <v>520</v>
      </c>
      <c r="G25" s="195" t="s">
        <v>521</v>
      </c>
    </row>
    <row r="26" spans="1:7" ht="76.95" customHeight="1">
      <c r="A26" s="432"/>
      <c r="B26" s="446" t="s">
        <v>5</v>
      </c>
      <c r="C26" s="7">
        <v>20</v>
      </c>
      <c r="D26" s="25" t="s">
        <v>28</v>
      </c>
      <c r="E26" s="65" t="s">
        <v>522</v>
      </c>
      <c r="F26" s="66" t="s">
        <v>523</v>
      </c>
      <c r="G26" s="180" t="s">
        <v>524</v>
      </c>
    </row>
    <row r="27" spans="1:7" ht="54.6" customHeight="1" thickBot="1">
      <c r="A27" s="432"/>
      <c r="B27" s="447"/>
      <c r="C27" s="23">
        <v>21</v>
      </c>
      <c r="D27" s="24" t="s">
        <v>29</v>
      </c>
      <c r="E27" s="67" t="s">
        <v>22</v>
      </c>
      <c r="F27" s="68"/>
      <c r="G27" s="47"/>
    </row>
    <row r="28" spans="1:7" ht="105" customHeight="1">
      <c r="A28" s="432"/>
      <c r="B28" s="446" t="s">
        <v>6</v>
      </c>
      <c r="C28" s="7">
        <v>22</v>
      </c>
      <c r="D28" s="25" t="s">
        <v>171</v>
      </c>
      <c r="E28" s="196" t="s">
        <v>525</v>
      </c>
      <c r="F28" s="196" t="s">
        <v>526</v>
      </c>
      <c r="G28" s="197" t="s">
        <v>527</v>
      </c>
    </row>
    <row r="29" spans="1:7" ht="53.4" customHeight="1" thickBot="1">
      <c r="A29" s="433"/>
      <c r="B29" s="447"/>
      <c r="C29" s="83">
        <v>23</v>
      </c>
      <c r="D29" s="27" t="s">
        <v>528</v>
      </c>
      <c r="E29" s="67" t="s">
        <v>22</v>
      </c>
      <c r="F29" s="68"/>
      <c r="G29" s="78"/>
    </row>
    <row r="30" spans="1:7" ht="135" customHeight="1">
      <c r="A30" s="431" t="s">
        <v>7</v>
      </c>
      <c r="B30" s="434"/>
      <c r="C30" s="7">
        <v>24</v>
      </c>
      <c r="D30" s="25" t="s">
        <v>175</v>
      </c>
      <c r="E30" s="98">
        <v>2758</v>
      </c>
      <c r="F30" s="93">
        <v>2320</v>
      </c>
      <c r="G30" s="57" t="s">
        <v>529</v>
      </c>
    </row>
    <row r="31" spans="1:7" ht="186.6" customHeight="1">
      <c r="A31" s="432"/>
      <c r="B31" s="435"/>
      <c r="C31" s="18">
        <v>25</v>
      </c>
      <c r="D31" s="26" t="s">
        <v>380</v>
      </c>
      <c r="E31" s="99">
        <v>3293</v>
      </c>
      <c r="F31" s="100">
        <v>2770</v>
      </c>
      <c r="G31" s="52" t="s">
        <v>530</v>
      </c>
    </row>
    <row r="32" spans="1:7" ht="130.19999999999999" customHeight="1">
      <c r="A32" s="432"/>
      <c r="B32" s="435"/>
      <c r="C32" s="18">
        <v>26</v>
      </c>
      <c r="D32" s="24" t="s">
        <v>460</v>
      </c>
      <c r="E32" s="99">
        <v>4525</v>
      </c>
      <c r="F32" s="100">
        <v>3806</v>
      </c>
      <c r="G32" s="52" t="s">
        <v>531</v>
      </c>
    </row>
    <row r="33" spans="1:7" ht="33" customHeight="1">
      <c r="A33" s="432"/>
      <c r="B33" s="435"/>
      <c r="C33" s="18">
        <v>27</v>
      </c>
      <c r="D33" s="24" t="s">
        <v>532</v>
      </c>
      <c r="E33" s="71">
        <v>1.51</v>
      </c>
      <c r="F33" s="95">
        <v>1.27</v>
      </c>
      <c r="G33" s="52" t="s">
        <v>533</v>
      </c>
    </row>
    <row r="34" spans="1:7" ht="33" customHeight="1" thickBot="1">
      <c r="A34" s="433"/>
      <c r="B34" s="436"/>
      <c r="C34" s="20">
        <v>28</v>
      </c>
      <c r="D34" s="27" t="s">
        <v>184</v>
      </c>
      <c r="E34" s="198">
        <v>1.3</v>
      </c>
      <c r="F34" s="74">
        <v>1.093</v>
      </c>
      <c r="G34" s="54" t="s">
        <v>111</v>
      </c>
    </row>
    <row r="35" spans="1:7" ht="67.2" customHeight="1">
      <c r="A35" s="431" t="s">
        <v>8</v>
      </c>
      <c r="B35" s="84"/>
      <c r="C35" s="23">
        <v>29</v>
      </c>
      <c r="D35" s="28" t="s">
        <v>12</v>
      </c>
      <c r="E35" s="529" t="s">
        <v>534</v>
      </c>
      <c r="F35" s="530"/>
      <c r="G35" s="47" t="s">
        <v>535</v>
      </c>
    </row>
    <row r="36" spans="1:7" ht="67.2" customHeight="1">
      <c r="A36" s="432"/>
      <c r="B36" s="85"/>
      <c r="C36" s="18">
        <v>30</v>
      </c>
      <c r="D36" s="19" t="s">
        <v>13</v>
      </c>
      <c r="E36" s="531" t="s">
        <v>536</v>
      </c>
      <c r="F36" s="532"/>
      <c r="G36" s="82" t="s">
        <v>537</v>
      </c>
    </row>
    <row r="37" spans="1:7" ht="96" customHeight="1">
      <c r="A37" s="432"/>
      <c r="B37" s="85"/>
      <c r="C37" s="18">
        <v>31</v>
      </c>
      <c r="D37" s="19" t="s">
        <v>14</v>
      </c>
      <c r="E37" s="531" t="s">
        <v>191</v>
      </c>
      <c r="F37" s="532"/>
      <c r="G37" s="52" t="s">
        <v>539</v>
      </c>
    </row>
    <row r="38" spans="1:7" ht="49.2" customHeight="1">
      <c r="A38" s="432"/>
      <c r="B38" s="85"/>
      <c r="C38" s="18">
        <v>32</v>
      </c>
      <c r="D38" s="19" t="s">
        <v>15</v>
      </c>
      <c r="E38" s="531" t="s">
        <v>540</v>
      </c>
      <c r="F38" s="532"/>
      <c r="G38" s="199" t="s">
        <v>541</v>
      </c>
    </row>
    <row r="39" spans="1:7" ht="49.2" customHeight="1">
      <c r="A39" s="432"/>
      <c r="B39" s="85"/>
      <c r="C39" s="18">
        <v>33</v>
      </c>
      <c r="D39" s="19" t="s">
        <v>16</v>
      </c>
      <c r="E39" s="533" t="s">
        <v>542</v>
      </c>
      <c r="F39" s="534"/>
      <c r="G39" s="183" t="s">
        <v>543</v>
      </c>
    </row>
    <row r="40" spans="1:7" ht="49.2" customHeight="1" thickBot="1">
      <c r="A40" s="433"/>
      <c r="B40" s="86"/>
      <c r="C40" s="20">
        <v>34</v>
      </c>
      <c r="D40" s="21" t="s">
        <v>17</v>
      </c>
      <c r="E40" s="535" t="s">
        <v>540</v>
      </c>
      <c r="F40" s="536"/>
      <c r="G40" s="195" t="s">
        <v>544</v>
      </c>
    </row>
    <row r="41" spans="1:7" ht="36" customHeight="1">
      <c r="A41" s="424" t="s">
        <v>18</v>
      </c>
      <c r="B41" s="426"/>
      <c r="C41" s="29">
        <v>35</v>
      </c>
      <c r="D41" s="30" t="s">
        <v>19</v>
      </c>
      <c r="E41" s="75" t="s">
        <v>22</v>
      </c>
      <c r="F41" s="76"/>
      <c r="G41" s="57"/>
    </row>
    <row r="42" spans="1:7" ht="36" customHeight="1" thickBot="1">
      <c r="A42" s="425"/>
      <c r="B42" s="427"/>
      <c r="C42" s="31">
        <v>36</v>
      </c>
      <c r="D42" s="32" t="s">
        <v>20</v>
      </c>
      <c r="E42" s="77" t="s">
        <v>22</v>
      </c>
      <c r="F42" s="63"/>
      <c r="G42" s="78"/>
    </row>
    <row r="43" spans="1:7" ht="32.4" customHeight="1" thickBot="1">
      <c r="A43" s="33" t="s">
        <v>9</v>
      </c>
      <c r="B43" s="34"/>
      <c r="C43" s="35">
        <v>37</v>
      </c>
      <c r="D43" s="36" t="s">
        <v>21</v>
      </c>
      <c r="E43" s="428" t="s">
        <v>104</v>
      </c>
      <c r="F43" s="429"/>
      <c r="G43" s="79"/>
    </row>
    <row r="44" spans="1:7">
      <c r="A44" s="39"/>
      <c r="B44" s="39"/>
      <c r="C44" s="39"/>
      <c r="D44" s="39"/>
      <c r="E44" s="40"/>
      <c r="F44" s="40"/>
      <c r="G44" s="39"/>
    </row>
    <row r="45" spans="1:7" ht="13.8">
      <c r="A45" s="430" t="s">
        <v>62</v>
      </c>
      <c r="B45" s="430"/>
      <c r="C45" s="430"/>
      <c r="D45" s="430"/>
      <c r="E45" s="430"/>
      <c r="F45" s="430"/>
      <c r="G45" s="430"/>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2"/>
  <printOptions horizontalCentered="1"/>
  <pageMargins left="0.70866141732283472" right="0.70866141732283472" top="0.74803149606299213" bottom="0.74803149606299213" header="0.31496062992125984" footer="0.31496062992125984"/>
  <pageSetup paperSize="9" scale="63" fitToHeight="0" orientation="portrait" r:id="rId1"/>
  <headerFooter>
    <oddHeader>&amp;C調査レポート「2017年度 欧州・ロシア・CIS投資関連コスト比較調査（2018年2月）」</oddHeader>
  </headerFooter>
  <rowBreaks count="2" manualBreakCount="2">
    <brk id="18" max="7" man="1"/>
    <brk id="29" max="7"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view="pageBreakPreview" zoomScale="85" zoomScaleNormal="100" zoomScaleSheetLayoutView="85" zoomScalePageLayoutView="70" workbookViewId="0">
      <selection sqref="A1:G1"/>
    </sheetView>
  </sheetViews>
  <sheetFormatPr defaultColWidth="8.09765625" defaultRowHeight="12"/>
  <cols>
    <col min="1" max="1" width="5.09765625" style="6" customWidth="1"/>
    <col min="2" max="2" width="9.09765625" style="6" customWidth="1"/>
    <col min="3" max="3" width="3.69921875" style="6" customWidth="1"/>
    <col min="4" max="4" width="24.3984375" style="6" customWidth="1"/>
    <col min="5" max="6" width="20.5" style="2" customWidth="1"/>
    <col min="7" max="7" width="41.69921875" style="2" customWidth="1"/>
    <col min="8" max="253" width="8.09765625" style="5"/>
    <col min="254" max="254" width="5.09765625" style="5" customWidth="1"/>
    <col min="255" max="255" width="24.3984375" style="5" customWidth="1"/>
    <col min="256" max="256" width="16.8984375" style="5" customWidth="1"/>
    <col min="257" max="258" width="15.19921875" style="5" customWidth="1"/>
    <col min="259" max="259" width="40.59765625" style="5" customWidth="1"/>
    <col min="260" max="260" width="25.69921875" style="5" customWidth="1"/>
    <col min="261" max="509" width="8.09765625" style="5"/>
    <col min="510" max="510" width="5.09765625" style="5" customWidth="1"/>
    <col min="511" max="511" width="24.3984375" style="5" customWidth="1"/>
    <col min="512" max="512" width="16.8984375" style="5" customWidth="1"/>
    <col min="513" max="514" width="15.19921875" style="5" customWidth="1"/>
    <col min="515" max="515" width="40.59765625" style="5" customWidth="1"/>
    <col min="516" max="516" width="25.69921875" style="5" customWidth="1"/>
    <col min="517" max="765" width="8.09765625" style="5"/>
    <col min="766" max="766" width="5.09765625" style="5" customWidth="1"/>
    <col min="767" max="767" width="24.3984375" style="5" customWidth="1"/>
    <col min="768" max="768" width="16.8984375" style="5" customWidth="1"/>
    <col min="769" max="770" width="15.19921875" style="5" customWidth="1"/>
    <col min="771" max="771" width="40.59765625" style="5" customWidth="1"/>
    <col min="772" max="772" width="25.69921875" style="5" customWidth="1"/>
    <col min="773" max="1021" width="8.09765625" style="5"/>
    <col min="1022" max="1022" width="5.09765625" style="5" customWidth="1"/>
    <col min="1023" max="1023" width="24.3984375" style="5" customWidth="1"/>
    <col min="1024" max="1024" width="16.8984375" style="5" customWidth="1"/>
    <col min="1025" max="1026" width="15.19921875" style="5" customWidth="1"/>
    <col min="1027" max="1027" width="40.59765625" style="5" customWidth="1"/>
    <col min="1028" max="1028" width="25.69921875" style="5" customWidth="1"/>
    <col min="1029" max="1277" width="8.09765625" style="5"/>
    <col min="1278" max="1278" width="5.09765625" style="5" customWidth="1"/>
    <col min="1279" max="1279" width="24.3984375" style="5" customWidth="1"/>
    <col min="1280" max="1280" width="16.8984375" style="5" customWidth="1"/>
    <col min="1281" max="1282" width="15.19921875" style="5" customWidth="1"/>
    <col min="1283" max="1283" width="40.59765625" style="5" customWidth="1"/>
    <col min="1284" max="1284" width="25.69921875" style="5" customWidth="1"/>
    <col min="1285" max="1533" width="8.09765625" style="5"/>
    <col min="1534" max="1534" width="5.09765625" style="5" customWidth="1"/>
    <col min="1535" max="1535" width="24.3984375" style="5" customWidth="1"/>
    <col min="1536" max="1536" width="16.8984375" style="5" customWidth="1"/>
    <col min="1537" max="1538" width="15.19921875" style="5" customWidth="1"/>
    <col min="1539" max="1539" width="40.59765625" style="5" customWidth="1"/>
    <col min="1540" max="1540" width="25.69921875" style="5" customWidth="1"/>
    <col min="1541" max="1789" width="8.09765625" style="5"/>
    <col min="1790" max="1790" width="5.09765625" style="5" customWidth="1"/>
    <col min="1791" max="1791" width="24.3984375" style="5" customWidth="1"/>
    <col min="1792" max="1792" width="16.8984375" style="5" customWidth="1"/>
    <col min="1793" max="1794" width="15.19921875" style="5" customWidth="1"/>
    <col min="1795" max="1795" width="40.59765625" style="5" customWidth="1"/>
    <col min="1796" max="1796" width="25.69921875" style="5" customWidth="1"/>
    <col min="1797" max="2045" width="8.09765625" style="5"/>
    <col min="2046" max="2046" width="5.09765625" style="5" customWidth="1"/>
    <col min="2047" max="2047" width="24.3984375" style="5" customWidth="1"/>
    <col min="2048" max="2048" width="16.8984375" style="5" customWidth="1"/>
    <col min="2049" max="2050" width="15.19921875" style="5" customWidth="1"/>
    <col min="2051" max="2051" width="40.59765625" style="5" customWidth="1"/>
    <col min="2052" max="2052" width="25.69921875" style="5" customWidth="1"/>
    <col min="2053" max="2301" width="8.09765625" style="5"/>
    <col min="2302" max="2302" width="5.09765625" style="5" customWidth="1"/>
    <col min="2303" max="2303" width="24.3984375" style="5" customWidth="1"/>
    <col min="2304" max="2304" width="16.8984375" style="5" customWidth="1"/>
    <col min="2305" max="2306" width="15.19921875" style="5" customWidth="1"/>
    <col min="2307" max="2307" width="40.59765625" style="5" customWidth="1"/>
    <col min="2308" max="2308" width="25.69921875" style="5" customWidth="1"/>
    <col min="2309" max="2557" width="8.09765625" style="5"/>
    <col min="2558" max="2558" width="5.09765625" style="5" customWidth="1"/>
    <col min="2559" max="2559" width="24.3984375" style="5" customWidth="1"/>
    <col min="2560" max="2560" width="16.8984375" style="5" customWidth="1"/>
    <col min="2561" max="2562" width="15.19921875" style="5" customWidth="1"/>
    <col min="2563" max="2563" width="40.59765625" style="5" customWidth="1"/>
    <col min="2564" max="2564" width="25.69921875" style="5" customWidth="1"/>
    <col min="2565" max="2813" width="8.09765625" style="5"/>
    <col min="2814" max="2814" width="5.09765625" style="5" customWidth="1"/>
    <col min="2815" max="2815" width="24.3984375" style="5" customWidth="1"/>
    <col min="2816" max="2816" width="16.8984375" style="5" customWidth="1"/>
    <col min="2817" max="2818" width="15.19921875" style="5" customWidth="1"/>
    <col min="2819" max="2819" width="40.59765625" style="5" customWidth="1"/>
    <col min="2820" max="2820" width="25.69921875" style="5" customWidth="1"/>
    <col min="2821" max="3069" width="8.09765625" style="5"/>
    <col min="3070" max="3070" width="5.09765625" style="5" customWidth="1"/>
    <col min="3071" max="3071" width="24.3984375" style="5" customWidth="1"/>
    <col min="3072" max="3072" width="16.8984375" style="5" customWidth="1"/>
    <col min="3073" max="3074" width="15.19921875" style="5" customWidth="1"/>
    <col min="3075" max="3075" width="40.59765625" style="5" customWidth="1"/>
    <col min="3076" max="3076" width="25.69921875" style="5" customWidth="1"/>
    <col min="3077" max="3325" width="8.09765625" style="5"/>
    <col min="3326" max="3326" width="5.09765625" style="5" customWidth="1"/>
    <col min="3327" max="3327" width="24.3984375" style="5" customWidth="1"/>
    <col min="3328" max="3328" width="16.8984375" style="5" customWidth="1"/>
    <col min="3329" max="3330" width="15.19921875" style="5" customWidth="1"/>
    <col min="3331" max="3331" width="40.59765625" style="5" customWidth="1"/>
    <col min="3332" max="3332" width="25.69921875" style="5" customWidth="1"/>
    <col min="3333" max="3581" width="8.09765625" style="5"/>
    <col min="3582" max="3582" width="5.09765625" style="5" customWidth="1"/>
    <col min="3583" max="3583" width="24.3984375" style="5" customWidth="1"/>
    <col min="3584" max="3584" width="16.8984375" style="5" customWidth="1"/>
    <col min="3585" max="3586" width="15.19921875" style="5" customWidth="1"/>
    <col min="3587" max="3587" width="40.59765625" style="5" customWidth="1"/>
    <col min="3588" max="3588" width="25.69921875" style="5" customWidth="1"/>
    <col min="3589" max="3837" width="8.09765625" style="5"/>
    <col min="3838" max="3838" width="5.09765625" style="5" customWidth="1"/>
    <col min="3839" max="3839" width="24.3984375" style="5" customWidth="1"/>
    <col min="3840" max="3840" width="16.8984375" style="5" customWidth="1"/>
    <col min="3841" max="3842" width="15.19921875" style="5" customWidth="1"/>
    <col min="3843" max="3843" width="40.59765625" style="5" customWidth="1"/>
    <col min="3844" max="3844" width="25.69921875" style="5" customWidth="1"/>
    <col min="3845" max="4093" width="8.09765625" style="5"/>
    <col min="4094" max="4094" width="5.09765625" style="5" customWidth="1"/>
    <col min="4095" max="4095" width="24.3984375" style="5" customWidth="1"/>
    <col min="4096" max="4096" width="16.8984375" style="5" customWidth="1"/>
    <col min="4097" max="4098" width="15.19921875" style="5" customWidth="1"/>
    <col min="4099" max="4099" width="40.59765625" style="5" customWidth="1"/>
    <col min="4100" max="4100" width="25.69921875" style="5" customWidth="1"/>
    <col min="4101" max="4349" width="8.09765625" style="5"/>
    <col min="4350" max="4350" width="5.09765625" style="5" customWidth="1"/>
    <col min="4351" max="4351" width="24.3984375" style="5" customWidth="1"/>
    <col min="4352" max="4352" width="16.8984375" style="5" customWidth="1"/>
    <col min="4353" max="4354" width="15.19921875" style="5" customWidth="1"/>
    <col min="4355" max="4355" width="40.59765625" style="5" customWidth="1"/>
    <col min="4356" max="4356" width="25.69921875" style="5" customWidth="1"/>
    <col min="4357" max="4605" width="8.09765625" style="5"/>
    <col min="4606" max="4606" width="5.09765625" style="5" customWidth="1"/>
    <col min="4607" max="4607" width="24.3984375" style="5" customWidth="1"/>
    <col min="4608" max="4608" width="16.8984375" style="5" customWidth="1"/>
    <col min="4609" max="4610" width="15.19921875" style="5" customWidth="1"/>
    <col min="4611" max="4611" width="40.59765625" style="5" customWidth="1"/>
    <col min="4612" max="4612" width="25.69921875" style="5" customWidth="1"/>
    <col min="4613" max="4861" width="8.09765625" style="5"/>
    <col min="4862" max="4862" width="5.09765625" style="5" customWidth="1"/>
    <col min="4863" max="4863" width="24.3984375" style="5" customWidth="1"/>
    <col min="4864" max="4864" width="16.8984375" style="5" customWidth="1"/>
    <col min="4865" max="4866" width="15.19921875" style="5" customWidth="1"/>
    <col min="4867" max="4867" width="40.59765625" style="5" customWidth="1"/>
    <col min="4868" max="4868" width="25.69921875" style="5" customWidth="1"/>
    <col min="4869" max="5117" width="8.09765625" style="5"/>
    <col min="5118" max="5118" width="5.09765625" style="5" customWidth="1"/>
    <col min="5119" max="5119" width="24.3984375" style="5" customWidth="1"/>
    <col min="5120" max="5120" width="16.8984375" style="5" customWidth="1"/>
    <col min="5121" max="5122" width="15.19921875" style="5" customWidth="1"/>
    <col min="5123" max="5123" width="40.59765625" style="5" customWidth="1"/>
    <col min="5124" max="5124" width="25.69921875" style="5" customWidth="1"/>
    <col min="5125" max="5373" width="8.09765625" style="5"/>
    <col min="5374" max="5374" width="5.09765625" style="5" customWidth="1"/>
    <col min="5375" max="5375" width="24.3984375" style="5" customWidth="1"/>
    <col min="5376" max="5376" width="16.8984375" style="5" customWidth="1"/>
    <col min="5377" max="5378" width="15.19921875" style="5" customWidth="1"/>
    <col min="5379" max="5379" width="40.59765625" style="5" customWidth="1"/>
    <col min="5380" max="5380" width="25.69921875" style="5" customWidth="1"/>
    <col min="5381" max="5629" width="8.09765625" style="5"/>
    <col min="5630" max="5630" width="5.09765625" style="5" customWidth="1"/>
    <col min="5631" max="5631" width="24.3984375" style="5" customWidth="1"/>
    <col min="5632" max="5632" width="16.8984375" style="5" customWidth="1"/>
    <col min="5633" max="5634" width="15.19921875" style="5" customWidth="1"/>
    <col min="5635" max="5635" width="40.59765625" style="5" customWidth="1"/>
    <col min="5636" max="5636" width="25.69921875" style="5" customWidth="1"/>
    <col min="5637" max="5885" width="8.09765625" style="5"/>
    <col min="5886" max="5886" width="5.09765625" style="5" customWidth="1"/>
    <col min="5887" max="5887" width="24.3984375" style="5" customWidth="1"/>
    <col min="5888" max="5888" width="16.8984375" style="5" customWidth="1"/>
    <col min="5889" max="5890" width="15.19921875" style="5" customWidth="1"/>
    <col min="5891" max="5891" width="40.59765625" style="5" customWidth="1"/>
    <col min="5892" max="5892" width="25.69921875" style="5" customWidth="1"/>
    <col min="5893" max="6141" width="8.09765625" style="5"/>
    <col min="6142" max="6142" width="5.09765625" style="5" customWidth="1"/>
    <col min="6143" max="6143" width="24.3984375" style="5" customWidth="1"/>
    <col min="6144" max="6144" width="16.8984375" style="5" customWidth="1"/>
    <col min="6145" max="6146" width="15.19921875" style="5" customWidth="1"/>
    <col min="6147" max="6147" width="40.59765625" style="5" customWidth="1"/>
    <col min="6148" max="6148" width="25.69921875" style="5" customWidth="1"/>
    <col min="6149" max="6397" width="8.09765625" style="5"/>
    <col min="6398" max="6398" width="5.09765625" style="5" customWidth="1"/>
    <col min="6399" max="6399" width="24.3984375" style="5" customWidth="1"/>
    <col min="6400" max="6400" width="16.8984375" style="5" customWidth="1"/>
    <col min="6401" max="6402" width="15.19921875" style="5" customWidth="1"/>
    <col min="6403" max="6403" width="40.59765625" style="5" customWidth="1"/>
    <col min="6404" max="6404" width="25.69921875" style="5" customWidth="1"/>
    <col min="6405" max="6653" width="8.09765625" style="5"/>
    <col min="6654" max="6654" width="5.09765625" style="5" customWidth="1"/>
    <col min="6655" max="6655" width="24.3984375" style="5" customWidth="1"/>
    <col min="6656" max="6656" width="16.8984375" style="5" customWidth="1"/>
    <col min="6657" max="6658" width="15.19921875" style="5" customWidth="1"/>
    <col min="6659" max="6659" width="40.59765625" style="5" customWidth="1"/>
    <col min="6660" max="6660" width="25.69921875" style="5" customWidth="1"/>
    <col min="6661" max="6909" width="8.09765625" style="5"/>
    <col min="6910" max="6910" width="5.09765625" style="5" customWidth="1"/>
    <col min="6911" max="6911" width="24.3984375" style="5" customWidth="1"/>
    <col min="6912" max="6912" width="16.8984375" style="5" customWidth="1"/>
    <col min="6913" max="6914" width="15.19921875" style="5" customWidth="1"/>
    <col min="6915" max="6915" width="40.59765625" style="5" customWidth="1"/>
    <col min="6916" max="6916" width="25.69921875" style="5" customWidth="1"/>
    <col min="6917" max="7165" width="8.09765625" style="5"/>
    <col min="7166" max="7166" width="5.09765625" style="5" customWidth="1"/>
    <col min="7167" max="7167" width="24.3984375" style="5" customWidth="1"/>
    <col min="7168" max="7168" width="16.8984375" style="5" customWidth="1"/>
    <col min="7169" max="7170" width="15.19921875" style="5" customWidth="1"/>
    <col min="7171" max="7171" width="40.59765625" style="5" customWidth="1"/>
    <col min="7172" max="7172" width="25.69921875" style="5" customWidth="1"/>
    <col min="7173" max="7421" width="8.09765625" style="5"/>
    <col min="7422" max="7422" width="5.09765625" style="5" customWidth="1"/>
    <col min="7423" max="7423" width="24.3984375" style="5" customWidth="1"/>
    <col min="7424" max="7424" width="16.8984375" style="5" customWidth="1"/>
    <col min="7425" max="7426" width="15.19921875" style="5" customWidth="1"/>
    <col min="7427" max="7427" width="40.59765625" style="5" customWidth="1"/>
    <col min="7428" max="7428" width="25.69921875" style="5" customWidth="1"/>
    <col min="7429" max="7677" width="8.09765625" style="5"/>
    <col min="7678" max="7678" width="5.09765625" style="5" customWidth="1"/>
    <col min="7679" max="7679" width="24.3984375" style="5" customWidth="1"/>
    <col min="7680" max="7680" width="16.8984375" style="5" customWidth="1"/>
    <col min="7681" max="7682" width="15.19921875" style="5" customWidth="1"/>
    <col min="7683" max="7683" width="40.59765625" style="5" customWidth="1"/>
    <col min="7684" max="7684" width="25.69921875" style="5" customWidth="1"/>
    <col min="7685" max="7933" width="8.09765625" style="5"/>
    <col min="7934" max="7934" width="5.09765625" style="5" customWidth="1"/>
    <col min="7935" max="7935" width="24.3984375" style="5" customWidth="1"/>
    <col min="7936" max="7936" width="16.8984375" style="5" customWidth="1"/>
    <col min="7937" max="7938" width="15.19921875" style="5" customWidth="1"/>
    <col min="7939" max="7939" width="40.59765625" style="5" customWidth="1"/>
    <col min="7940" max="7940" width="25.69921875" style="5" customWidth="1"/>
    <col min="7941" max="8189" width="8.09765625" style="5"/>
    <col min="8190" max="8190" width="5.09765625" style="5" customWidth="1"/>
    <col min="8191" max="8191" width="24.3984375" style="5" customWidth="1"/>
    <col min="8192" max="8192" width="16.8984375" style="5" customWidth="1"/>
    <col min="8193" max="8194" width="15.19921875" style="5" customWidth="1"/>
    <col min="8195" max="8195" width="40.59765625" style="5" customWidth="1"/>
    <col min="8196" max="8196" width="25.69921875" style="5" customWidth="1"/>
    <col min="8197" max="8445" width="8.09765625" style="5"/>
    <col min="8446" max="8446" width="5.09765625" style="5" customWidth="1"/>
    <col min="8447" max="8447" width="24.3984375" style="5" customWidth="1"/>
    <col min="8448" max="8448" width="16.8984375" style="5" customWidth="1"/>
    <col min="8449" max="8450" width="15.19921875" style="5" customWidth="1"/>
    <col min="8451" max="8451" width="40.59765625" style="5" customWidth="1"/>
    <col min="8452" max="8452" width="25.69921875" style="5" customWidth="1"/>
    <col min="8453" max="8701" width="8.09765625" style="5"/>
    <col min="8702" max="8702" width="5.09765625" style="5" customWidth="1"/>
    <col min="8703" max="8703" width="24.3984375" style="5" customWidth="1"/>
    <col min="8704" max="8704" width="16.8984375" style="5" customWidth="1"/>
    <col min="8705" max="8706" width="15.19921875" style="5" customWidth="1"/>
    <col min="8707" max="8707" width="40.59765625" style="5" customWidth="1"/>
    <col min="8708" max="8708" width="25.69921875" style="5" customWidth="1"/>
    <col min="8709" max="8957" width="8.09765625" style="5"/>
    <col min="8958" max="8958" width="5.09765625" style="5" customWidth="1"/>
    <col min="8959" max="8959" width="24.3984375" style="5" customWidth="1"/>
    <col min="8960" max="8960" width="16.8984375" style="5" customWidth="1"/>
    <col min="8961" max="8962" width="15.19921875" style="5" customWidth="1"/>
    <col min="8963" max="8963" width="40.59765625" style="5" customWidth="1"/>
    <col min="8964" max="8964" width="25.69921875" style="5" customWidth="1"/>
    <col min="8965" max="9213" width="8.09765625" style="5"/>
    <col min="9214" max="9214" width="5.09765625" style="5" customWidth="1"/>
    <col min="9215" max="9215" width="24.3984375" style="5" customWidth="1"/>
    <col min="9216" max="9216" width="16.8984375" style="5" customWidth="1"/>
    <col min="9217" max="9218" width="15.19921875" style="5" customWidth="1"/>
    <col min="9219" max="9219" width="40.59765625" style="5" customWidth="1"/>
    <col min="9220" max="9220" width="25.69921875" style="5" customWidth="1"/>
    <col min="9221" max="9469" width="8.09765625" style="5"/>
    <col min="9470" max="9470" width="5.09765625" style="5" customWidth="1"/>
    <col min="9471" max="9471" width="24.3984375" style="5" customWidth="1"/>
    <col min="9472" max="9472" width="16.8984375" style="5" customWidth="1"/>
    <col min="9473" max="9474" width="15.19921875" style="5" customWidth="1"/>
    <col min="9475" max="9475" width="40.59765625" style="5" customWidth="1"/>
    <col min="9476" max="9476" width="25.69921875" style="5" customWidth="1"/>
    <col min="9477" max="9725" width="8.09765625" style="5"/>
    <col min="9726" max="9726" width="5.09765625" style="5" customWidth="1"/>
    <col min="9727" max="9727" width="24.3984375" style="5" customWidth="1"/>
    <col min="9728" max="9728" width="16.8984375" style="5" customWidth="1"/>
    <col min="9729" max="9730" width="15.19921875" style="5" customWidth="1"/>
    <col min="9731" max="9731" width="40.59765625" style="5" customWidth="1"/>
    <col min="9732" max="9732" width="25.69921875" style="5" customWidth="1"/>
    <col min="9733" max="9981" width="8.09765625" style="5"/>
    <col min="9982" max="9982" width="5.09765625" style="5" customWidth="1"/>
    <col min="9983" max="9983" width="24.3984375" style="5" customWidth="1"/>
    <col min="9984" max="9984" width="16.8984375" style="5" customWidth="1"/>
    <col min="9985" max="9986" width="15.19921875" style="5" customWidth="1"/>
    <col min="9987" max="9987" width="40.59765625" style="5" customWidth="1"/>
    <col min="9988" max="9988" width="25.69921875" style="5" customWidth="1"/>
    <col min="9989" max="10237" width="8.09765625" style="5"/>
    <col min="10238" max="10238" width="5.09765625" style="5" customWidth="1"/>
    <col min="10239" max="10239" width="24.3984375" style="5" customWidth="1"/>
    <col min="10240" max="10240" width="16.8984375" style="5" customWidth="1"/>
    <col min="10241" max="10242" width="15.19921875" style="5" customWidth="1"/>
    <col min="10243" max="10243" width="40.59765625" style="5" customWidth="1"/>
    <col min="10244" max="10244" width="25.69921875" style="5" customWidth="1"/>
    <col min="10245" max="10493" width="8.09765625" style="5"/>
    <col min="10494" max="10494" width="5.09765625" style="5" customWidth="1"/>
    <col min="10495" max="10495" width="24.3984375" style="5" customWidth="1"/>
    <col min="10496" max="10496" width="16.8984375" style="5" customWidth="1"/>
    <col min="10497" max="10498" width="15.19921875" style="5" customWidth="1"/>
    <col min="10499" max="10499" width="40.59765625" style="5" customWidth="1"/>
    <col min="10500" max="10500" width="25.69921875" style="5" customWidth="1"/>
    <col min="10501" max="10749" width="8.09765625" style="5"/>
    <col min="10750" max="10750" width="5.09765625" style="5" customWidth="1"/>
    <col min="10751" max="10751" width="24.3984375" style="5" customWidth="1"/>
    <col min="10752" max="10752" width="16.8984375" style="5" customWidth="1"/>
    <col min="10753" max="10754" width="15.19921875" style="5" customWidth="1"/>
    <col min="10755" max="10755" width="40.59765625" style="5" customWidth="1"/>
    <col min="10756" max="10756" width="25.69921875" style="5" customWidth="1"/>
    <col min="10757" max="11005" width="8.09765625" style="5"/>
    <col min="11006" max="11006" width="5.09765625" style="5" customWidth="1"/>
    <col min="11007" max="11007" width="24.3984375" style="5" customWidth="1"/>
    <col min="11008" max="11008" width="16.8984375" style="5" customWidth="1"/>
    <col min="11009" max="11010" width="15.19921875" style="5" customWidth="1"/>
    <col min="11011" max="11011" width="40.59765625" style="5" customWidth="1"/>
    <col min="11012" max="11012" width="25.69921875" style="5" customWidth="1"/>
    <col min="11013" max="11261" width="8.09765625" style="5"/>
    <col min="11262" max="11262" width="5.09765625" style="5" customWidth="1"/>
    <col min="11263" max="11263" width="24.3984375" style="5" customWidth="1"/>
    <col min="11264" max="11264" width="16.8984375" style="5" customWidth="1"/>
    <col min="11265" max="11266" width="15.19921875" style="5" customWidth="1"/>
    <col min="11267" max="11267" width="40.59765625" style="5" customWidth="1"/>
    <col min="11268" max="11268" width="25.69921875" style="5" customWidth="1"/>
    <col min="11269" max="11517" width="8.09765625" style="5"/>
    <col min="11518" max="11518" width="5.09765625" style="5" customWidth="1"/>
    <col min="11519" max="11519" width="24.3984375" style="5" customWidth="1"/>
    <col min="11520" max="11520" width="16.8984375" style="5" customWidth="1"/>
    <col min="11521" max="11522" width="15.19921875" style="5" customWidth="1"/>
    <col min="11523" max="11523" width="40.59765625" style="5" customWidth="1"/>
    <col min="11524" max="11524" width="25.69921875" style="5" customWidth="1"/>
    <col min="11525" max="11773" width="8.09765625" style="5"/>
    <col min="11774" max="11774" width="5.09765625" style="5" customWidth="1"/>
    <col min="11775" max="11775" width="24.3984375" style="5" customWidth="1"/>
    <col min="11776" max="11776" width="16.8984375" style="5" customWidth="1"/>
    <col min="11777" max="11778" width="15.19921875" style="5" customWidth="1"/>
    <col min="11779" max="11779" width="40.59765625" style="5" customWidth="1"/>
    <col min="11780" max="11780" width="25.69921875" style="5" customWidth="1"/>
    <col min="11781" max="12029" width="8.09765625" style="5"/>
    <col min="12030" max="12030" width="5.09765625" style="5" customWidth="1"/>
    <col min="12031" max="12031" width="24.3984375" style="5" customWidth="1"/>
    <col min="12032" max="12032" width="16.8984375" style="5" customWidth="1"/>
    <col min="12033" max="12034" width="15.19921875" style="5" customWidth="1"/>
    <col min="12035" max="12035" width="40.59765625" style="5" customWidth="1"/>
    <col min="12036" max="12036" width="25.69921875" style="5" customWidth="1"/>
    <col min="12037" max="12285" width="8.09765625" style="5"/>
    <col min="12286" max="12286" width="5.09765625" style="5" customWidth="1"/>
    <col min="12287" max="12287" width="24.3984375" style="5" customWidth="1"/>
    <col min="12288" max="12288" width="16.8984375" style="5" customWidth="1"/>
    <col min="12289" max="12290" width="15.19921875" style="5" customWidth="1"/>
    <col min="12291" max="12291" width="40.59765625" style="5" customWidth="1"/>
    <col min="12292" max="12292" width="25.69921875" style="5" customWidth="1"/>
    <col min="12293" max="12541" width="8.09765625" style="5"/>
    <col min="12542" max="12542" width="5.09765625" style="5" customWidth="1"/>
    <col min="12543" max="12543" width="24.3984375" style="5" customWidth="1"/>
    <col min="12544" max="12544" width="16.8984375" style="5" customWidth="1"/>
    <col min="12545" max="12546" width="15.19921875" style="5" customWidth="1"/>
    <col min="12547" max="12547" width="40.59765625" style="5" customWidth="1"/>
    <col min="12548" max="12548" width="25.69921875" style="5" customWidth="1"/>
    <col min="12549" max="12797" width="8.09765625" style="5"/>
    <col min="12798" max="12798" width="5.09765625" style="5" customWidth="1"/>
    <col min="12799" max="12799" width="24.3984375" style="5" customWidth="1"/>
    <col min="12800" max="12800" width="16.8984375" style="5" customWidth="1"/>
    <col min="12801" max="12802" width="15.19921875" style="5" customWidth="1"/>
    <col min="12803" max="12803" width="40.59765625" style="5" customWidth="1"/>
    <col min="12804" max="12804" width="25.69921875" style="5" customWidth="1"/>
    <col min="12805" max="13053" width="8.09765625" style="5"/>
    <col min="13054" max="13054" width="5.09765625" style="5" customWidth="1"/>
    <col min="13055" max="13055" width="24.3984375" style="5" customWidth="1"/>
    <col min="13056" max="13056" width="16.8984375" style="5" customWidth="1"/>
    <col min="13057" max="13058" width="15.19921875" style="5" customWidth="1"/>
    <col min="13059" max="13059" width="40.59765625" style="5" customWidth="1"/>
    <col min="13060" max="13060" width="25.69921875" style="5" customWidth="1"/>
    <col min="13061" max="13309" width="8.09765625" style="5"/>
    <col min="13310" max="13310" width="5.09765625" style="5" customWidth="1"/>
    <col min="13311" max="13311" width="24.3984375" style="5" customWidth="1"/>
    <col min="13312" max="13312" width="16.8984375" style="5" customWidth="1"/>
    <col min="13313" max="13314" width="15.19921875" style="5" customWidth="1"/>
    <col min="13315" max="13315" width="40.59765625" style="5" customWidth="1"/>
    <col min="13316" max="13316" width="25.69921875" style="5" customWidth="1"/>
    <col min="13317" max="13565" width="8.09765625" style="5"/>
    <col min="13566" max="13566" width="5.09765625" style="5" customWidth="1"/>
    <col min="13567" max="13567" width="24.3984375" style="5" customWidth="1"/>
    <col min="13568" max="13568" width="16.8984375" style="5" customWidth="1"/>
    <col min="13569" max="13570" width="15.19921875" style="5" customWidth="1"/>
    <col min="13571" max="13571" width="40.59765625" style="5" customWidth="1"/>
    <col min="13572" max="13572" width="25.69921875" style="5" customWidth="1"/>
    <col min="13573" max="13821" width="8.09765625" style="5"/>
    <col min="13822" max="13822" width="5.09765625" style="5" customWidth="1"/>
    <col min="13823" max="13823" width="24.3984375" style="5" customWidth="1"/>
    <col min="13824" max="13824" width="16.8984375" style="5" customWidth="1"/>
    <col min="13825" max="13826" width="15.19921875" style="5" customWidth="1"/>
    <col min="13827" max="13827" width="40.59765625" style="5" customWidth="1"/>
    <col min="13828" max="13828" width="25.69921875" style="5" customWidth="1"/>
    <col min="13829" max="14077" width="8.09765625" style="5"/>
    <col min="14078" max="14078" width="5.09765625" style="5" customWidth="1"/>
    <col min="14079" max="14079" width="24.3984375" style="5" customWidth="1"/>
    <col min="14080" max="14080" width="16.8984375" style="5" customWidth="1"/>
    <col min="14081" max="14082" width="15.19921875" style="5" customWidth="1"/>
    <col min="14083" max="14083" width="40.59765625" style="5" customWidth="1"/>
    <col min="14084" max="14084" width="25.69921875" style="5" customWidth="1"/>
    <col min="14085" max="14333" width="8.09765625" style="5"/>
    <col min="14334" max="14334" width="5.09765625" style="5" customWidth="1"/>
    <col min="14335" max="14335" width="24.3984375" style="5" customWidth="1"/>
    <col min="14336" max="14336" width="16.8984375" style="5" customWidth="1"/>
    <col min="14337" max="14338" width="15.19921875" style="5" customWidth="1"/>
    <col min="14339" max="14339" width="40.59765625" style="5" customWidth="1"/>
    <col min="14340" max="14340" width="25.69921875" style="5" customWidth="1"/>
    <col min="14341" max="14589" width="8.09765625" style="5"/>
    <col min="14590" max="14590" width="5.09765625" style="5" customWidth="1"/>
    <col min="14591" max="14591" width="24.3984375" style="5" customWidth="1"/>
    <col min="14592" max="14592" width="16.8984375" style="5" customWidth="1"/>
    <col min="14593" max="14594" width="15.19921875" style="5" customWidth="1"/>
    <col min="14595" max="14595" width="40.59765625" style="5" customWidth="1"/>
    <col min="14596" max="14596" width="25.69921875" style="5" customWidth="1"/>
    <col min="14597" max="14845" width="8.09765625" style="5"/>
    <col min="14846" max="14846" width="5.09765625" style="5" customWidth="1"/>
    <col min="14847" max="14847" width="24.3984375" style="5" customWidth="1"/>
    <col min="14848" max="14848" width="16.8984375" style="5" customWidth="1"/>
    <col min="14849" max="14850" width="15.19921875" style="5" customWidth="1"/>
    <col min="14851" max="14851" width="40.59765625" style="5" customWidth="1"/>
    <col min="14852" max="14852" width="25.69921875" style="5" customWidth="1"/>
    <col min="14853" max="15101" width="8.09765625" style="5"/>
    <col min="15102" max="15102" width="5.09765625" style="5" customWidth="1"/>
    <col min="15103" max="15103" width="24.3984375" style="5" customWidth="1"/>
    <col min="15104" max="15104" width="16.8984375" style="5" customWidth="1"/>
    <col min="15105" max="15106" width="15.19921875" style="5" customWidth="1"/>
    <col min="15107" max="15107" width="40.59765625" style="5" customWidth="1"/>
    <col min="15108" max="15108" width="25.69921875" style="5" customWidth="1"/>
    <col min="15109" max="15357" width="8.09765625" style="5"/>
    <col min="15358" max="15358" width="5.09765625" style="5" customWidth="1"/>
    <col min="15359" max="15359" width="24.3984375" style="5" customWidth="1"/>
    <col min="15360" max="15360" width="16.8984375" style="5" customWidth="1"/>
    <col min="15361" max="15362" width="15.19921875" style="5" customWidth="1"/>
    <col min="15363" max="15363" width="40.59765625" style="5" customWidth="1"/>
    <col min="15364" max="15364" width="25.69921875" style="5" customWidth="1"/>
    <col min="15365" max="15613" width="8.09765625" style="5"/>
    <col min="15614" max="15614" width="5.09765625" style="5" customWidth="1"/>
    <col min="15615" max="15615" width="24.3984375" style="5" customWidth="1"/>
    <col min="15616" max="15616" width="16.8984375" style="5" customWidth="1"/>
    <col min="15617" max="15618" width="15.19921875" style="5" customWidth="1"/>
    <col min="15619" max="15619" width="40.59765625" style="5" customWidth="1"/>
    <col min="15620" max="15620" width="25.69921875" style="5" customWidth="1"/>
    <col min="15621" max="15869" width="8.09765625" style="5"/>
    <col min="15870" max="15870" width="5.09765625" style="5" customWidth="1"/>
    <col min="15871" max="15871" width="24.3984375" style="5" customWidth="1"/>
    <col min="15872" max="15872" width="16.8984375" style="5" customWidth="1"/>
    <col min="15873" max="15874" width="15.19921875" style="5" customWidth="1"/>
    <col min="15875" max="15875" width="40.59765625" style="5" customWidth="1"/>
    <col min="15876" max="15876" width="25.69921875" style="5" customWidth="1"/>
    <col min="15877" max="16125" width="8.09765625" style="5"/>
    <col min="16126" max="16126" width="5.09765625" style="5" customWidth="1"/>
    <col min="16127" max="16127" width="24.3984375" style="5" customWidth="1"/>
    <col min="16128" max="16128" width="16.8984375" style="5" customWidth="1"/>
    <col min="16129" max="16130" width="15.19921875" style="5" customWidth="1"/>
    <col min="16131" max="16131" width="40.59765625" style="5" customWidth="1"/>
    <col min="16132" max="16132" width="25.69921875" style="5" customWidth="1"/>
    <col min="16133" max="16384" width="8.09765625" style="5"/>
  </cols>
  <sheetData>
    <row r="1" spans="1:7" s="1" customFormat="1" ht="42.6" customHeight="1" thickBot="1">
      <c r="A1" s="448" t="s">
        <v>31</v>
      </c>
      <c r="B1" s="448"/>
      <c r="C1" s="448"/>
      <c r="D1" s="448"/>
      <c r="E1" s="448"/>
      <c r="F1" s="448"/>
      <c r="G1" s="448"/>
    </row>
    <row r="2" spans="1:7" s="1" customFormat="1" ht="15" customHeight="1" thickBot="1">
      <c r="A2" s="449" t="s">
        <v>23</v>
      </c>
      <c r="B2" s="450"/>
      <c r="C2" s="450"/>
      <c r="D2" s="451"/>
      <c r="E2" s="458" t="s">
        <v>1443</v>
      </c>
      <c r="F2" s="459"/>
      <c r="G2" s="460"/>
    </row>
    <row r="3" spans="1:7" s="1" customFormat="1" ht="15" customHeight="1">
      <c r="A3" s="452"/>
      <c r="B3" s="453"/>
      <c r="C3" s="453"/>
      <c r="D3" s="454"/>
      <c r="E3" s="8" t="s">
        <v>1306</v>
      </c>
      <c r="F3" s="12"/>
      <c r="G3" s="9"/>
    </row>
    <row r="4" spans="1:7" s="1" customFormat="1" ht="15" customHeight="1">
      <c r="A4" s="452"/>
      <c r="B4" s="453"/>
      <c r="C4" s="453"/>
      <c r="D4" s="454"/>
      <c r="E4" s="8" t="s">
        <v>1307</v>
      </c>
      <c r="F4" s="9"/>
      <c r="G4" s="9"/>
    </row>
    <row r="5" spans="1:7" s="1" customFormat="1" ht="15" customHeight="1" thickBot="1">
      <c r="A5" s="452"/>
      <c r="B5" s="453"/>
      <c r="C5" s="453"/>
      <c r="D5" s="454"/>
      <c r="E5" s="10" t="s">
        <v>122</v>
      </c>
      <c r="F5" s="13"/>
      <c r="G5" s="11"/>
    </row>
    <row r="6" spans="1:7" s="3" customFormat="1" ht="30" customHeight="1" thickBot="1">
      <c r="A6" s="455"/>
      <c r="B6" s="456"/>
      <c r="C6" s="456"/>
      <c r="D6" s="457"/>
      <c r="E6" s="14" t="s">
        <v>3</v>
      </c>
      <c r="F6" s="15" t="s">
        <v>30</v>
      </c>
      <c r="G6" s="16" t="s">
        <v>0</v>
      </c>
    </row>
    <row r="7" spans="1:7" s="4" customFormat="1" ht="46.2" customHeight="1">
      <c r="A7" s="431" t="s">
        <v>1444</v>
      </c>
      <c r="B7" s="426" t="s">
        <v>1445</v>
      </c>
      <c r="C7" s="7">
        <v>1</v>
      </c>
      <c r="D7" s="17" t="s">
        <v>1446</v>
      </c>
      <c r="E7" s="46" t="s">
        <v>1447</v>
      </c>
      <c r="F7" s="365" t="s">
        <v>1448</v>
      </c>
      <c r="G7" s="57" t="s">
        <v>1449</v>
      </c>
    </row>
    <row r="8" spans="1:7" s="4" customFormat="1" ht="46.2" customHeight="1">
      <c r="A8" s="432"/>
      <c r="B8" s="461"/>
      <c r="C8" s="18">
        <v>2</v>
      </c>
      <c r="D8" s="19" t="s">
        <v>1450</v>
      </c>
      <c r="E8" s="48" t="s">
        <v>1451</v>
      </c>
      <c r="F8" s="207" t="s">
        <v>1452</v>
      </c>
      <c r="G8" s="366" t="s">
        <v>747</v>
      </c>
    </row>
    <row r="9" spans="1:7" s="4" customFormat="1" ht="46.2" customHeight="1">
      <c r="A9" s="432"/>
      <c r="B9" s="462"/>
      <c r="C9" s="18">
        <v>3</v>
      </c>
      <c r="D9" s="19" t="s">
        <v>1453</v>
      </c>
      <c r="E9" s="48">
        <v>3099</v>
      </c>
      <c r="F9" s="37">
        <v>180000</v>
      </c>
      <c r="G9" s="366" t="s">
        <v>747</v>
      </c>
    </row>
    <row r="10" spans="1:7" s="4" customFormat="1" ht="46.2" customHeight="1">
      <c r="A10" s="432"/>
      <c r="B10" s="461" t="s">
        <v>211</v>
      </c>
      <c r="C10" s="18">
        <v>4</v>
      </c>
      <c r="D10" s="19" t="s">
        <v>41</v>
      </c>
      <c r="E10" s="367" t="s">
        <v>22</v>
      </c>
      <c r="F10" s="89"/>
      <c r="G10" s="366"/>
    </row>
    <row r="11" spans="1:7" s="4" customFormat="1" ht="46.2" customHeight="1">
      <c r="A11" s="432"/>
      <c r="B11" s="461"/>
      <c r="C11" s="18">
        <v>5</v>
      </c>
      <c r="D11" s="19" t="s">
        <v>1108</v>
      </c>
      <c r="E11" s="48" t="s">
        <v>1454</v>
      </c>
      <c r="F11" s="37" t="s">
        <v>1455</v>
      </c>
      <c r="G11" s="366" t="s">
        <v>747</v>
      </c>
    </row>
    <row r="12" spans="1:7" s="4" customFormat="1" ht="46.2" customHeight="1">
      <c r="A12" s="432"/>
      <c r="B12" s="461"/>
      <c r="C12" s="18">
        <v>6</v>
      </c>
      <c r="D12" s="19" t="s">
        <v>1112</v>
      </c>
      <c r="E12" s="367" t="s">
        <v>22</v>
      </c>
      <c r="F12" s="89"/>
      <c r="G12" s="366"/>
    </row>
    <row r="13" spans="1:7" s="4" customFormat="1" ht="46.2" customHeight="1">
      <c r="A13" s="432"/>
      <c r="B13" s="461"/>
      <c r="C13" s="18">
        <v>7</v>
      </c>
      <c r="D13" s="19" t="s">
        <v>43</v>
      </c>
      <c r="E13" s="48" t="s">
        <v>1456</v>
      </c>
      <c r="F13" s="37" t="s">
        <v>1457</v>
      </c>
      <c r="G13" s="366" t="s">
        <v>747</v>
      </c>
    </row>
    <row r="14" spans="1:7" s="4" customFormat="1" ht="46.2" customHeight="1">
      <c r="A14" s="432"/>
      <c r="B14" s="462"/>
      <c r="C14" s="18">
        <v>8</v>
      </c>
      <c r="D14" s="19" t="s">
        <v>1458</v>
      </c>
      <c r="E14" s="48" t="s">
        <v>1459</v>
      </c>
      <c r="F14" s="37" t="s">
        <v>1460</v>
      </c>
      <c r="G14" s="366" t="s">
        <v>747</v>
      </c>
    </row>
    <row r="15" spans="1:7" s="4" customFormat="1" ht="52.8" customHeight="1">
      <c r="A15" s="432"/>
      <c r="B15" s="463"/>
      <c r="C15" s="18">
        <v>9</v>
      </c>
      <c r="D15" s="19" t="s">
        <v>141</v>
      </c>
      <c r="E15" s="191" t="s">
        <v>1461</v>
      </c>
      <c r="F15" s="191" t="s">
        <v>1462</v>
      </c>
      <c r="G15" s="52" t="s">
        <v>1463</v>
      </c>
    </row>
    <row r="16" spans="1:7" s="4" customFormat="1" ht="46.8" customHeight="1">
      <c r="A16" s="432"/>
      <c r="B16" s="444"/>
      <c r="C16" s="18">
        <v>10</v>
      </c>
      <c r="D16" s="19" t="s">
        <v>426</v>
      </c>
      <c r="E16" s="464" t="s">
        <v>1464</v>
      </c>
      <c r="F16" s="465"/>
      <c r="G16" s="368"/>
    </row>
    <row r="17" spans="1:7" s="4" customFormat="1" ht="155.4" customHeight="1">
      <c r="A17" s="432"/>
      <c r="B17" s="444"/>
      <c r="C17" s="18">
        <v>11</v>
      </c>
      <c r="D17" s="19" t="s">
        <v>147</v>
      </c>
      <c r="E17" s="514" t="s">
        <v>1465</v>
      </c>
      <c r="F17" s="484"/>
      <c r="G17" s="53" t="s">
        <v>1330</v>
      </c>
    </row>
    <row r="18" spans="1:7" s="4" customFormat="1" ht="46.8" customHeight="1" thickBot="1">
      <c r="A18" s="433"/>
      <c r="B18" s="445"/>
      <c r="C18" s="20">
        <v>12</v>
      </c>
      <c r="D18" s="21" t="s">
        <v>150</v>
      </c>
      <c r="E18" s="468" t="s">
        <v>1466</v>
      </c>
      <c r="F18" s="469"/>
      <c r="G18" s="54" t="s">
        <v>1467</v>
      </c>
    </row>
    <row r="19" spans="1:7" s="4" customFormat="1" ht="99" customHeight="1">
      <c r="A19" s="431" t="s">
        <v>2</v>
      </c>
      <c r="B19" s="443"/>
      <c r="C19" s="7">
        <v>13</v>
      </c>
      <c r="D19" s="17" t="s">
        <v>24</v>
      </c>
      <c r="E19" s="69" t="s">
        <v>1468</v>
      </c>
      <c r="F19" s="192" t="s">
        <v>1469</v>
      </c>
      <c r="G19" s="57" t="s">
        <v>1470</v>
      </c>
    </row>
    <row r="20" spans="1:7" s="4" customFormat="1" ht="81" customHeight="1">
      <c r="A20" s="432"/>
      <c r="B20" s="444"/>
      <c r="C20" s="18">
        <v>14</v>
      </c>
      <c r="D20" s="19" t="s">
        <v>25</v>
      </c>
      <c r="E20" s="94" t="s">
        <v>1471</v>
      </c>
      <c r="F20" s="95" t="s">
        <v>1472</v>
      </c>
      <c r="G20" s="52" t="s">
        <v>1473</v>
      </c>
    </row>
    <row r="21" spans="1:7" s="4" customFormat="1" ht="81" customHeight="1">
      <c r="A21" s="432"/>
      <c r="B21" s="444"/>
      <c r="C21" s="18">
        <v>15</v>
      </c>
      <c r="D21" s="19" t="s">
        <v>26</v>
      </c>
      <c r="E21" s="184" t="s">
        <v>1474</v>
      </c>
      <c r="F21" s="186" t="s">
        <v>1475</v>
      </c>
      <c r="G21" s="53" t="s">
        <v>1476</v>
      </c>
    </row>
    <row r="22" spans="1:7" s="4" customFormat="1" ht="52.2" customHeight="1">
      <c r="A22" s="432"/>
      <c r="B22" s="444"/>
      <c r="C22" s="18">
        <v>16</v>
      </c>
      <c r="D22" s="19" t="s">
        <v>27</v>
      </c>
      <c r="E22" s="184" t="s">
        <v>1477</v>
      </c>
      <c r="F22" s="186" t="s">
        <v>1478</v>
      </c>
      <c r="G22" s="53" t="s">
        <v>1479</v>
      </c>
    </row>
    <row r="23" spans="1:7" s="4" customFormat="1" ht="106.2" customHeight="1" thickBot="1">
      <c r="A23" s="433"/>
      <c r="B23" s="445"/>
      <c r="C23" s="83">
        <v>17</v>
      </c>
      <c r="D23" s="22" t="s">
        <v>1480</v>
      </c>
      <c r="E23" s="369" t="s">
        <v>1481</v>
      </c>
      <c r="F23" s="62" t="s">
        <v>1482</v>
      </c>
      <c r="G23" s="54" t="s">
        <v>1483</v>
      </c>
    </row>
    <row r="24" spans="1:7" ht="52.2" customHeight="1">
      <c r="A24" s="431" t="s">
        <v>11</v>
      </c>
      <c r="B24" s="502" t="s">
        <v>4</v>
      </c>
      <c r="C24" s="23">
        <v>18</v>
      </c>
      <c r="D24" s="24" t="s">
        <v>1484</v>
      </c>
      <c r="E24" s="370" t="s">
        <v>1485</v>
      </c>
      <c r="F24" s="370" t="s">
        <v>1486</v>
      </c>
      <c r="G24" s="361" t="s">
        <v>1487</v>
      </c>
    </row>
    <row r="25" spans="1:7" ht="76.95" customHeight="1" thickBot="1">
      <c r="A25" s="432"/>
      <c r="B25" s="447"/>
      <c r="C25" s="23">
        <v>19</v>
      </c>
      <c r="D25" s="24" t="s">
        <v>1488</v>
      </c>
      <c r="E25" s="371" t="s">
        <v>1489</v>
      </c>
      <c r="F25" s="372" t="s">
        <v>1490</v>
      </c>
      <c r="G25" s="373" t="s">
        <v>1491</v>
      </c>
    </row>
    <row r="26" spans="1:7" ht="52.8" customHeight="1">
      <c r="A26" s="432"/>
      <c r="B26" s="446" t="s">
        <v>5</v>
      </c>
      <c r="C26" s="7">
        <v>20</v>
      </c>
      <c r="D26" s="25" t="s">
        <v>28</v>
      </c>
      <c r="E26" s="374" t="s">
        <v>1492</v>
      </c>
      <c r="F26" s="374" t="s">
        <v>1493</v>
      </c>
      <c r="G26" s="375" t="s">
        <v>1494</v>
      </c>
    </row>
    <row r="27" spans="1:7" ht="46.2" customHeight="1" thickBot="1">
      <c r="A27" s="432"/>
      <c r="B27" s="447"/>
      <c r="C27" s="23">
        <v>21</v>
      </c>
      <c r="D27" s="24" t="s">
        <v>29</v>
      </c>
      <c r="E27" s="376" t="s">
        <v>22</v>
      </c>
      <c r="F27" s="377"/>
      <c r="G27" s="54"/>
    </row>
    <row r="28" spans="1:7" ht="52.8" customHeight="1">
      <c r="A28" s="432"/>
      <c r="B28" s="426" t="s">
        <v>6</v>
      </c>
      <c r="C28" s="7">
        <v>22</v>
      </c>
      <c r="D28" s="25" t="s">
        <v>909</v>
      </c>
      <c r="E28" s="378" t="s">
        <v>1495</v>
      </c>
      <c r="F28" s="378" t="s">
        <v>1496</v>
      </c>
      <c r="G28" s="379" t="s">
        <v>1497</v>
      </c>
    </row>
    <row r="29" spans="1:7" ht="46.2" customHeight="1" thickBot="1">
      <c r="A29" s="433"/>
      <c r="B29" s="427"/>
      <c r="C29" s="83">
        <v>23</v>
      </c>
      <c r="D29" s="27" t="s">
        <v>1498</v>
      </c>
      <c r="E29" s="376" t="s">
        <v>22</v>
      </c>
      <c r="F29" s="380"/>
      <c r="G29" s="78"/>
    </row>
    <row r="30" spans="1:7" ht="110.4" customHeight="1">
      <c r="A30" s="431" t="s">
        <v>7</v>
      </c>
      <c r="B30" s="434"/>
      <c r="C30" s="7">
        <v>24</v>
      </c>
      <c r="D30" s="25" t="s">
        <v>1499</v>
      </c>
      <c r="E30" s="381" t="s">
        <v>1500</v>
      </c>
      <c r="F30" s="70" t="s">
        <v>1501</v>
      </c>
      <c r="G30" s="57" t="s">
        <v>1502</v>
      </c>
    </row>
    <row r="31" spans="1:7" ht="132.75" customHeight="1">
      <c r="A31" s="432"/>
      <c r="B31" s="435"/>
      <c r="C31" s="18">
        <v>25</v>
      </c>
      <c r="D31" s="26" t="s">
        <v>1153</v>
      </c>
      <c r="E31" s="71" t="s">
        <v>1503</v>
      </c>
      <c r="F31" s="72" t="s">
        <v>1504</v>
      </c>
      <c r="G31" s="52" t="s">
        <v>1505</v>
      </c>
    </row>
    <row r="32" spans="1:7" ht="111.6" customHeight="1">
      <c r="A32" s="432"/>
      <c r="B32" s="435"/>
      <c r="C32" s="18">
        <v>26</v>
      </c>
      <c r="D32" s="24" t="s">
        <v>1506</v>
      </c>
      <c r="E32" s="71" t="s">
        <v>1507</v>
      </c>
      <c r="F32" s="100">
        <v>162610</v>
      </c>
      <c r="G32" s="52" t="s">
        <v>1508</v>
      </c>
    </row>
    <row r="33" spans="1:7" ht="46.2" customHeight="1">
      <c r="A33" s="432"/>
      <c r="B33" s="435"/>
      <c r="C33" s="18">
        <v>27</v>
      </c>
      <c r="D33" s="24" t="s">
        <v>55</v>
      </c>
      <c r="E33" s="382">
        <v>0.65</v>
      </c>
      <c r="F33" s="95">
        <v>37.6</v>
      </c>
      <c r="G33" s="52" t="s">
        <v>1509</v>
      </c>
    </row>
    <row r="34" spans="1:7" ht="46.2" customHeight="1" thickBot="1">
      <c r="A34" s="433"/>
      <c r="B34" s="436"/>
      <c r="C34" s="20">
        <v>28</v>
      </c>
      <c r="D34" s="27" t="s">
        <v>185</v>
      </c>
      <c r="E34" s="73">
        <v>0.66</v>
      </c>
      <c r="F34" s="74">
        <v>38.229999999999997</v>
      </c>
      <c r="G34" s="54" t="s">
        <v>186</v>
      </c>
    </row>
    <row r="35" spans="1:7" ht="52.2" customHeight="1">
      <c r="A35" s="431" t="s">
        <v>8</v>
      </c>
      <c r="B35" s="84"/>
      <c r="C35" s="7">
        <v>29</v>
      </c>
      <c r="D35" s="17" t="s">
        <v>12</v>
      </c>
      <c r="E35" s="537" t="s">
        <v>1357</v>
      </c>
      <c r="F35" s="512"/>
      <c r="G35" s="57" t="s">
        <v>1358</v>
      </c>
    </row>
    <row r="36" spans="1:7" ht="52.2" customHeight="1">
      <c r="A36" s="432"/>
      <c r="B36" s="85"/>
      <c r="C36" s="18">
        <v>30</v>
      </c>
      <c r="D36" s="19" t="s">
        <v>13</v>
      </c>
      <c r="E36" s="538" t="s">
        <v>1510</v>
      </c>
      <c r="F36" s="538"/>
      <c r="G36" s="361" t="s">
        <v>1439</v>
      </c>
    </row>
    <row r="37" spans="1:7" ht="52.2" customHeight="1">
      <c r="A37" s="432"/>
      <c r="B37" s="85"/>
      <c r="C37" s="18">
        <v>31</v>
      </c>
      <c r="D37" s="19" t="s">
        <v>14</v>
      </c>
      <c r="E37" s="539" t="s">
        <v>1511</v>
      </c>
      <c r="F37" s="539"/>
      <c r="G37" s="361" t="s">
        <v>1362</v>
      </c>
    </row>
    <row r="38" spans="1:7" ht="80.400000000000006" customHeight="1">
      <c r="A38" s="432"/>
      <c r="B38" s="85"/>
      <c r="C38" s="18">
        <v>32</v>
      </c>
      <c r="D38" s="19" t="s">
        <v>15</v>
      </c>
      <c r="E38" s="540" t="s">
        <v>1512</v>
      </c>
      <c r="F38" s="540"/>
      <c r="G38" s="361" t="s">
        <v>1364</v>
      </c>
    </row>
    <row r="39" spans="1:7" ht="132.6" customHeight="1">
      <c r="A39" s="432"/>
      <c r="B39" s="85"/>
      <c r="C39" s="18">
        <v>33</v>
      </c>
      <c r="D39" s="19" t="s">
        <v>16</v>
      </c>
      <c r="E39" s="539" t="s">
        <v>1513</v>
      </c>
      <c r="F39" s="539"/>
      <c r="G39" s="361" t="s">
        <v>1366</v>
      </c>
    </row>
    <row r="40" spans="1:7" ht="60.6" customHeight="1" thickBot="1">
      <c r="A40" s="433"/>
      <c r="B40" s="86"/>
      <c r="C40" s="20">
        <v>34</v>
      </c>
      <c r="D40" s="21" t="s">
        <v>17</v>
      </c>
      <c r="E40" s="541" t="s">
        <v>1514</v>
      </c>
      <c r="F40" s="541"/>
      <c r="G40" s="373" t="s">
        <v>1442</v>
      </c>
    </row>
    <row r="41" spans="1:7" ht="33" customHeight="1">
      <c r="A41" s="424" t="s">
        <v>18</v>
      </c>
      <c r="B41" s="426"/>
      <c r="C41" s="29">
        <v>35</v>
      </c>
      <c r="D41" s="383" t="s">
        <v>19</v>
      </c>
      <c r="E41" s="384" t="s">
        <v>22</v>
      </c>
      <c r="F41" s="385"/>
      <c r="G41" s="57"/>
    </row>
    <row r="42" spans="1:7" ht="33" customHeight="1" thickBot="1">
      <c r="A42" s="425"/>
      <c r="B42" s="427"/>
      <c r="C42" s="31">
        <v>36</v>
      </c>
      <c r="D42" s="386" t="s">
        <v>20</v>
      </c>
      <c r="E42" s="87" t="s">
        <v>22</v>
      </c>
      <c r="F42" s="90"/>
      <c r="G42" s="78"/>
    </row>
    <row r="43" spans="1:7" ht="33" customHeight="1" thickBot="1">
      <c r="A43" s="33" t="s">
        <v>9</v>
      </c>
      <c r="B43" s="34"/>
      <c r="C43" s="35">
        <v>37</v>
      </c>
      <c r="D43" s="36" t="s">
        <v>21</v>
      </c>
      <c r="E43" s="428" t="s">
        <v>104</v>
      </c>
      <c r="F43" s="429"/>
      <c r="G43" s="79"/>
    </row>
    <row r="44" spans="1:7">
      <c r="A44" s="387"/>
      <c r="B44" s="387"/>
      <c r="C44" s="387"/>
      <c r="D44" s="387"/>
      <c r="E44" s="388"/>
      <c r="F44" s="388"/>
      <c r="G44" s="387"/>
    </row>
    <row r="45" spans="1:7" ht="13.8">
      <c r="A45" s="430" t="s">
        <v>62</v>
      </c>
      <c r="B45" s="430"/>
      <c r="C45" s="430"/>
      <c r="D45" s="430"/>
      <c r="E45" s="430"/>
      <c r="F45" s="430"/>
      <c r="G45" s="430"/>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2"/>
  <printOptions horizontalCentered="1"/>
  <pageMargins left="0.70866141732283472" right="0.70866141732283472" top="0.74803149606299213" bottom="0.74803149606299213" header="0.31496062992125984" footer="0.31496062992125984"/>
  <pageSetup paperSize="9" scale="63" fitToHeight="0" orientation="portrait" r:id="rId1"/>
  <headerFooter>
    <oddHeader>&amp;C調査レポート「2017年度 欧州・ロシア・CIS投資関連コスト比較調査（2018年2月）」</oddHeader>
  </headerFooter>
  <rowBreaks count="2" manualBreakCount="2">
    <brk id="18" max="8" man="1"/>
    <brk id="29" max="8"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view="pageBreakPreview" zoomScale="85" zoomScaleNormal="100" zoomScaleSheetLayoutView="85" zoomScalePageLayoutView="70" workbookViewId="0">
      <selection sqref="A1:G1"/>
    </sheetView>
  </sheetViews>
  <sheetFormatPr defaultColWidth="8.09765625" defaultRowHeight="12"/>
  <cols>
    <col min="1" max="1" width="5.09765625" style="6" customWidth="1"/>
    <col min="2" max="2" width="9.09765625" style="6" customWidth="1"/>
    <col min="3" max="3" width="3.69921875" style="6" customWidth="1"/>
    <col min="4" max="4" width="24.3984375" style="6" customWidth="1"/>
    <col min="5" max="6" width="20.69921875" style="2" customWidth="1"/>
    <col min="7" max="7" width="40.59765625" style="2" customWidth="1"/>
    <col min="8" max="253" width="8.09765625" style="5"/>
    <col min="254" max="254" width="5.09765625" style="5" customWidth="1"/>
    <col min="255" max="255" width="24.3984375" style="5" customWidth="1"/>
    <col min="256" max="256" width="16.8984375" style="5" customWidth="1"/>
    <col min="257" max="258" width="15.19921875" style="5" customWidth="1"/>
    <col min="259" max="259" width="40.59765625" style="5" customWidth="1"/>
    <col min="260" max="260" width="25.69921875" style="5" customWidth="1"/>
    <col min="261" max="509" width="8.09765625" style="5"/>
    <col min="510" max="510" width="5.09765625" style="5" customWidth="1"/>
    <col min="511" max="511" width="24.3984375" style="5" customWidth="1"/>
    <col min="512" max="512" width="16.8984375" style="5" customWidth="1"/>
    <col min="513" max="514" width="15.19921875" style="5" customWidth="1"/>
    <col min="515" max="515" width="40.59765625" style="5" customWidth="1"/>
    <col min="516" max="516" width="25.69921875" style="5" customWidth="1"/>
    <col min="517" max="765" width="8.09765625" style="5"/>
    <col min="766" max="766" width="5.09765625" style="5" customWidth="1"/>
    <col min="767" max="767" width="24.3984375" style="5" customWidth="1"/>
    <col min="768" max="768" width="16.8984375" style="5" customWidth="1"/>
    <col min="769" max="770" width="15.19921875" style="5" customWidth="1"/>
    <col min="771" max="771" width="40.59765625" style="5" customWidth="1"/>
    <col min="772" max="772" width="25.69921875" style="5" customWidth="1"/>
    <col min="773" max="1021" width="8.09765625" style="5"/>
    <col min="1022" max="1022" width="5.09765625" style="5" customWidth="1"/>
    <col min="1023" max="1023" width="24.3984375" style="5" customWidth="1"/>
    <col min="1024" max="1024" width="16.8984375" style="5" customWidth="1"/>
    <col min="1025" max="1026" width="15.19921875" style="5" customWidth="1"/>
    <col min="1027" max="1027" width="40.59765625" style="5" customWidth="1"/>
    <col min="1028" max="1028" width="25.69921875" style="5" customWidth="1"/>
    <col min="1029" max="1277" width="8.09765625" style="5"/>
    <col min="1278" max="1278" width="5.09765625" style="5" customWidth="1"/>
    <col min="1279" max="1279" width="24.3984375" style="5" customWidth="1"/>
    <col min="1280" max="1280" width="16.8984375" style="5" customWidth="1"/>
    <col min="1281" max="1282" width="15.19921875" style="5" customWidth="1"/>
    <col min="1283" max="1283" width="40.59765625" style="5" customWidth="1"/>
    <col min="1284" max="1284" width="25.69921875" style="5" customWidth="1"/>
    <col min="1285" max="1533" width="8.09765625" style="5"/>
    <col min="1534" max="1534" width="5.09765625" style="5" customWidth="1"/>
    <col min="1535" max="1535" width="24.3984375" style="5" customWidth="1"/>
    <col min="1536" max="1536" width="16.8984375" style="5" customWidth="1"/>
    <col min="1537" max="1538" width="15.19921875" style="5" customWidth="1"/>
    <col min="1539" max="1539" width="40.59765625" style="5" customWidth="1"/>
    <col min="1540" max="1540" width="25.69921875" style="5" customWidth="1"/>
    <col min="1541" max="1789" width="8.09765625" style="5"/>
    <col min="1790" max="1790" width="5.09765625" style="5" customWidth="1"/>
    <col min="1791" max="1791" width="24.3984375" style="5" customWidth="1"/>
    <col min="1792" max="1792" width="16.8984375" style="5" customWidth="1"/>
    <col min="1793" max="1794" width="15.19921875" style="5" customWidth="1"/>
    <col min="1795" max="1795" width="40.59765625" style="5" customWidth="1"/>
    <col min="1796" max="1796" width="25.69921875" style="5" customWidth="1"/>
    <col min="1797" max="2045" width="8.09765625" style="5"/>
    <col min="2046" max="2046" width="5.09765625" style="5" customWidth="1"/>
    <col min="2047" max="2047" width="24.3984375" style="5" customWidth="1"/>
    <col min="2048" max="2048" width="16.8984375" style="5" customWidth="1"/>
    <col min="2049" max="2050" width="15.19921875" style="5" customWidth="1"/>
    <col min="2051" max="2051" width="40.59765625" style="5" customWidth="1"/>
    <col min="2052" max="2052" width="25.69921875" style="5" customWidth="1"/>
    <col min="2053" max="2301" width="8.09765625" style="5"/>
    <col min="2302" max="2302" width="5.09765625" style="5" customWidth="1"/>
    <col min="2303" max="2303" width="24.3984375" style="5" customWidth="1"/>
    <col min="2304" max="2304" width="16.8984375" style="5" customWidth="1"/>
    <col min="2305" max="2306" width="15.19921875" style="5" customWidth="1"/>
    <col min="2307" max="2307" width="40.59765625" style="5" customWidth="1"/>
    <col min="2308" max="2308" width="25.69921875" style="5" customWidth="1"/>
    <col min="2309" max="2557" width="8.09765625" style="5"/>
    <col min="2558" max="2558" width="5.09765625" style="5" customWidth="1"/>
    <col min="2559" max="2559" width="24.3984375" style="5" customWidth="1"/>
    <col min="2560" max="2560" width="16.8984375" style="5" customWidth="1"/>
    <col min="2561" max="2562" width="15.19921875" style="5" customWidth="1"/>
    <col min="2563" max="2563" width="40.59765625" style="5" customWidth="1"/>
    <col min="2564" max="2564" width="25.69921875" style="5" customWidth="1"/>
    <col min="2565" max="2813" width="8.09765625" style="5"/>
    <col min="2814" max="2814" width="5.09765625" style="5" customWidth="1"/>
    <col min="2815" max="2815" width="24.3984375" style="5" customWidth="1"/>
    <col min="2816" max="2816" width="16.8984375" style="5" customWidth="1"/>
    <col min="2817" max="2818" width="15.19921875" style="5" customWidth="1"/>
    <col min="2819" max="2819" width="40.59765625" style="5" customWidth="1"/>
    <col min="2820" max="2820" width="25.69921875" style="5" customWidth="1"/>
    <col min="2821" max="3069" width="8.09765625" style="5"/>
    <col min="3070" max="3070" width="5.09765625" style="5" customWidth="1"/>
    <col min="3071" max="3071" width="24.3984375" style="5" customWidth="1"/>
    <col min="3072" max="3072" width="16.8984375" style="5" customWidth="1"/>
    <col min="3073" max="3074" width="15.19921875" style="5" customWidth="1"/>
    <col min="3075" max="3075" width="40.59765625" style="5" customWidth="1"/>
    <col min="3076" max="3076" width="25.69921875" style="5" customWidth="1"/>
    <col min="3077" max="3325" width="8.09765625" style="5"/>
    <col min="3326" max="3326" width="5.09765625" style="5" customWidth="1"/>
    <col min="3327" max="3327" width="24.3984375" style="5" customWidth="1"/>
    <col min="3328" max="3328" width="16.8984375" style="5" customWidth="1"/>
    <col min="3329" max="3330" width="15.19921875" style="5" customWidth="1"/>
    <col min="3331" max="3331" width="40.59765625" style="5" customWidth="1"/>
    <col min="3332" max="3332" width="25.69921875" style="5" customWidth="1"/>
    <col min="3333" max="3581" width="8.09765625" style="5"/>
    <col min="3582" max="3582" width="5.09765625" style="5" customWidth="1"/>
    <col min="3583" max="3583" width="24.3984375" style="5" customWidth="1"/>
    <col min="3584" max="3584" width="16.8984375" style="5" customWidth="1"/>
    <col min="3585" max="3586" width="15.19921875" style="5" customWidth="1"/>
    <col min="3587" max="3587" width="40.59765625" style="5" customWidth="1"/>
    <col min="3588" max="3588" width="25.69921875" style="5" customWidth="1"/>
    <col min="3589" max="3837" width="8.09765625" style="5"/>
    <col min="3838" max="3838" width="5.09765625" style="5" customWidth="1"/>
    <col min="3839" max="3839" width="24.3984375" style="5" customWidth="1"/>
    <col min="3840" max="3840" width="16.8984375" style="5" customWidth="1"/>
    <col min="3841" max="3842" width="15.19921875" style="5" customWidth="1"/>
    <col min="3843" max="3843" width="40.59765625" style="5" customWidth="1"/>
    <col min="3844" max="3844" width="25.69921875" style="5" customWidth="1"/>
    <col min="3845" max="4093" width="8.09765625" style="5"/>
    <col min="4094" max="4094" width="5.09765625" style="5" customWidth="1"/>
    <col min="4095" max="4095" width="24.3984375" style="5" customWidth="1"/>
    <col min="4096" max="4096" width="16.8984375" style="5" customWidth="1"/>
    <col min="4097" max="4098" width="15.19921875" style="5" customWidth="1"/>
    <col min="4099" max="4099" width="40.59765625" style="5" customWidth="1"/>
    <col min="4100" max="4100" width="25.69921875" style="5" customWidth="1"/>
    <col min="4101" max="4349" width="8.09765625" style="5"/>
    <col min="4350" max="4350" width="5.09765625" style="5" customWidth="1"/>
    <col min="4351" max="4351" width="24.3984375" style="5" customWidth="1"/>
    <col min="4352" max="4352" width="16.8984375" style="5" customWidth="1"/>
    <col min="4353" max="4354" width="15.19921875" style="5" customWidth="1"/>
    <col min="4355" max="4355" width="40.59765625" style="5" customWidth="1"/>
    <col min="4356" max="4356" width="25.69921875" style="5" customWidth="1"/>
    <col min="4357" max="4605" width="8.09765625" style="5"/>
    <col min="4606" max="4606" width="5.09765625" style="5" customWidth="1"/>
    <col min="4607" max="4607" width="24.3984375" style="5" customWidth="1"/>
    <col min="4608" max="4608" width="16.8984375" style="5" customWidth="1"/>
    <col min="4609" max="4610" width="15.19921875" style="5" customWidth="1"/>
    <col min="4611" max="4611" width="40.59765625" style="5" customWidth="1"/>
    <col min="4612" max="4612" width="25.69921875" style="5" customWidth="1"/>
    <col min="4613" max="4861" width="8.09765625" style="5"/>
    <col min="4862" max="4862" width="5.09765625" style="5" customWidth="1"/>
    <col min="4863" max="4863" width="24.3984375" style="5" customWidth="1"/>
    <col min="4864" max="4864" width="16.8984375" style="5" customWidth="1"/>
    <col min="4865" max="4866" width="15.19921875" style="5" customWidth="1"/>
    <col min="4867" max="4867" width="40.59765625" style="5" customWidth="1"/>
    <col min="4868" max="4868" width="25.69921875" style="5" customWidth="1"/>
    <col min="4869" max="5117" width="8.09765625" style="5"/>
    <col min="5118" max="5118" width="5.09765625" style="5" customWidth="1"/>
    <col min="5119" max="5119" width="24.3984375" style="5" customWidth="1"/>
    <col min="5120" max="5120" width="16.8984375" style="5" customWidth="1"/>
    <col min="5121" max="5122" width="15.19921875" style="5" customWidth="1"/>
    <col min="5123" max="5123" width="40.59765625" style="5" customWidth="1"/>
    <col min="5124" max="5124" width="25.69921875" style="5" customWidth="1"/>
    <col min="5125" max="5373" width="8.09765625" style="5"/>
    <col min="5374" max="5374" width="5.09765625" style="5" customWidth="1"/>
    <col min="5375" max="5375" width="24.3984375" style="5" customWidth="1"/>
    <col min="5376" max="5376" width="16.8984375" style="5" customWidth="1"/>
    <col min="5377" max="5378" width="15.19921875" style="5" customWidth="1"/>
    <col min="5379" max="5379" width="40.59765625" style="5" customWidth="1"/>
    <col min="5380" max="5380" width="25.69921875" style="5" customWidth="1"/>
    <col min="5381" max="5629" width="8.09765625" style="5"/>
    <col min="5630" max="5630" width="5.09765625" style="5" customWidth="1"/>
    <col min="5631" max="5631" width="24.3984375" style="5" customWidth="1"/>
    <col min="5632" max="5632" width="16.8984375" style="5" customWidth="1"/>
    <col min="5633" max="5634" width="15.19921875" style="5" customWidth="1"/>
    <col min="5635" max="5635" width="40.59765625" style="5" customWidth="1"/>
    <col min="5636" max="5636" width="25.69921875" style="5" customWidth="1"/>
    <col min="5637" max="5885" width="8.09765625" style="5"/>
    <col min="5886" max="5886" width="5.09765625" style="5" customWidth="1"/>
    <col min="5887" max="5887" width="24.3984375" style="5" customWidth="1"/>
    <col min="5888" max="5888" width="16.8984375" style="5" customWidth="1"/>
    <col min="5889" max="5890" width="15.19921875" style="5" customWidth="1"/>
    <col min="5891" max="5891" width="40.59765625" style="5" customWidth="1"/>
    <col min="5892" max="5892" width="25.69921875" style="5" customWidth="1"/>
    <col min="5893" max="6141" width="8.09765625" style="5"/>
    <col min="6142" max="6142" width="5.09765625" style="5" customWidth="1"/>
    <col min="6143" max="6143" width="24.3984375" style="5" customWidth="1"/>
    <col min="6144" max="6144" width="16.8984375" style="5" customWidth="1"/>
    <col min="6145" max="6146" width="15.19921875" style="5" customWidth="1"/>
    <col min="6147" max="6147" width="40.59765625" style="5" customWidth="1"/>
    <col min="6148" max="6148" width="25.69921875" style="5" customWidth="1"/>
    <col min="6149" max="6397" width="8.09765625" style="5"/>
    <col min="6398" max="6398" width="5.09765625" style="5" customWidth="1"/>
    <col min="6399" max="6399" width="24.3984375" style="5" customWidth="1"/>
    <col min="6400" max="6400" width="16.8984375" style="5" customWidth="1"/>
    <col min="6401" max="6402" width="15.19921875" style="5" customWidth="1"/>
    <col min="6403" max="6403" width="40.59765625" style="5" customWidth="1"/>
    <col min="6404" max="6404" width="25.69921875" style="5" customWidth="1"/>
    <col min="6405" max="6653" width="8.09765625" style="5"/>
    <col min="6654" max="6654" width="5.09765625" style="5" customWidth="1"/>
    <col min="6655" max="6655" width="24.3984375" style="5" customWidth="1"/>
    <col min="6656" max="6656" width="16.8984375" style="5" customWidth="1"/>
    <col min="6657" max="6658" width="15.19921875" style="5" customWidth="1"/>
    <col min="6659" max="6659" width="40.59765625" style="5" customWidth="1"/>
    <col min="6660" max="6660" width="25.69921875" style="5" customWidth="1"/>
    <col min="6661" max="6909" width="8.09765625" style="5"/>
    <col min="6910" max="6910" width="5.09765625" style="5" customWidth="1"/>
    <col min="6911" max="6911" width="24.3984375" style="5" customWidth="1"/>
    <col min="6912" max="6912" width="16.8984375" style="5" customWidth="1"/>
    <col min="6913" max="6914" width="15.19921875" style="5" customWidth="1"/>
    <col min="6915" max="6915" width="40.59765625" style="5" customWidth="1"/>
    <col min="6916" max="6916" width="25.69921875" style="5" customWidth="1"/>
    <col min="6917" max="7165" width="8.09765625" style="5"/>
    <col min="7166" max="7166" width="5.09765625" style="5" customWidth="1"/>
    <col min="7167" max="7167" width="24.3984375" style="5" customWidth="1"/>
    <col min="7168" max="7168" width="16.8984375" style="5" customWidth="1"/>
    <col min="7169" max="7170" width="15.19921875" style="5" customWidth="1"/>
    <col min="7171" max="7171" width="40.59765625" style="5" customWidth="1"/>
    <col min="7172" max="7172" width="25.69921875" style="5" customWidth="1"/>
    <col min="7173" max="7421" width="8.09765625" style="5"/>
    <col min="7422" max="7422" width="5.09765625" style="5" customWidth="1"/>
    <col min="7423" max="7423" width="24.3984375" style="5" customWidth="1"/>
    <col min="7424" max="7424" width="16.8984375" style="5" customWidth="1"/>
    <col min="7425" max="7426" width="15.19921875" style="5" customWidth="1"/>
    <col min="7427" max="7427" width="40.59765625" style="5" customWidth="1"/>
    <col min="7428" max="7428" width="25.69921875" style="5" customWidth="1"/>
    <col min="7429" max="7677" width="8.09765625" style="5"/>
    <col min="7678" max="7678" width="5.09765625" style="5" customWidth="1"/>
    <col min="7679" max="7679" width="24.3984375" style="5" customWidth="1"/>
    <col min="7680" max="7680" width="16.8984375" style="5" customWidth="1"/>
    <col min="7681" max="7682" width="15.19921875" style="5" customWidth="1"/>
    <col min="7683" max="7683" width="40.59765625" style="5" customWidth="1"/>
    <col min="7684" max="7684" width="25.69921875" style="5" customWidth="1"/>
    <col min="7685" max="7933" width="8.09765625" style="5"/>
    <col min="7934" max="7934" width="5.09765625" style="5" customWidth="1"/>
    <col min="7935" max="7935" width="24.3984375" style="5" customWidth="1"/>
    <col min="7936" max="7936" width="16.8984375" style="5" customWidth="1"/>
    <col min="7937" max="7938" width="15.19921875" style="5" customWidth="1"/>
    <col min="7939" max="7939" width="40.59765625" style="5" customWidth="1"/>
    <col min="7940" max="7940" width="25.69921875" style="5" customWidth="1"/>
    <col min="7941" max="8189" width="8.09765625" style="5"/>
    <col min="8190" max="8190" width="5.09765625" style="5" customWidth="1"/>
    <col min="8191" max="8191" width="24.3984375" style="5" customWidth="1"/>
    <col min="8192" max="8192" width="16.8984375" style="5" customWidth="1"/>
    <col min="8193" max="8194" width="15.19921875" style="5" customWidth="1"/>
    <col min="8195" max="8195" width="40.59765625" style="5" customWidth="1"/>
    <col min="8196" max="8196" width="25.69921875" style="5" customWidth="1"/>
    <col min="8197" max="8445" width="8.09765625" style="5"/>
    <col min="8446" max="8446" width="5.09765625" style="5" customWidth="1"/>
    <col min="8447" max="8447" width="24.3984375" style="5" customWidth="1"/>
    <col min="8448" max="8448" width="16.8984375" style="5" customWidth="1"/>
    <col min="8449" max="8450" width="15.19921875" style="5" customWidth="1"/>
    <col min="8451" max="8451" width="40.59765625" style="5" customWidth="1"/>
    <col min="8452" max="8452" width="25.69921875" style="5" customWidth="1"/>
    <col min="8453" max="8701" width="8.09765625" style="5"/>
    <col min="8702" max="8702" width="5.09765625" style="5" customWidth="1"/>
    <col min="8703" max="8703" width="24.3984375" style="5" customWidth="1"/>
    <col min="8704" max="8704" width="16.8984375" style="5" customWidth="1"/>
    <col min="8705" max="8706" width="15.19921875" style="5" customWidth="1"/>
    <col min="8707" max="8707" width="40.59765625" style="5" customWidth="1"/>
    <col min="8708" max="8708" width="25.69921875" style="5" customWidth="1"/>
    <col min="8709" max="8957" width="8.09765625" style="5"/>
    <col min="8958" max="8958" width="5.09765625" style="5" customWidth="1"/>
    <col min="8959" max="8959" width="24.3984375" style="5" customWidth="1"/>
    <col min="8960" max="8960" width="16.8984375" style="5" customWidth="1"/>
    <col min="8961" max="8962" width="15.19921875" style="5" customWidth="1"/>
    <col min="8963" max="8963" width="40.59765625" style="5" customWidth="1"/>
    <col min="8964" max="8964" width="25.69921875" style="5" customWidth="1"/>
    <col min="8965" max="9213" width="8.09765625" style="5"/>
    <col min="9214" max="9214" width="5.09765625" style="5" customWidth="1"/>
    <col min="9215" max="9215" width="24.3984375" style="5" customWidth="1"/>
    <col min="9216" max="9216" width="16.8984375" style="5" customWidth="1"/>
    <col min="9217" max="9218" width="15.19921875" style="5" customWidth="1"/>
    <col min="9219" max="9219" width="40.59765625" style="5" customWidth="1"/>
    <col min="9220" max="9220" width="25.69921875" style="5" customWidth="1"/>
    <col min="9221" max="9469" width="8.09765625" style="5"/>
    <col min="9470" max="9470" width="5.09765625" style="5" customWidth="1"/>
    <col min="9471" max="9471" width="24.3984375" style="5" customWidth="1"/>
    <col min="9472" max="9472" width="16.8984375" style="5" customWidth="1"/>
    <col min="9473" max="9474" width="15.19921875" style="5" customWidth="1"/>
    <col min="9475" max="9475" width="40.59765625" style="5" customWidth="1"/>
    <col min="9476" max="9476" width="25.69921875" style="5" customWidth="1"/>
    <col min="9477" max="9725" width="8.09765625" style="5"/>
    <col min="9726" max="9726" width="5.09765625" style="5" customWidth="1"/>
    <col min="9727" max="9727" width="24.3984375" style="5" customWidth="1"/>
    <col min="9728" max="9728" width="16.8984375" style="5" customWidth="1"/>
    <col min="9729" max="9730" width="15.19921875" style="5" customWidth="1"/>
    <col min="9731" max="9731" width="40.59765625" style="5" customWidth="1"/>
    <col min="9732" max="9732" width="25.69921875" style="5" customWidth="1"/>
    <col min="9733" max="9981" width="8.09765625" style="5"/>
    <col min="9982" max="9982" width="5.09765625" style="5" customWidth="1"/>
    <col min="9983" max="9983" width="24.3984375" style="5" customWidth="1"/>
    <col min="9984" max="9984" width="16.8984375" style="5" customWidth="1"/>
    <col min="9985" max="9986" width="15.19921875" style="5" customWidth="1"/>
    <col min="9987" max="9987" width="40.59765625" style="5" customWidth="1"/>
    <col min="9988" max="9988" width="25.69921875" style="5" customWidth="1"/>
    <col min="9989" max="10237" width="8.09765625" style="5"/>
    <col min="10238" max="10238" width="5.09765625" style="5" customWidth="1"/>
    <col min="10239" max="10239" width="24.3984375" style="5" customWidth="1"/>
    <col min="10240" max="10240" width="16.8984375" style="5" customWidth="1"/>
    <col min="10241" max="10242" width="15.19921875" style="5" customWidth="1"/>
    <col min="10243" max="10243" width="40.59765625" style="5" customWidth="1"/>
    <col min="10244" max="10244" width="25.69921875" style="5" customWidth="1"/>
    <col min="10245" max="10493" width="8.09765625" style="5"/>
    <col min="10494" max="10494" width="5.09765625" style="5" customWidth="1"/>
    <col min="10495" max="10495" width="24.3984375" style="5" customWidth="1"/>
    <col min="10496" max="10496" width="16.8984375" style="5" customWidth="1"/>
    <col min="10497" max="10498" width="15.19921875" style="5" customWidth="1"/>
    <col min="10499" max="10499" width="40.59765625" style="5" customWidth="1"/>
    <col min="10500" max="10500" width="25.69921875" style="5" customWidth="1"/>
    <col min="10501" max="10749" width="8.09765625" style="5"/>
    <col min="10750" max="10750" width="5.09765625" style="5" customWidth="1"/>
    <col min="10751" max="10751" width="24.3984375" style="5" customWidth="1"/>
    <col min="10752" max="10752" width="16.8984375" style="5" customWidth="1"/>
    <col min="10753" max="10754" width="15.19921875" style="5" customWidth="1"/>
    <col min="10755" max="10755" width="40.59765625" style="5" customWidth="1"/>
    <col min="10756" max="10756" width="25.69921875" style="5" customWidth="1"/>
    <col min="10757" max="11005" width="8.09765625" style="5"/>
    <col min="11006" max="11006" width="5.09765625" style="5" customWidth="1"/>
    <col min="11007" max="11007" width="24.3984375" style="5" customWidth="1"/>
    <col min="11008" max="11008" width="16.8984375" style="5" customWidth="1"/>
    <col min="11009" max="11010" width="15.19921875" style="5" customWidth="1"/>
    <col min="11011" max="11011" width="40.59765625" style="5" customWidth="1"/>
    <col min="11012" max="11012" width="25.69921875" style="5" customWidth="1"/>
    <col min="11013" max="11261" width="8.09765625" style="5"/>
    <col min="11262" max="11262" width="5.09765625" style="5" customWidth="1"/>
    <col min="11263" max="11263" width="24.3984375" style="5" customWidth="1"/>
    <col min="11264" max="11264" width="16.8984375" style="5" customWidth="1"/>
    <col min="11265" max="11266" width="15.19921875" style="5" customWidth="1"/>
    <col min="11267" max="11267" width="40.59765625" style="5" customWidth="1"/>
    <col min="11268" max="11268" width="25.69921875" style="5" customWidth="1"/>
    <col min="11269" max="11517" width="8.09765625" style="5"/>
    <col min="11518" max="11518" width="5.09765625" style="5" customWidth="1"/>
    <col min="11519" max="11519" width="24.3984375" style="5" customWidth="1"/>
    <col min="11520" max="11520" width="16.8984375" style="5" customWidth="1"/>
    <col min="11521" max="11522" width="15.19921875" style="5" customWidth="1"/>
    <col min="11523" max="11523" width="40.59765625" style="5" customWidth="1"/>
    <col min="11524" max="11524" width="25.69921875" style="5" customWidth="1"/>
    <col min="11525" max="11773" width="8.09765625" style="5"/>
    <col min="11774" max="11774" width="5.09765625" style="5" customWidth="1"/>
    <col min="11775" max="11775" width="24.3984375" style="5" customWidth="1"/>
    <col min="11776" max="11776" width="16.8984375" style="5" customWidth="1"/>
    <col min="11777" max="11778" width="15.19921875" style="5" customWidth="1"/>
    <col min="11779" max="11779" width="40.59765625" style="5" customWidth="1"/>
    <col min="11780" max="11780" width="25.69921875" style="5" customWidth="1"/>
    <col min="11781" max="12029" width="8.09765625" style="5"/>
    <col min="12030" max="12030" width="5.09765625" style="5" customWidth="1"/>
    <col min="12031" max="12031" width="24.3984375" style="5" customWidth="1"/>
    <col min="12032" max="12032" width="16.8984375" style="5" customWidth="1"/>
    <col min="12033" max="12034" width="15.19921875" style="5" customWidth="1"/>
    <col min="12035" max="12035" width="40.59765625" style="5" customWidth="1"/>
    <col min="12036" max="12036" width="25.69921875" style="5" customWidth="1"/>
    <col min="12037" max="12285" width="8.09765625" style="5"/>
    <col min="12286" max="12286" width="5.09765625" style="5" customWidth="1"/>
    <col min="12287" max="12287" width="24.3984375" style="5" customWidth="1"/>
    <col min="12288" max="12288" width="16.8984375" style="5" customWidth="1"/>
    <col min="12289" max="12290" width="15.19921875" style="5" customWidth="1"/>
    <col min="12291" max="12291" width="40.59765625" style="5" customWidth="1"/>
    <col min="12292" max="12292" width="25.69921875" style="5" customWidth="1"/>
    <col min="12293" max="12541" width="8.09765625" style="5"/>
    <col min="12542" max="12542" width="5.09765625" style="5" customWidth="1"/>
    <col min="12543" max="12543" width="24.3984375" style="5" customWidth="1"/>
    <col min="12544" max="12544" width="16.8984375" style="5" customWidth="1"/>
    <col min="12545" max="12546" width="15.19921875" style="5" customWidth="1"/>
    <col min="12547" max="12547" width="40.59765625" style="5" customWidth="1"/>
    <col min="12548" max="12548" width="25.69921875" style="5" customWidth="1"/>
    <col min="12549" max="12797" width="8.09765625" style="5"/>
    <col min="12798" max="12798" width="5.09765625" style="5" customWidth="1"/>
    <col min="12799" max="12799" width="24.3984375" style="5" customWidth="1"/>
    <col min="12800" max="12800" width="16.8984375" style="5" customWidth="1"/>
    <col min="12801" max="12802" width="15.19921875" style="5" customWidth="1"/>
    <col min="12803" max="12803" width="40.59765625" style="5" customWidth="1"/>
    <col min="12804" max="12804" width="25.69921875" style="5" customWidth="1"/>
    <col min="12805" max="13053" width="8.09765625" style="5"/>
    <col min="13054" max="13054" width="5.09765625" style="5" customWidth="1"/>
    <col min="13055" max="13055" width="24.3984375" style="5" customWidth="1"/>
    <col min="13056" max="13056" width="16.8984375" style="5" customWidth="1"/>
    <col min="13057" max="13058" width="15.19921875" style="5" customWidth="1"/>
    <col min="13059" max="13059" width="40.59765625" style="5" customWidth="1"/>
    <col min="13060" max="13060" width="25.69921875" style="5" customWidth="1"/>
    <col min="13061" max="13309" width="8.09765625" style="5"/>
    <col min="13310" max="13310" width="5.09765625" style="5" customWidth="1"/>
    <col min="13311" max="13311" width="24.3984375" style="5" customWidth="1"/>
    <col min="13312" max="13312" width="16.8984375" style="5" customWidth="1"/>
    <col min="13313" max="13314" width="15.19921875" style="5" customWidth="1"/>
    <col min="13315" max="13315" width="40.59765625" style="5" customWidth="1"/>
    <col min="13316" max="13316" width="25.69921875" style="5" customWidth="1"/>
    <col min="13317" max="13565" width="8.09765625" style="5"/>
    <col min="13566" max="13566" width="5.09765625" style="5" customWidth="1"/>
    <col min="13567" max="13567" width="24.3984375" style="5" customWidth="1"/>
    <col min="13568" max="13568" width="16.8984375" style="5" customWidth="1"/>
    <col min="13569" max="13570" width="15.19921875" style="5" customWidth="1"/>
    <col min="13571" max="13571" width="40.59765625" style="5" customWidth="1"/>
    <col min="13572" max="13572" width="25.69921875" style="5" customWidth="1"/>
    <col min="13573" max="13821" width="8.09765625" style="5"/>
    <col min="13822" max="13822" width="5.09765625" style="5" customWidth="1"/>
    <col min="13823" max="13823" width="24.3984375" style="5" customWidth="1"/>
    <col min="13824" max="13824" width="16.8984375" style="5" customWidth="1"/>
    <col min="13825" max="13826" width="15.19921875" style="5" customWidth="1"/>
    <col min="13827" max="13827" width="40.59765625" style="5" customWidth="1"/>
    <col min="13828" max="13828" width="25.69921875" style="5" customWidth="1"/>
    <col min="13829" max="14077" width="8.09765625" style="5"/>
    <col min="14078" max="14078" width="5.09765625" style="5" customWidth="1"/>
    <col min="14079" max="14079" width="24.3984375" style="5" customWidth="1"/>
    <col min="14080" max="14080" width="16.8984375" style="5" customWidth="1"/>
    <col min="14081" max="14082" width="15.19921875" style="5" customWidth="1"/>
    <col min="14083" max="14083" width="40.59765625" style="5" customWidth="1"/>
    <col min="14084" max="14084" width="25.69921875" style="5" customWidth="1"/>
    <col min="14085" max="14333" width="8.09765625" style="5"/>
    <col min="14334" max="14334" width="5.09765625" style="5" customWidth="1"/>
    <col min="14335" max="14335" width="24.3984375" style="5" customWidth="1"/>
    <col min="14336" max="14336" width="16.8984375" style="5" customWidth="1"/>
    <col min="14337" max="14338" width="15.19921875" style="5" customWidth="1"/>
    <col min="14339" max="14339" width="40.59765625" style="5" customWidth="1"/>
    <col min="14340" max="14340" width="25.69921875" style="5" customWidth="1"/>
    <col min="14341" max="14589" width="8.09765625" style="5"/>
    <col min="14590" max="14590" width="5.09765625" style="5" customWidth="1"/>
    <col min="14591" max="14591" width="24.3984375" style="5" customWidth="1"/>
    <col min="14592" max="14592" width="16.8984375" style="5" customWidth="1"/>
    <col min="14593" max="14594" width="15.19921875" style="5" customWidth="1"/>
    <col min="14595" max="14595" width="40.59765625" style="5" customWidth="1"/>
    <col min="14596" max="14596" width="25.69921875" style="5" customWidth="1"/>
    <col min="14597" max="14845" width="8.09765625" style="5"/>
    <col min="14846" max="14846" width="5.09765625" style="5" customWidth="1"/>
    <col min="14847" max="14847" width="24.3984375" style="5" customWidth="1"/>
    <col min="14848" max="14848" width="16.8984375" style="5" customWidth="1"/>
    <col min="14849" max="14850" width="15.19921875" style="5" customWidth="1"/>
    <col min="14851" max="14851" width="40.59765625" style="5" customWidth="1"/>
    <col min="14852" max="14852" width="25.69921875" style="5" customWidth="1"/>
    <col min="14853" max="15101" width="8.09765625" style="5"/>
    <col min="15102" max="15102" width="5.09765625" style="5" customWidth="1"/>
    <col min="15103" max="15103" width="24.3984375" style="5" customWidth="1"/>
    <col min="15104" max="15104" width="16.8984375" style="5" customWidth="1"/>
    <col min="15105" max="15106" width="15.19921875" style="5" customWidth="1"/>
    <col min="15107" max="15107" width="40.59765625" style="5" customWidth="1"/>
    <col min="15108" max="15108" width="25.69921875" style="5" customWidth="1"/>
    <col min="15109" max="15357" width="8.09765625" style="5"/>
    <col min="15358" max="15358" width="5.09765625" style="5" customWidth="1"/>
    <col min="15359" max="15359" width="24.3984375" style="5" customWidth="1"/>
    <col min="15360" max="15360" width="16.8984375" style="5" customWidth="1"/>
    <col min="15361" max="15362" width="15.19921875" style="5" customWidth="1"/>
    <col min="15363" max="15363" width="40.59765625" style="5" customWidth="1"/>
    <col min="15364" max="15364" width="25.69921875" style="5" customWidth="1"/>
    <col min="15365" max="15613" width="8.09765625" style="5"/>
    <col min="15614" max="15614" width="5.09765625" style="5" customWidth="1"/>
    <col min="15615" max="15615" width="24.3984375" style="5" customWidth="1"/>
    <col min="15616" max="15616" width="16.8984375" style="5" customWidth="1"/>
    <col min="15617" max="15618" width="15.19921875" style="5" customWidth="1"/>
    <col min="15619" max="15619" width="40.59765625" style="5" customWidth="1"/>
    <col min="15620" max="15620" width="25.69921875" style="5" customWidth="1"/>
    <col min="15621" max="15869" width="8.09765625" style="5"/>
    <col min="15870" max="15870" width="5.09765625" style="5" customWidth="1"/>
    <col min="15871" max="15871" width="24.3984375" style="5" customWidth="1"/>
    <col min="15872" max="15872" width="16.8984375" style="5" customWidth="1"/>
    <col min="15873" max="15874" width="15.19921875" style="5" customWidth="1"/>
    <col min="15875" max="15875" width="40.59765625" style="5" customWidth="1"/>
    <col min="15876" max="15876" width="25.69921875" style="5" customWidth="1"/>
    <col min="15877" max="16125" width="8.09765625" style="5"/>
    <col min="16126" max="16126" width="5.09765625" style="5" customWidth="1"/>
    <col min="16127" max="16127" width="24.3984375" style="5" customWidth="1"/>
    <col min="16128" max="16128" width="16.8984375" style="5" customWidth="1"/>
    <col min="16129" max="16130" width="15.19921875" style="5" customWidth="1"/>
    <col min="16131" max="16131" width="40.59765625" style="5" customWidth="1"/>
    <col min="16132" max="16132" width="25.69921875" style="5" customWidth="1"/>
    <col min="16133" max="16384" width="8.09765625" style="5"/>
  </cols>
  <sheetData>
    <row r="1" spans="1:7" s="1" customFormat="1" ht="42.6" customHeight="1" thickBot="1">
      <c r="A1" s="448" t="s">
        <v>31</v>
      </c>
      <c r="B1" s="448"/>
      <c r="C1" s="448"/>
      <c r="D1" s="448"/>
      <c r="E1" s="448"/>
      <c r="F1" s="448"/>
      <c r="G1" s="448"/>
    </row>
    <row r="2" spans="1:7" s="1" customFormat="1" ht="15" customHeight="1" thickBot="1">
      <c r="A2" s="449" t="s">
        <v>23</v>
      </c>
      <c r="B2" s="450"/>
      <c r="C2" s="450"/>
      <c r="D2" s="451"/>
      <c r="E2" s="458" t="s">
        <v>1369</v>
      </c>
      <c r="F2" s="459"/>
      <c r="G2" s="460"/>
    </row>
    <row r="3" spans="1:7" s="1" customFormat="1" ht="15" customHeight="1">
      <c r="A3" s="452"/>
      <c r="B3" s="453"/>
      <c r="C3" s="453"/>
      <c r="D3" s="454"/>
      <c r="E3" s="8" t="s">
        <v>245</v>
      </c>
      <c r="F3" s="12"/>
      <c r="G3" s="9"/>
    </row>
    <row r="4" spans="1:7" s="1" customFormat="1" ht="15" customHeight="1">
      <c r="A4" s="452"/>
      <c r="B4" s="453"/>
      <c r="C4" s="453"/>
      <c r="D4" s="454"/>
      <c r="E4" s="200" t="s">
        <v>1370</v>
      </c>
      <c r="F4" s="9"/>
      <c r="G4" s="9"/>
    </row>
    <row r="5" spans="1:7" s="1" customFormat="1" ht="15" customHeight="1" thickBot="1">
      <c r="A5" s="452"/>
      <c r="B5" s="453"/>
      <c r="C5" s="453"/>
      <c r="D5" s="454"/>
      <c r="E5" s="10" t="s">
        <v>123</v>
      </c>
      <c r="F5" s="13"/>
      <c r="G5" s="11"/>
    </row>
    <row r="6" spans="1:7" s="3" customFormat="1" ht="30" customHeight="1" thickBot="1">
      <c r="A6" s="455"/>
      <c r="B6" s="456"/>
      <c r="C6" s="456"/>
      <c r="D6" s="457"/>
      <c r="E6" s="14" t="s">
        <v>124</v>
      </c>
      <c r="F6" s="15" t="s">
        <v>30</v>
      </c>
      <c r="G6" s="16" t="s">
        <v>0</v>
      </c>
    </row>
    <row r="7" spans="1:7" s="4" customFormat="1" ht="75.599999999999994" customHeight="1">
      <c r="A7" s="431" t="s">
        <v>1</v>
      </c>
      <c r="B7" s="426" t="s">
        <v>1371</v>
      </c>
      <c r="C7" s="7">
        <v>1</v>
      </c>
      <c r="D7" s="17" t="s">
        <v>328</v>
      </c>
      <c r="E7" s="46" t="s">
        <v>1372</v>
      </c>
      <c r="F7" s="205" t="s">
        <v>1373</v>
      </c>
      <c r="G7" s="57" t="s">
        <v>1374</v>
      </c>
    </row>
    <row r="8" spans="1:7" s="4" customFormat="1" ht="60" customHeight="1">
      <c r="A8" s="432"/>
      <c r="B8" s="461"/>
      <c r="C8" s="18">
        <v>2</v>
      </c>
      <c r="D8" s="19" t="s">
        <v>1375</v>
      </c>
      <c r="E8" s="48" t="s">
        <v>1376</v>
      </c>
      <c r="F8" s="37" t="s">
        <v>1377</v>
      </c>
      <c r="G8" s="47" t="s">
        <v>1378</v>
      </c>
    </row>
    <row r="9" spans="1:7" s="4" customFormat="1" ht="61.2" customHeight="1">
      <c r="A9" s="432"/>
      <c r="B9" s="462"/>
      <c r="C9" s="18">
        <v>3</v>
      </c>
      <c r="D9" s="19" t="s">
        <v>39</v>
      </c>
      <c r="E9" s="48" t="s">
        <v>1379</v>
      </c>
      <c r="F9" s="37" t="s">
        <v>1380</v>
      </c>
      <c r="G9" s="47" t="s">
        <v>1381</v>
      </c>
    </row>
    <row r="10" spans="1:7" s="4" customFormat="1" ht="46.95" customHeight="1">
      <c r="A10" s="432"/>
      <c r="B10" s="461" t="s">
        <v>132</v>
      </c>
      <c r="C10" s="18">
        <v>4</v>
      </c>
      <c r="D10" s="19" t="s">
        <v>41</v>
      </c>
      <c r="E10" s="49" t="s">
        <v>22</v>
      </c>
      <c r="F10" s="38"/>
      <c r="G10" s="47"/>
    </row>
    <row r="11" spans="1:7" s="4" customFormat="1" ht="60.6" customHeight="1">
      <c r="A11" s="432"/>
      <c r="B11" s="461"/>
      <c r="C11" s="18">
        <v>5</v>
      </c>
      <c r="D11" s="19" t="s">
        <v>1382</v>
      </c>
      <c r="E11" s="48" t="s">
        <v>1383</v>
      </c>
      <c r="F11" s="37" t="s">
        <v>1384</v>
      </c>
      <c r="G11" s="47" t="s">
        <v>1385</v>
      </c>
    </row>
    <row r="12" spans="1:7" s="4" customFormat="1" ht="46.2" customHeight="1">
      <c r="A12" s="432"/>
      <c r="B12" s="461"/>
      <c r="C12" s="18">
        <v>6</v>
      </c>
      <c r="D12" s="19" t="s">
        <v>33</v>
      </c>
      <c r="E12" s="50" t="s">
        <v>22</v>
      </c>
      <c r="F12" s="51"/>
      <c r="G12" s="47"/>
    </row>
    <row r="13" spans="1:7" s="4" customFormat="1" ht="60.6" customHeight="1">
      <c r="A13" s="432"/>
      <c r="B13" s="461"/>
      <c r="C13" s="18">
        <v>7</v>
      </c>
      <c r="D13" s="19" t="s">
        <v>43</v>
      </c>
      <c r="E13" s="48" t="s">
        <v>1386</v>
      </c>
      <c r="F13" s="37" t="s">
        <v>1387</v>
      </c>
      <c r="G13" s="47" t="s">
        <v>1388</v>
      </c>
    </row>
    <row r="14" spans="1:7" s="4" customFormat="1" ht="60.6" customHeight="1">
      <c r="A14" s="432"/>
      <c r="B14" s="462"/>
      <c r="C14" s="18">
        <v>8</v>
      </c>
      <c r="D14" s="19" t="s">
        <v>217</v>
      </c>
      <c r="E14" s="48" t="s">
        <v>1389</v>
      </c>
      <c r="F14" s="37" t="s">
        <v>1390</v>
      </c>
      <c r="G14" s="47" t="s">
        <v>1388</v>
      </c>
    </row>
    <row r="15" spans="1:7" s="4" customFormat="1" ht="112.2" customHeight="1">
      <c r="A15" s="432"/>
      <c r="B15" s="463"/>
      <c r="C15" s="18">
        <v>9</v>
      </c>
      <c r="D15" s="19" t="s">
        <v>141</v>
      </c>
      <c r="E15" s="191" t="s">
        <v>1391</v>
      </c>
      <c r="F15" s="191" t="s">
        <v>1392</v>
      </c>
      <c r="G15" s="52" t="s">
        <v>1393</v>
      </c>
    </row>
    <row r="16" spans="1:7" s="4" customFormat="1" ht="118.8" customHeight="1">
      <c r="A16" s="432"/>
      <c r="B16" s="444"/>
      <c r="C16" s="18">
        <v>10</v>
      </c>
      <c r="D16" s="19" t="s">
        <v>144</v>
      </c>
      <c r="E16" s="513" t="s">
        <v>1394</v>
      </c>
      <c r="F16" s="484"/>
      <c r="G16" s="53" t="s">
        <v>1395</v>
      </c>
    </row>
    <row r="17" spans="1:7" s="4" customFormat="1" ht="154.19999999999999" customHeight="1">
      <c r="A17" s="432"/>
      <c r="B17" s="444"/>
      <c r="C17" s="18">
        <v>11</v>
      </c>
      <c r="D17" s="19" t="s">
        <v>1396</v>
      </c>
      <c r="E17" s="477" t="s">
        <v>1397</v>
      </c>
      <c r="F17" s="478"/>
      <c r="G17" s="53" t="s">
        <v>1330</v>
      </c>
    </row>
    <row r="18" spans="1:7" s="4" customFormat="1" ht="52.2" customHeight="1" thickBot="1">
      <c r="A18" s="433"/>
      <c r="B18" s="445"/>
      <c r="C18" s="20">
        <v>12</v>
      </c>
      <c r="D18" s="21" t="s">
        <v>150</v>
      </c>
      <c r="E18" s="468" t="s">
        <v>1398</v>
      </c>
      <c r="F18" s="469"/>
      <c r="G18" s="54" t="s">
        <v>1399</v>
      </c>
    </row>
    <row r="19" spans="1:7" s="4" customFormat="1" ht="108" customHeight="1">
      <c r="A19" s="431" t="s">
        <v>2</v>
      </c>
      <c r="B19" s="443"/>
      <c r="C19" s="7">
        <v>13</v>
      </c>
      <c r="D19" s="17" t="s">
        <v>24</v>
      </c>
      <c r="E19" s="69" t="s">
        <v>1400</v>
      </c>
      <c r="F19" s="192" t="s">
        <v>1401</v>
      </c>
      <c r="G19" s="57" t="s">
        <v>1402</v>
      </c>
    </row>
    <row r="20" spans="1:7" s="4" customFormat="1" ht="60" customHeight="1">
      <c r="A20" s="432"/>
      <c r="B20" s="444"/>
      <c r="C20" s="18">
        <v>14</v>
      </c>
      <c r="D20" s="19" t="s">
        <v>25</v>
      </c>
      <c r="E20" s="94" t="s">
        <v>1403</v>
      </c>
      <c r="F20" s="95" t="s">
        <v>1404</v>
      </c>
      <c r="G20" s="52" t="s">
        <v>1405</v>
      </c>
    </row>
    <row r="21" spans="1:7" s="4" customFormat="1" ht="69" customHeight="1">
      <c r="A21" s="432"/>
      <c r="B21" s="444"/>
      <c r="C21" s="18">
        <v>15</v>
      </c>
      <c r="D21" s="19" t="s">
        <v>26</v>
      </c>
      <c r="E21" s="184" t="s">
        <v>1406</v>
      </c>
      <c r="F21" s="186" t="s">
        <v>1407</v>
      </c>
      <c r="G21" s="53" t="s">
        <v>1408</v>
      </c>
    </row>
    <row r="22" spans="1:7" s="4" customFormat="1" ht="68.400000000000006" customHeight="1">
      <c r="A22" s="432"/>
      <c r="B22" s="444"/>
      <c r="C22" s="18">
        <v>16</v>
      </c>
      <c r="D22" s="19" t="s">
        <v>27</v>
      </c>
      <c r="E22" s="184" t="s">
        <v>1409</v>
      </c>
      <c r="F22" s="186" t="s">
        <v>1410</v>
      </c>
      <c r="G22" s="53" t="s">
        <v>1411</v>
      </c>
    </row>
    <row r="23" spans="1:7" s="4" customFormat="1" ht="121.2" customHeight="1" thickBot="1">
      <c r="A23" s="433"/>
      <c r="B23" s="445"/>
      <c r="C23" s="83">
        <v>17</v>
      </c>
      <c r="D23" s="22" t="s">
        <v>157</v>
      </c>
      <c r="E23" s="61" t="s">
        <v>1412</v>
      </c>
      <c r="F23" s="62" t="s">
        <v>1413</v>
      </c>
      <c r="G23" s="54" t="s">
        <v>1414</v>
      </c>
    </row>
    <row r="24" spans="1:7" ht="72" customHeight="1">
      <c r="A24" s="431" t="s">
        <v>11</v>
      </c>
      <c r="B24" s="446" t="s">
        <v>4</v>
      </c>
      <c r="C24" s="7">
        <v>18</v>
      </c>
      <c r="D24" s="25" t="s">
        <v>159</v>
      </c>
      <c r="E24" s="76" t="s">
        <v>1415</v>
      </c>
      <c r="F24" s="81" t="s">
        <v>1416</v>
      </c>
      <c r="G24" s="57" t="s">
        <v>1417</v>
      </c>
    </row>
    <row r="25" spans="1:7" ht="52.8" customHeight="1" thickBot="1">
      <c r="A25" s="432"/>
      <c r="B25" s="447"/>
      <c r="C25" s="23">
        <v>19</v>
      </c>
      <c r="D25" s="24" t="s">
        <v>164</v>
      </c>
      <c r="E25" s="63" t="s">
        <v>1418</v>
      </c>
      <c r="F25" s="64" t="s">
        <v>1419</v>
      </c>
      <c r="G25" s="54" t="s">
        <v>1420</v>
      </c>
    </row>
    <row r="26" spans="1:7" ht="52.8" customHeight="1">
      <c r="A26" s="432"/>
      <c r="B26" s="446" t="s">
        <v>5</v>
      </c>
      <c r="C26" s="7">
        <v>20</v>
      </c>
      <c r="D26" s="25" t="s">
        <v>28</v>
      </c>
      <c r="E26" s="65" t="s">
        <v>1421</v>
      </c>
      <c r="F26" s="66" t="s">
        <v>1422</v>
      </c>
      <c r="G26" s="57" t="s">
        <v>1423</v>
      </c>
    </row>
    <row r="27" spans="1:7" ht="46.8" customHeight="1" thickBot="1">
      <c r="A27" s="432"/>
      <c r="B27" s="447"/>
      <c r="C27" s="23">
        <v>21</v>
      </c>
      <c r="D27" s="24" t="s">
        <v>29</v>
      </c>
      <c r="E27" s="67" t="s">
        <v>22</v>
      </c>
      <c r="F27" s="68"/>
      <c r="G27" s="47"/>
    </row>
    <row r="28" spans="1:7" ht="60.6" customHeight="1">
      <c r="A28" s="432"/>
      <c r="B28" s="446" t="s">
        <v>6</v>
      </c>
      <c r="C28" s="7">
        <v>22</v>
      </c>
      <c r="D28" s="25" t="s">
        <v>909</v>
      </c>
      <c r="E28" s="65" t="s">
        <v>1424</v>
      </c>
      <c r="F28" s="66" t="s">
        <v>1425</v>
      </c>
      <c r="G28" s="57" t="s">
        <v>1426</v>
      </c>
    </row>
    <row r="29" spans="1:7" ht="45.6" customHeight="1" thickBot="1">
      <c r="A29" s="433"/>
      <c r="B29" s="447"/>
      <c r="C29" s="83">
        <v>23</v>
      </c>
      <c r="D29" s="27" t="s">
        <v>1427</v>
      </c>
      <c r="E29" s="67" t="s">
        <v>22</v>
      </c>
      <c r="F29" s="68"/>
      <c r="G29" s="78"/>
    </row>
    <row r="30" spans="1:7" ht="112.2" customHeight="1">
      <c r="A30" s="431" t="s">
        <v>7</v>
      </c>
      <c r="B30" s="434"/>
      <c r="C30" s="7">
        <v>24</v>
      </c>
      <c r="D30" s="25" t="s">
        <v>1428</v>
      </c>
      <c r="E30" s="314">
        <v>1600</v>
      </c>
      <c r="F30" s="315">
        <v>92920</v>
      </c>
      <c r="G30" s="57" t="s">
        <v>1429</v>
      </c>
    </row>
    <row r="31" spans="1:7" ht="130.80000000000001" customHeight="1">
      <c r="A31" s="432"/>
      <c r="B31" s="435"/>
      <c r="C31" s="18">
        <v>25</v>
      </c>
      <c r="D31" s="26" t="s">
        <v>380</v>
      </c>
      <c r="E31" s="246">
        <v>700</v>
      </c>
      <c r="F31" s="247">
        <v>40653</v>
      </c>
      <c r="G31" s="52" t="s">
        <v>1430</v>
      </c>
    </row>
    <row r="32" spans="1:7" ht="111.6" customHeight="1">
      <c r="A32" s="432"/>
      <c r="B32" s="435"/>
      <c r="C32" s="18">
        <v>26</v>
      </c>
      <c r="D32" s="24" t="s">
        <v>54</v>
      </c>
      <c r="E32" s="246">
        <v>2000</v>
      </c>
      <c r="F32" s="247">
        <v>116150</v>
      </c>
      <c r="G32" s="52" t="s">
        <v>1431</v>
      </c>
    </row>
    <row r="33" spans="1:7" ht="46.2" customHeight="1">
      <c r="A33" s="432"/>
      <c r="B33" s="435"/>
      <c r="C33" s="18">
        <v>27</v>
      </c>
      <c r="D33" s="24" t="s">
        <v>182</v>
      </c>
      <c r="E33" s="71" t="s">
        <v>1432</v>
      </c>
      <c r="F33" s="72" t="s">
        <v>1433</v>
      </c>
      <c r="G33" s="52" t="s">
        <v>1434</v>
      </c>
    </row>
    <row r="34" spans="1:7" ht="46.2" customHeight="1" thickBot="1">
      <c r="A34" s="433"/>
      <c r="B34" s="436"/>
      <c r="C34" s="20">
        <v>28</v>
      </c>
      <c r="D34" s="27" t="s">
        <v>184</v>
      </c>
      <c r="E34" s="73" t="s">
        <v>1435</v>
      </c>
      <c r="F34" s="74" t="s">
        <v>1436</v>
      </c>
      <c r="G34" s="53" t="s">
        <v>747</v>
      </c>
    </row>
    <row r="35" spans="1:7" ht="52.8" customHeight="1">
      <c r="A35" s="431" t="s">
        <v>8</v>
      </c>
      <c r="B35" s="84"/>
      <c r="C35" s="23">
        <v>29</v>
      </c>
      <c r="D35" s="28" t="s">
        <v>12</v>
      </c>
      <c r="E35" s="492" t="s">
        <v>622</v>
      </c>
      <c r="F35" s="493"/>
      <c r="G35" s="57" t="s">
        <v>1437</v>
      </c>
    </row>
    <row r="36" spans="1:7" ht="52.8" customHeight="1">
      <c r="A36" s="432"/>
      <c r="B36" s="85"/>
      <c r="C36" s="18">
        <v>30</v>
      </c>
      <c r="D36" s="19" t="s">
        <v>13</v>
      </c>
      <c r="E36" s="494" t="s">
        <v>1438</v>
      </c>
      <c r="F36" s="491"/>
      <c r="G36" s="361" t="s">
        <v>1439</v>
      </c>
    </row>
    <row r="37" spans="1:7" ht="60.6" customHeight="1">
      <c r="A37" s="432"/>
      <c r="B37" s="85"/>
      <c r="C37" s="18">
        <v>31</v>
      </c>
      <c r="D37" s="19" t="s">
        <v>14</v>
      </c>
      <c r="E37" s="494" t="s">
        <v>1440</v>
      </c>
      <c r="F37" s="491"/>
      <c r="G37" s="361" t="s">
        <v>1362</v>
      </c>
    </row>
    <row r="38" spans="1:7" ht="82.8" customHeight="1">
      <c r="A38" s="432"/>
      <c r="B38" s="85"/>
      <c r="C38" s="18">
        <v>32</v>
      </c>
      <c r="D38" s="19" t="s">
        <v>15</v>
      </c>
      <c r="E38" s="494" t="s">
        <v>74</v>
      </c>
      <c r="F38" s="491"/>
      <c r="G38" s="361" t="s">
        <v>1364</v>
      </c>
    </row>
    <row r="39" spans="1:7" ht="136.19999999999999" customHeight="1">
      <c r="A39" s="432"/>
      <c r="B39" s="85"/>
      <c r="C39" s="18">
        <v>33</v>
      </c>
      <c r="D39" s="19" t="s">
        <v>16</v>
      </c>
      <c r="E39" s="494" t="s">
        <v>470</v>
      </c>
      <c r="F39" s="491"/>
      <c r="G39" s="361" t="s">
        <v>1441</v>
      </c>
    </row>
    <row r="40" spans="1:7" ht="61.2" customHeight="1" thickBot="1">
      <c r="A40" s="433"/>
      <c r="B40" s="86"/>
      <c r="C40" s="20">
        <v>34</v>
      </c>
      <c r="D40" s="21" t="s">
        <v>17</v>
      </c>
      <c r="E40" s="495" t="s">
        <v>74</v>
      </c>
      <c r="F40" s="487"/>
      <c r="G40" s="361" t="s">
        <v>1442</v>
      </c>
    </row>
    <row r="41" spans="1:7" ht="33" customHeight="1">
      <c r="A41" s="424" t="s">
        <v>18</v>
      </c>
      <c r="B41" s="426"/>
      <c r="C41" s="29">
        <v>35</v>
      </c>
      <c r="D41" s="30" t="s">
        <v>19</v>
      </c>
      <c r="E41" s="75" t="s">
        <v>22</v>
      </c>
      <c r="F41" s="76"/>
      <c r="G41" s="57"/>
    </row>
    <row r="42" spans="1:7" ht="33" customHeight="1" thickBot="1">
      <c r="A42" s="425"/>
      <c r="B42" s="427"/>
      <c r="C42" s="31">
        <v>36</v>
      </c>
      <c r="D42" s="32" t="s">
        <v>20</v>
      </c>
      <c r="E42" s="77" t="s">
        <v>22</v>
      </c>
      <c r="F42" s="63"/>
      <c r="G42" s="78"/>
    </row>
    <row r="43" spans="1:7" ht="33" customHeight="1" thickBot="1">
      <c r="A43" s="33" t="s">
        <v>9</v>
      </c>
      <c r="B43" s="34"/>
      <c r="C43" s="35">
        <v>37</v>
      </c>
      <c r="D43" s="36" t="s">
        <v>21</v>
      </c>
      <c r="E43" s="428" t="s">
        <v>104</v>
      </c>
      <c r="F43" s="429"/>
      <c r="G43" s="79"/>
    </row>
    <row r="44" spans="1:7">
      <c r="A44" s="39"/>
      <c r="B44" s="39"/>
      <c r="C44" s="39"/>
      <c r="D44" s="39"/>
      <c r="E44" s="40"/>
      <c r="F44" s="40"/>
      <c r="G44" s="39"/>
    </row>
    <row r="45" spans="1:7" ht="13.8">
      <c r="A45" s="430" t="s">
        <v>62</v>
      </c>
      <c r="B45" s="430"/>
      <c r="C45" s="430"/>
      <c r="D45" s="430"/>
      <c r="E45" s="430"/>
      <c r="F45" s="430"/>
      <c r="G45" s="430"/>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2"/>
  <printOptions horizontalCentered="1"/>
  <pageMargins left="0.70866141732283472" right="0.70866141732283472" top="0.74803149606299213" bottom="0.74803149606299213" header="0.31496062992125984" footer="0.31496062992125984"/>
  <pageSetup paperSize="9" scale="65" fitToHeight="0" orientation="portrait" r:id="rId1"/>
  <headerFooter>
    <oddHeader>&amp;C調査レポート「2017年度 欧州・ロシア・CIS投資関連コスト比較調査（2018年2月）」</oddHeader>
  </headerFooter>
  <rowBreaks count="2" manualBreakCount="2">
    <brk id="18" max="8" man="1"/>
    <brk id="29" max="8"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view="pageBreakPreview" zoomScale="85" zoomScaleNormal="100" zoomScaleSheetLayoutView="85" zoomScalePageLayoutView="70" workbookViewId="0">
      <selection sqref="A1:G1"/>
    </sheetView>
  </sheetViews>
  <sheetFormatPr defaultColWidth="8.09765625" defaultRowHeight="12"/>
  <cols>
    <col min="1" max="1" width="5.09765625" style="6" customWidth="1"/>
    <col min="2" max="2" width="9.09765625" style="6" customWidth="1"/>
    <col min="3" max="3" width="3.69921875" style="6" customWidth="1"/>
    <col min="4" max="4" width="24.3984375" style="6" customWidth="1"/>
    <col min="5" max="6" width="20.796875" style="2" customWidth="1"/>
    <col min="7" max="7" width="40.59765625" style="2" customWidth="1"/>
    <col min="8" max="253" width="8.09765625" style="5"/>
    <col min="254" max="254" width="5.09765625" style="5" customWidth="1"/>
    <col min="255" max="255" width="24.3984375" style="5" customWidth="1"/>
    <col min="256" max="256" width="16.8984375" style="5" customWidth="1"/>
    <col min="257" max="258" width="15.19921875" style="5" customWidth="1"/>
    <col min="259" max="259" width="40.59765625" style="5" customWidth="1"/>
    <col min="260" max="260" width="25.69921875" style="5" customWidth="1"/>
    <col min="261" max="509" width="8.09765625" style="5"/>
    <col min="510" max="510" width="5.09765625" style="5" customWidth="1"/>
    <col min="511" max="511" width="24.3984375" style="5" customWidth="1"/>
    <col min="512" max="512" width="16.8984375" style="5" customWidth="1"/>
    <col min="513" max="514" width="15.19921875" style="5" customWidth="1"/>
    <col min="515" max="515" width="40.59765625" style="5" customWidth="1"/>
    <col min="516" max="516" width="25.69921875" style="5" customWidth="1"/>
    <col min="517" max="765" width="8.09765625" style="5"/>
    <col min="766" max="766" width="5.09765625" style="5" customWidth="1"/>
    <col min="767" max="767" width="24.3984375" style="5" customWidth="1"/>
    <col min="768" max="768" width="16.8984375" style="5" customWidth="1"/>
    <col min="769" max="770" width="15.19921875" style="5" customWidth="1"/>
    <col min="771" max="771" width="40.59765625" style="5" customWidth="1"/>
    <col min="772" max="772" width="25.69921875" style="5" customWidth="1"/>
    <col min="773" max="1021" width="8.09765625" style="5"/>
    <col min="1022" max="1022" width="5.09765625" style="5" customWidth="1"/>
    <col min="1023" max="1023" width="24.3984375" style="5" customWidth="1"/>
    <col min="1024" max="1024" width="16.8984375" style="5" customWidth="1"/>
    <col min="1025" max="1026" width="15.19921875" style="5" customWidth="1"/>
    <col min="1027" max="1027" width="40.59765625" style="5" customWidth="1"/>
    <col min="1028" max="1028" width="25.69921875" style="5" customWidth="1"/>
    <col min="1029" max="1277" width="8.09765625" style="5"/>
    <col min="1278" max="1278" width="5.09765625" style="5" customWidth="1"/>
    <col min="1279" max="1279" width="24.3984375" style="5" customWidth="1"/>
    <col min="1280" max="1280" width="16.8984375" style="5" customWidth="1"/>
    <col min="1281" max="1282" width="15.19921875" style="5" customWidth="1"/>
    <col min="1283" max="1283" width="40.59765625" style="5" customWidth="1"/>
    <col min="1284" max="1284" width="25.69921875" style="5" customWidth="1"/>
    <col min="1285" max="1533" width="8.09765625" style="5"/>
    <col min="1534" max="1534" width="5.09765625" style="5" customWidth="1"/>
    <col min="1535" max="1535" width="24.3984375" style="5" customWidth="1"/>
    <col min="1536" max="1536" width="16.8984375" style="5" customWidth="1"/>
    <col min="1537" max="1538" width="15.19921875" style="5" customWidth="1"/>
    <col min="1539" max="1539" width="40.59765625" style="5" customWidth="1"/>
    <col min="1540" max="1540" width="25.69921875" style="5" customWidth="1"/>
    <col min="1541" max="1789" width="8.09765625" style="5"/>
    <col min="1790" max="1790" width="5.09765625" style="5" customWidth="1"/>
    <col min="1791" max="1791" width="24.3984375" style="5" customWidth="1"/>
    <col min="1792" max="1792" width="16.8984375" style="5" customWidth="1"/>
    <col min="1793" max="1794" width="15.19921875" style="5" customWidth="1"/>
    <col min="1795" max="1795" width="40.59765625" style="5" customWidth="1"/>
    <col min="1796" max="1796" width="25.69921875" style="5" customWidth="1"/>
    <col min="1797" max="2045" width="8.09765625" style="5"/>
    <col min="2046" max="2046" width="5.09765625" style="5" customWidth="1"/>
    <col min="2047" max="2047" width="24.3984375" style="5" customWidth="1"/>
    <col min="2048" max="2048" width="16.8984375" style="5" customWidth="1"/>
    <col min="2049" max="2050" width="15.19921875" style="5" customWidth="1"/>
    <col min="2051" max="2051" width="40.59765625" style="5" customWidth="1"/>
    <col min="2052" max="2052" width="25.69921875" style="5" customWidth="1"/>
    <col min="2053" max="2301" width="8.09765625" style="5"/>
    <col min="2302" max="2302" width="5.09765625" style="5" customWidth="1"/>
    <col min="2303" max="2303" width="24.3984375" style="5" customWidth="1"/>
    <col min="2304" max="2304" width="16.8984375" style="5" customWidth="1"/>
    <col min="2305" max="2306" width="15.19921875" style="5" customWidth="1"/>
    <col min="2307" max="2307" width="40.59765625" style="5" customWidth="1"/>
    <col min="2308" max="2308" width="25.69921875" style="5" customWidth="1"/>
    <col min="2309" max="2557" width="8.09765625" style="5"/>
    <col min="2558" max="2558" width="5.09765625" style="5" customWidth="1"/>
    <col min="2559" max="2559" width="24.3984375" style="5" customWidth="1"/>
    <col min="2560" max="2560" width="16.8984375" style="5" customWidth="1"/>
    <col min="2561" max="2562" width="15.19921875" style="5" customWidth="1"/>
    <col min="2563" max="2563" width="40.59765625" style="5" customWidth="1"/>
    <col min="2564" max="2564" width="25.69921875" style="5" customWidth="1"/>
    <col min="2565" max="2813" width="8.09765625" style="5"/>
    <col min="2814" max="2814" width="5.09765625" style="5" customWidth="1"/>
    <col min="2815" max="2815" width="24.3984375" style="5" customWidth="1"/>
    <col min="2816" max="2816" width="16.8984375" style="5" customWidth="1"/>
    <col min="2817" max="2818" width="15.19921875" style="5" customWidth="1"/>
    <col min="2819" max="2819" width="40.59765625" style="5" customWidth="1"/>
    <col min="2820" max="2820" width="25.69921875" style="5" customWidth="1"/>
    <col min="2821" max="3069" width="8.09765625" style="5"/>
    <col min="3070" max="3070" width="5.09765625" style="5" customWidth="1"/>
    <col min="3071" max="3071" width="24.3984375" style="5" customWidth="1"/>
    <col min="3072" max="3072" width="16.8984375" style="5" customWidth="1"/>
    <col min="3073" max="3074" width="15.19921875" style="5" customWidth="1"/>
    <col min="3075" max="3075" width="40.59765625" style="5" customWidth="1"/>
    <col min="3076" max="3076" width="25.69921875" style="5" customWidth="1"/>
    <col min="3077" max="3325" width="8.09765625" style="5"/>
    <col min="3326" max="3326" width="5.09765625" style="5" customWidth="1"/>
    <col min="3327" max="3327" width="24.3984375" style="5" customWidth="1"/>
    <col min="3328" max="3328" width="16.8984375" style="5" customWidth="1"/>
    <col min="3329" max="3330" width="15.19921875" style="5" customWidth="1"/>
    <col min="3331" max="3331" width="40.59765625" style="5" customWidth="1"/>
    <col min="3332" max="3332" width="25.69921875" style="5" customWidth="1"/>
    <col min="3333" max="3581" width="8.09765625" style="5"/>
    <col min="3582" max="3582" width="5.09765625" style="5" customWidth="1"/>
    <col min="3583" max="3583" width="24.3984375" style="5" customWidth="1"/>
    <col min="3584" max="3584" width="16.8984375" style="5" customWidth="1"/>
    <col min="3585" max="3586" width="15.19921875" style="5" customWidth="1"/>
    <col min="3587" max="3587" width="40.59765625" style="5" customWidth="1"/>
    <col min="3588" max="3588" width="25.69921875" style="5" customWidth="1"/>
    <col min="3589" max="3837" width="8.09765625" style="5"/>
    <col min="3838" max="3838" width="5.09765625" style="5" customWidth="1"/>
    <col min="3839" max="3839" width="24.3984375" style="5" customWidth="1"/>
    <col min="3840" max="3840" width="16.8984375" style="5" customWidth="1"/>
    <col min="3841" max="3842" width="15.19921875" style="5" customWidth="1"/>
    <col min="3843" max="3843" width="40.59765625" style="5" customWidth="1"/>
    <col min="3844" max="3844" width="25.69921875" style="5" customWidth="1"/>
    <col min="3845" max="4093" width="8.09765625" style="5"/>
    <col min="4094" max="4094" width="5.09765625" style="5" customWidth="1"/>
    <col min="4095" max="4095" width="24.3984375" style="5" customWidth="1"/>
    <col min="4096" max="4096" width="16.8984375" style="5" customWidth="1"/>
    <col min="4097" max="4098" width="15.19921875" style="5" customWidth="1"/>
    <col min="4099" max="4099" width="40.59765625" style="5" customWidth="1"/>
    <col min="4100" max="4100" width="25.69921875" style="5" customWidth="1"/>
    <col min="4101" max="4349" width="8.09765625" style="5"/>
    <col min="4350" max="4350" width="5.09765625" style="5" customWidth="1"/>
    <col min="4351" max="4351" width="24.3984375" style="5" customWidth="1"/>
    <col min="4352" max="4352" width="16.8984375" style="5" customWidth="1"/>
    <col min="4353" max="4354" width="15.19921875" style="5" customWidth="1"/>
    <col min="4355" max="4355" width="40.59765625" style="5" customWidth="1"/>
    <col min="4356" max="4356" width="25.69921875" style="5" customWidth="1"/>
    <col min="4357" max="4605" width="8.09765625" style="5"/>
    <col min="4606" max="4606" width="5.09765625" style="5" customWidth="1"/>
    <col min="4607" max="4607" width="24.3984375" style="5" customWidth="1"/>
    <col min="4608" max="4608" width="16.8984375" style="5" customWidth="1"/>
    <col min="4609" max="4610" width="15.19921875" style="5" customWidth="1"/>
    <col min="4611" max="4611" width="40.59765625" style="5" customWidth="1"/>
    <col min="4612" max="4612" width="25.69921875" style="5" customWidth="1"/>
    <col min="4613" max="4861" width="8.09765625" style="5"/>
    <col min="4862" max="4862" width="5.09765625" style="5" customWidth="1"/>
    <col min="4863" max="4863" width="24.3984375" style="5" customWidth="1"/>
    <col min="4864" max="4864" width="16.8984375" style="5" customWidth="1"/>
    <col min="4865" max="4866" width="15.19921875" style="5" customWidth="1"/>
    <col min="4867" max="4867" width="40.59765625" style="5" customWidth="1"/>
    <col min="4868" max="4868" width="25.69921875" style="5" customWidth="1"/>
    <col min="4869" max="5117" width="8.09765625" style="5"/>
    <col min="5118" max="5118" width="5.09765625" style="5" customWidth="1"/>
    <col min="5119" max="5119" width="24.3984375" style="5" customWidth="1"/>
    <col min="5120" max="5120" width="16.8984375" style="5" customWidth="1"/>
    <col min="5121" max="5122" width="15.19921875" style="5" customWidth="1"/>
    <col min="5123" max="5123" width="40.59765625" style="5" customWidth="1"/>
    <col min="5124" max="5124" width="25.69921875" style="5" customWidth="1"/>
    <col min="5125" max="5373" width="8.09765625" style="5"/>
    <col min="5374" max="5374" width="5.09765625" style="5" customWidth="1"/>
    <col min="5375" max="5375" width="24.3984375" style="5" customWidth="1"/>
    <col min="5376" max="5376" width="16.8984375" style="5" customWidth="1"/>
    <col min="5377" max="5378" width="15.19921875" style="5" customWidth="1"/>
    <col min="5379" max="5379" width="40.59765625" style="5" customWidth="1"/>
    <col min="5380" max="5380" width="25.69921875" style="5" customWidth="1"/>
    <col min="5381" max="5629" width="8.09765625" style="5"/>
    <col min="5630" max="5630" width="5.09765625" style="5" customWidth="1"/>
    <col min="5631" max="5631" width="24.3984375" style="5" customWidth="1"/>
    <col min="5632" max="5632" width="16.8984375" style="5" customWidth="1"/>
    <col min="5633" max="5634" width="15.19921875" style="5" customWidth="1"/>
    <col min="5635" max="5635" width="40.59765625" style="5" customWidth="1"/>
    <col min="5636" max="5636" width="25.69921875" style="5" customWidth="1"/>
    <col min="5637" max="5885" width="8.09765625" style="5"/>
    <col min="5886" max="5886" width="5.09765625" style="5" customWidth="1"/>
    <col min="5887" max="5887" width="24.3984375" style="5" customWidth="1"/>
    <col min="5888" max="5888" width="16.8984375" style="5" customWidth="1"/>
    <col min="5889" max="5890" width="15.19921875" style="5" customWidth="1"/>
    <col min="5891" max="5891" width="40.59765625" style="5" customWidth="1"/>
    <col min="5892" max="5892" width="25.69921875" style="5" customWidth="1"/>
    <col min="5893" max="6141" width="8.09765625" style="5"/>
    <col min="6142" max="6142" width="5.09765625" style="5" customWidth="1"/>
    <col min="6143" max="6143" width="24.3984375" style="5" customWidth="1"/>
    <col min="6144" max="6144" width="16.8984375" style="5" customWidth="1"/>
    <col min="6145" max="6146" width="15.19921875" style="5" customWidth="1"/>
    <col min="6147" max="6147" width="40.59765625" style="5" customWidth="1"/>
    <col min="6148" max="6148" width="25.69921875" style="5" customWidth="1"/>
    <col min="6149" max="6397" width="8.09765625" style="5"/>
    <col min="6398" max="6398" width="5.09765625" style="5" customWidth="1"/>
    <col min="6399" max="6399" width="24.3984375" style="5" customWidth="1"/>
    <col min="6400" max="6400" width="16.8984375" style="5" customWidth="1"/>
    <col min="6401" max="6402" width="15.19921875" style="5" customWidth="1"/>
    <col min="6403" max="6403" width="40.59765625" style="5" customWidth="1"/>
    <col min="6404" max="6404" width="25.69921875" style="5" customWidth="1"/>
    <col min="6405" max="6653" width="8.09765625" style="5"/>
    <col min="6654" max="6654" width="5.09765625" style="5" customWidth="1"/>
    <col min="6655" max="6655" width="24.3984375" style="5" customWidth="1"/>
    <col min="6656" max="6656" width="16.8984375" style="5" customWidth="1"/>
    <col min="6657" max="6658" width="15.19921875" style="5" customWidth="1"/>
    <col min="6659" max="6659" width="40.59765625" style="5" customWidth="1"/>
    <col min="6660" max="6660" width="25.69921875" style="5" customWidth="1"/>
    <col min="6661" max="6909" width="8.09765625" style="5"/>
    <col min="6910" max="6910" width="5.09765625" style="5" customWidth="1"/>
    <col min="6911" max="6911" width="24.3984375" style="5" customWidth="1"/>
    <col min="6912" max="6912" width="16.8984375" style="5" customWidth="1"/>
    <col min="6913" max="6914" width="15.19921875" style="5" customWidth="1"/>
    <col min="6915" max="6915" width="40.59765625" style="5" customWidth="1"/>
    <col min="6916" max="6916" width="25.69921875" style="5" customWidth="1"/>
    <col min="6917" max="7165" width="8.09765625" style="5"/>
    <col min="7166" max="7166" width="5.09765625" style="5" customWidth="1"/>
    <col min="7167" max="7167" width="24.3984375" style="5" customWidth="1"/>
    <col min="7168" max="7168" width="16.8984375" style="5" customWidth="1"/>
    <col min="7169" max="7170" width="15.19921875" style="5" customWidth="1"/>
    <col min="7171" max="7171" width="40.59765625" style="5" customWidth="1"/>
    <col min="7172" max="7172" width="25.69921875" style="5" customWidth="1"/>
    <col min="7173" max="7421" width="8.09765625" style="5"/>
    <col min="7422" max="7422" width="5.09765625" style="5" customWidth="1"/>
    <col min="7423" max="7423" width="24.3984375" style="5" customWidth="1"/>
    <col min="7424" max="7424" width="16.8984375" style="5" customWidth="1"/>
    <col min="7425" max="7426" width="15.19921875" style="5" customWidth="1"/>
    <col min="7427" max="7427" width="40.59765625" style="5" customWidth="1"/>
    <col min="7428" max="7428" width="25.69921875" style="5" customWidth="1"/>
    <col min="7429" max="7677" width="8.09765625" style="5"/>
    <col min="7678" max="7678" width="5.09765625" style="5" customWidth="1"/>
    <col min="7679" max="7679" width="24.3984375" style="5" customWidth="1"/>
    <col min="7680" max="7680" width="16.8984375" style="5" customWidth="1"/>
    <col min="7681" max="7682" width="15.19921875" style="5" customWidth="1"/>
    <col min="7683" max="7683" width="40.59765625" style="5" customWidth="1"/>
    <col min="7684" max="7684" width="25.69921875" style="5" customWidth="1"/>
    <col min="7685" max="7933" width="8.09765625" style="5"/>
    <col min="7934" max="7934" width="5.09765625" style="5" customWidth="1"/>
    <col min="7935" max="7935" width="24.3984375" style="5" customWidth="1"/>
    <col min="7936" max="7936" width="16.8984375" style="5" customWidth="1"/>
    <col min="7937" max="7938" width="15.19921875" style="5" customWidth="1"/>
    <col min="7939" max="7939" width="40.59765625" style="5" customWidth="1"/>
    <col min="7940" max="7940" width="25.69921875" style="5" customWidth="1"/>
    <col min="7941" max="8189" width="8.09765625" style="5"/>
    <col min="8190" max="8190" width="5.09765625" style="5" customWidth="1"/>
    <col min="8191" max="8191" width="24.3984375" style="5" customWidth="1"/>
    <col min="8192" max="8192" width="16.8984375" style="5" customWidth="1"/>
    <col min="8193" max="8194" width="15.19921875" style="5" customWidth="1"/>
    <col min="8195" max="8195" width="40.59765625" style="5" customWidth="1"/>
    <col min="8196" max="8196" width="25.69921875" style="5" customWidth="1"/>
    <col min="8197" max="8445" width="8.09765625" style="5"/>
    <col min="8446" max="8446" width="5.09765625" style="5" customWidth="1"/>
    <col min="8447" max="8447" width="24.3984375" style="5" customWidth="1"/>
    <col min="8448" max="8448" width="16.8984375" style="5" customWidth="1"/>
    <col min="8449" max="8450" width="15.19921875" style="5" customWidth="1"/>
    <col min="8451" max="8451" width="40.59765625" style="5" customWidth="1"/>
    <col min="8452" max="8452" width="25.69921875" style="5" customWidth="1"/>
    <col min="8453" max="8701" width="8.09765625" style="5"/>
    <col min="8702" max="8702" width="5.09765625" style="5" customWidth="1"/>
    <col min="8703" max="8703" width="24.3984375" style="5" customWidth="1"/>
    <col min="8704" max="8704" width="16.8984375" style="5" customWidth="1"/>
    <col min="8705" max="8706" width="15.19921875" style="5" customWidth="1"/>
    <col min="8707" max="8707" width="40.59765625" style="5" customWidth="1"/>
    <col min="8708" max="8708" width="25.69921875" style="5" customWidth="1"/>
    <col min="8709" max="8957" width="8.09765625" style="5"/>
    <col min="8958" max="8958" width="5.09765625" style="5" customWidth="1"/>
    <col min="8959" max="8959" width="24.3984375" style="5" customWidth="1"/>
    <col min="8960" max="8960" width="16.8984375" style="5" customWidth="1"/>
    <col min="8961" max="8962" width="15.19921875" style="5" customWidth="1"/>
    <col min="8963" max="8963" width="40.59765625" style="5" customWidth="1"/>
    <col min="8964" max="8964" width="25.69921875" style="5" customWidth="1"/>
    <col min="8965" max="9213" width="8.09765625" style="5"/>
    <col min="9214" max="9214" width="5.09765625" style="5" customWidth="1"/>
    <col min="9215" max="9215" width="24.3984375" style="5" customWidth="1"/>
    <col min="9216" max="9216" width="16.8984375" style="5" customWidth="1"/>
    <col min="9217" max="9218" width="15.19921875" style="5" customWidth="1"/>
    <col min="9219" max="9219" width="40.59765625" style="5" customWidth="1"/>
    <col min="9220" max="9220" width="25.69921875" style="5" customWidth="1"/>
    <col min="9221" max="9469" width="8.09765625" style="5"/>
    <col min="9470" max="9470" width="5.09765625" style="5" customWidth="1"/>
    <col min="9471" max="9471" width="24.3984375" style="5" customWidth="1"/>
    <col min="9472" max="9472" width="16.8984375" style="5" customWidth="1"/>
    <col min="9473" max="9474" width="15.19921875" style="5" customWidth="1"/>
    <col min="9475" max="9475" width="40.59765625" style="5" customWidth="1"/>
    <col min="9476" max="9476" width="25.69921875" style="5" customWidth="1"/>
    <col min="9477" max="9725" width="8.09765625" style="5"/>
    <col min="9726" max="9726" width="5.09765625" style="5" customWidth="1"/>
    <col min="9727" max="9727" width="24.3984375" style="5" customWidth="1"/>
    <col min="9728" max="9728" width="16.8984375" style="5" customWidth="1"/>
    <col min="9729" max="9730" width="15.19921875" style="5" customWidth="1"/>
    <col min="9731" max="9731" width="40.59765625" style="5" customWidth="1"/>
    <col min="9732" max="9732" width="25.69921875" style="5" customWidth="1"/>
    <col min="9733" max="9981" width="8.09765625" style="5"/>
    <col min="9982" max="9982" width="5.09765625" style="5" customWidth="1"/>
    <col min="9983" max="9983" width="24.3984375" style="5" customWidth="1"/>
    <col min="9984" max="9984" width="16.8984375" style="5" customWidth="1"/>
    <col min="9985" max="9986" width="15.19921875" style="5" customWidth="1"/>
    <col min="9987" max="9987" width="40.59765625" style="5" customWidth="1"/>
    <col min="9988" max="9988" width="25.69921875" style="5" customWidth="1"/>
    <col min="9989" max="10237" width="8.09765625" style="5"/>
    <col min="10238" max="10238" width="5.09765625" style="5" customWidth="1"/>
    <col min="10239" max="10239" width="24.3984375" style="5" customWidth="1"/>
    <col min="10240" max="10240" width="16.8984375" style="5" customWidth="1"/>
    <col min="10241" max="10242" width="15.19921875" style="5" customWidth="1"/>
    <col min="10243" max="10243" width="40.59765625" style="5" customWidth="1"/>
    <col min="10244" max="10244" width="25.69921875" style="5" customWidth="1"/>
    <col min="10245" max="10493" width="8.09765625" style="5"/>
    <col min="10494" max="10494" width="5.09765625" style="5" customWidth="1"/>
    <col min="10495" max="10495" width="24.3984375" style="5" customWidth="1"/>
    <col min="10496" max="10496" width="16.8984375" style="5" customWidth="1"/>
    <col min="10497" max="10498" width="15.19921875" style="5" customWidth="1"/>
    <col min="10499" max="10499" width="40.59765625" style="5" customWidth="1"/>
    <col min="10500" max="10500" width="25.69921875" style="5" customWidth="1"/>
    <col min="10501" max="10749" width="8.09765625" style="5"/>
    <col min="10750" max="10750" width="5.09765625" style="5" customWidth="1"/>
    <col min="10751" max="10751" width="24.3984375" style="5" customWidth="1"/>
    <col min="10752" max="10752" width="16.8984375" style="5" customWidth="1"/>
    <col min="10753" max="10754" width="15.19921875" style="5" customWidth="1"/>
    <col min="10755" max="10755" width="40.59765625" style="5" customWidth="1"/>
    <col min="10756" max="10756" width="25.69921875" style="5" customWidth="1"/>
    <col min="10757" max="11005" width="8.09765625" style="5"/>
    <col min="11006" max="11006" width="5.09765625" style="5" customWidth="1"/>
    <col min="11007" max="11007" width="24.3984375" style="5" customWidth="1"/>
    <col min="11008" max="11008" width="16.8984375" style="5" customWidth="1"/>
    <col min="11009" max="11010" width="15.19921875" style="5" customWidth="1"/>
    <col min="11011" max="11011" width="40.59765625" style="5" customWidth="1"/>
    <col min="11012" max="11012" width="25.69921875" style="5" customWidth="1"/>
    <col min="11013" max="11261" width="8.09765625" style="5"/>
    <col min="11262" max="11262" width="5.09765625" style="5" customWidth="1"/>
    <col min="11263" max="11263" width="24.3984375" style="5" customWidth="1"/>
    <col min="11264" max="11264" width="16.8984375" style="5" customWidth="1"/>
    <col min="11265" max="11266" width="15.19921875" style="5" customWidth="1"/>
    <col min="11267" max="11267" width="40.59765625" style="5" customWidth="1"/>
    <col min="11268" max="11268" width="25.69921875" style="5" customWidth="1"/>
    <col min="11269" max="11517" width="8.09765625" style="5"/>
    <col min="11518" max="11518" width="5.09765625" style="5" customWidth="1"/>
    <col min="11519" max="11519" width="24.3984375" style="5" customWidth="1"/>
    <col min="11520" max="11520" width="16.8984375" style="5" customWidth="1"/>
    <col min="11521" max="11522" width="15.19921875" style="5" customWidth="1"/>
    <col min="11523" max="11523" width="40.59765625" style="5" customWidth="1"/>
    <col min="11524" max="11524" width="25.69921875" style="5" customWidth="1"/>
    <col min="11525" max="11773" width="8.09765625" style="5"/>
    <col min="11774" max="11774" width="5.09765625" style="5" customWidth="1"/>
    <col min="11775" max="11775" width="24.3984375" style="5" customWidth="1"/>
    <col min="11776" max="11776" width="16.8984375" style="5" customWidth="1"/>
    <col min="11777" max="11778" width="15.19921875" style="5" customWidth="1"/>
    <col min="11779" max="11779" width="40.59765625" style="5" customWidth="1"/>
    <col min="11780" max="11780" width="25.69921875" style="5" customWidth="1"/>
    <col min="11781" max="12029" width="8.09765625" style="5"/>
    <col min="12030" max="12030" width="5.09765625" style="5" customWidth="1"/>
    <col min="12031" max="12031" width="24.3984375" style="5" customWidth="1"/>
    <col min="12032" max="12032" width="16.8984375" style="5" customWidth="1"/>
    <col min="12033" max="12034" width="15.19921875" style="5" customWidth="1"/>
    <col min="12035" max="12035" width="40.59765625" style="5" customWidth="1"/>
    <col min="12036" max="12036" width="25.69921875" style="5" customWidth="1"/>
    <col min="12037" max="12285" width="8.09765625" style="5"/>
    <col min="12286" max="12286" width="5.09765625" style="5" customWidth="1"/>
    <col min="12287" max="12287" width="24.3984375" style="5" customWidth="1"/>
    <col min="12288" max="12288" width="16.8984375" style="5" customWidth="1"/>
    <col min="12289" max="12290" width="15.19921875" style="5" customWidth="1"/>
    <col min="12291" max="12291" width="40.59765625" style="5" customWidth="1"/>
    <col min="12292" max="12292" width="25.69921875" style="5" customWidth="1"/>
    <col min="12293" max="12541" width="8.09765625" style="5"/>
    <col min="12542" max="12542" width="5.09765625" style="5" customWidth="1"/>
    <col min="12543" max="12543" width="24.3984375" style="5" customWidth="1"/>
    <col min="12544" max="12544" width="16.8984375" style="5" customWidth="1"/>
    <col min="12545" max="12546" width="15.19921875" style="5" customWidth="1"/>
    <col min="12547" max="12547" width="40.59765625" style="5" customWidth="1"/>
    <col min="12548" max="12548" width="25.69921875" style="5" customWidth="1"/>
    <col min="12549" max="12797" width="8.09765625" style="5"/>
    <col min="12798" max="12798" width="5.09765625" style="5" customWidth="1"/>
    <col min="12799" max="12799" width="24.3984375" style="5" customWidth="1"/>
    <col min="12800" max="12800" width="16.8984375" style="5" customWidth="1"/>
    <col min="12801" max="12802" width="15.19921875" style="5" customWidth="1"/>
    <col min="12803" max="12803" width="40.59765625" style="5" customWidth="1"/>
    <col min="12804" max="12804" width="25.69921875" style="5" customWidth="1"/>
    <col min="12805" max="13053" width="8.09765625" style="5"/>
    <col min="13054" max="13054" width="5.09765625" style="5" customWidth="1"/>
    <col min="13055" max="13055" width="24.3984375" style="5" customWidth="1"/>
    <col min="13056" max="13056" width="16.8984375" style="5" customWidth="1"/>
    <col min="13057" max="13058" width="15.19921875" style="5" customWidth="1"/>
    <col min="13059" max="13059" width="40.59765625" style="5" customWidth="1"/>
    <col min="13060" max="13060" width="25.69921875" style="5" customWidth="1"/>
    <col min="13061" max="13309" width="8.09765625" style="5"/>
    <col min="13310" max="13310" width="5.09765625" style="5" customWidth="1"/>
    <col min="13311" max="13311" width="24.3984375" style="5" customWidth="1"/>
    <col min="13312" max="13312" width="16.8984375" style="5" customWidth="1"/>
    <col min="13313" max="13314" width="15.19921875" style="5" customWidth="1"/>
    <col min="13315" max="13315" width="40.59765625" style="5" customWidth="1"/>
    <col min="13316" max="13316" width="25.69921875" style="5" customWidth="1"/>
    <col min="13317" max="13565" width="8.09765625" style="5"/>
    <col min="13566" max="13566" width="5.09765625" style="5" customWidth="1"/>
    <col min="13567" max="13567" width="24.3984375" style="5" customWidth="1"/>
    <col min="13568" max="13568" width="16.8984375" style="5" customWidth="1"/>
    <col min="13569" max="13570" width="15.19921875" style="5" customWidth="1"/>
    <col min="13571" max="13571" width="40.59765625" style="5" customWidth="1"/>
    <col min="13572" max="13572" width="25.69921875" style="5" customWidth="1"/>
    <col min="13573" max="13821" width="8.09765625" style="5"/>
    <col min="13822" max="13822" width="5.09765625" style="5" customWidth="1"/>
    <col min="13823" max="13823" width="24.3984375" style="5" customWidth="1"/>
    <col min="13824" max="13824" width="16.8984375" style="5" customWidth="1"/>
    <col min="13825" max="13826" width="15.19921875" style="5" customWidth="1"/>
    <col min="13827" max="13827" width="40.59765625" style="5" customWidth="1"/>
    <col min="13828" max="13828" width="25.69921875" style="5" customWidth="1"/>
    <col min="13829" max="14077" width="8.09765625" style="5"/>
    <col min="14078" max="14078" width="5.09765625" style="5" customWidth="1"/>
    <col min="14079" max="14079" width="24.3984375" style="5" customWidth="1"/>
    <col min="14080" max="14080" width="16.8984375" style="5" customWidth="1"/>
    <col min="14081" max="14082" width="15.19921875" style="5" customWidth="1"/>
    <col min="14083" max="14083" width="40.59765625" style="5" customWidth="1"/>
    <col min="14084" max="14084" width="25.69921875" style="5" customWidth="1"/>
    <col min="14085" max="14333" width="8.09765625" style="5"/>
    <col min="14334" max="14334" width="5.09765625" style="5" customWidth="1"/>
    <col min="14335" max="14335" width="24.3984375" style="5" customWidth="1"/>
    <col min="14336" max="14336" width="16.8984375" style="5" customWidth="1"/>
    <col min="14337" max="14338" width="15.19921875" style="5" customWidth="1"/>
    <col min="14339" max="14339" width="40.59765625" style="5" customWidth="1"/>
    <col min="14340" max="14340" width="25.69921875" style="5" customWidth="1"/>
    <col min="14341" max="14589" width="8.09765625" style="5"/>
    <col min="14590" max="14590" width="5.09765625" style="5" customWidth="1"/>
    <col min="14591" max="14591" width="24.3984375" style="5" customWidth="1"/>
    <col min="14592" max="14592" width="16.8984375" style="5" customWidth="1"/>
    <col min="14593" max="14594" width="15.19921875" style="5" customWidth="1"/>
    <col min="14595" max="14595" width="40.59765625" style="5" customWidth="1"/>
    <col min="14596" max="14596" width="25.69921875" style="5" customWidth="1"/>
    <col min="14597" max="14845" width="8.09765625" style="5"/>
    <col min="14846" max="14846" width="5.09765625" style="5" customWidth="1"/>
    <col min="14847" max="14847" width="24.3984375" style="5" customWidth="1"/>
    <col min="14848" max="14848" width="16.8984375" style="5" customWidth="1"/>
    <col min="14849" max="14850" width="15.19921875" style="5" customWidth="1"/>
    <col min="14851" max="14851" width="40.59765625" style="5" customWidth="1"/>
    <col min="14852" max="14852" width="25.69921875" style="5" customWidth="1"/>
    <col min="14853" max="15101" width="8.09765625" style="5"/>
    <col min="15102" max="15102" width="5.09765625" style="5" customWidth="1"/>
    <col min="15103" max="15103" width="24.3984375" style="5" customWidth="1"/>
    <col min="15104" max="15104" width="16.8984375" style="5" customWidth="1"/>
    <col min="15105" max="15106" width="15.19921875" style="5" customWidth="1"/>
    <col min="15107" max="15107" width="40.59765625" style="5" customWidth="1"/>
    <col min="15108" max="15108" width="25.69921875" style="5" customWidth="1"/>
    <col min="15109" max="15357" width="8.09765625" style="5"/>
    <col min="15358" max="15358" width="5.09765625" style="5" customWidth="1"/>
    <col min="15359" max="15359" width="24.3984375" style="5" customWidth="1"/>
    <col min="15360" max="15360" width="16.8984375" style="5" customWidth="1"/>
    <col min="15361" max="15362" width="15.19921875" style="5" customWidth="1"/>
    <col min="15363" max="15363" width="40.59765625" style="5" customWidth="1"/>
    <col min="15364" max="15364" width="25.69921875" style="5" customWidth="1"/>
    <col min="15365" max="15613" width="8.09765625" style="5"/>
    <col min="15614" max="15614" width="5.09765625" style="5" customWidth="1"/>
    <col min="15615" max="15615" width="24.3984375" style="5" customWidth="1"/>
    <col min="15616" max="15616" width="16.8984375" style="5" customWidth="1"/>
    <col min="15617" max="15618" width="15.19921875" style="5" customWidth="1"/>
    <col min="15619" max="15619" width="40.59765625" style="5" customWidth="1"/>
    <col min="15620" max="15620" width="25.69921875" style="5" customWidth="1"/>
    <col min="15621" max="15869" width="8.09765625" style="5"/>
    <col min="15870" max="15870" width="5.09765625" style="5" customWidth="1"/>
    <col min="15871" max="15871" width="24.3984375" style="5" customWidth="1"/>
    <col min="15872" max="15872" width="16.8984375" style="5" customWidth="1"/>
    <col min="15873" max="15874" width="15.19921875" style="5" customWidth="1"/>
    <col min="15875" max="15875" width="40.59765625" style="5" customWidth="1"/>
    <col min="15876" max="15876" width="25.69921875" style="5" customWidth="1"/>
    <col min="15877" max="16125" width="8.09765625" style="5"/>
    <col min="16126" max="16126" width="5.09765625" style="5" customWidth="1"/>
    <col min="16127" max="16127" width="24.3984375" style="5" customWidth="1"/>
    <col min="16128" max="16128" width="16.8984375" style="5" customWidth="1"/>
    <col min="16129" max="16130" width="15.19921875" style="5" customWidth="1"/>
    <col min="16131" max="16131" width="40.59765625" style="5" customWidth="1"/>
    <col min="16132" max="16132" width="25.69921875" style="5" customWidth="1"/>
    <col min="16133" max="16384" width="8.09765625" style="5"/>
  </cols>
  <sheetData>
    <row r="1" spans="1:7" s="1" customFormat="1" ht="42.6" customHeight="1" thickBot="1">
      <c r="A1" s="448" t="s">
        <v>31</v>
      </c>
      <c r="B1" s="448"/>
      <c r="C1" s="448"/>
      <c r="D1" s="448"/>
      <c r="E1" s="448"/>
      <c r="F1" s="448"/>
      <c r="G1" s="448"/>
    </row>
    <row r="2" spans="1:7" s="1" customFormat="1" ht="15" customHeight="1" thickBot="1">
      <c r="A2" s="449" t="s">
        <v>23</v>
      </c>
      <c r="B2" s="450"/>
      <c r="C2" s="450"/>
      <c r="D2" s="550"/>
      <c r="E2" s="459" t="s">
        <v>1305</v>
      </c>
      <c r="F2" s="459"/>
      <c r="G2" s="460"/>
    </row>
    <row r="3" spans="1:7" s="1" customFormat="1" ht="15" customHeight="1">
      <c r="A3" s="452"/>
      <c r="B3" s="453"/>
      <c r="C3" s="453"/>
      <c r="D3" s="551"/>
      <c r="E3" s="8" t="s">
        <v>1306</v>
      </c>
      <c r="F3" s="12"/>
      <c r="G3" s="9"/>
    </row>
    <row r="4" spans="1:7" s="1" customFormat="1" ht="15" customHeight="1">
      <c r="A4" s="452"/>
      <c r="B4" s="453"/>
      <c r="C4" s="453"/>
      <c r="D4" s="551"/>
      <c r="E4" s="8" t="s">
        <v>1307</v>
      </c>
      <c r="F4" s="9"/>
      <c r="G4" s="9"/>
    </row>
    <row r="5" spans="1:7" s="1" customFormat="1" ht="15" customHeight="1" thickBot="1">
      <c r="A5" s="452"/>
      <c r="B5" s="453"/>
      <c r="C5" s="453"/>
      <c r="D5" s="551"/>
      <c r="E5" s="10" t="s">
        <v>201</v>
      </c>
      <c r="F5" s="13"/>
      <c r="G5" s="11"/>
    </row>
    <row r="6" spans="1:7" s="3" customFormat="1" ht="30" customHeight="1" thickBot="1">
      <c r="A6" s="455"/>
      <c r="B6" s="456"/>
      <c r="C6" s="456"/>
      <c r="D6" s="552"/>
      <c r="E6" s="14" t="s">
        <v>1308</v>
      </c>
      <c r="F6" s="15" t="s">
        <v>30</v>
      </c>
      <c r="G6" s="16" t="s">
        <v>0</v>
      </c>
    </row>
    <row r="7" spans="1:7" s="4" customFormat="1" ht="51" customHeight="1">
      <c r="A7" s="431" t="s">
        <v>1</v>
      </c>
      <c r="B7" s="426" t="s">
        <v>36</v>
      </c>
      <c r="C7" s="7">
        <v>1</v>
      </c>
      <c r="D7" s="323" t="s">
        <v>205</v>
      </c>
      <c r="E7" s="46" t="s">
        <v>1309</v>
      </c>
      <c r="F7" s="324" t="s">
        <v>1310</v>
      </c>
      <c r="G7" s="325" t="s">
        <v>1311</v>
      </c>
    </row>
    <row r="8" spans="1:7" s="4" customFormat="1" ht="51" customHeight="1">
      <c r="A8" s="432"/>
      <c r="B8" s="461"/>
      <c r="C8" s="18">
        <v>2</v>
      </c>
      <c r="D8" s="326" t="s">
        <v>208</v>
      </c>
      <c r="E8" s="48" t="s">
        <v>1312</v>
      </c>
      <c r="F8" s="37" t="s">
        <v>1313</v>
      </c>
      <c r="G8" s="327" t="s">
        <v>747</v>
      </c>
    </row>
    <row r="9" spans="1:7" s="4" customFormat="1" ht="51" customHeight="1">
      <c r="A9" s="432"/>
      <c r="B9" s="462"/>
      <c r="C9" s="18">
        <v>3</v>
      </c>
      <c r="D9" s="326" t="s">
        <v>1314</v>
      </c>
      <c r="E9" s="48" t="s">
        <v>1315</v>
      </c>
      <c r="F9" s="37" t="s">
        <v>1316</v>
      </c>
      <c r="G9" s="327" t="s">
        <v>747</v>
      </c>
    </row>
    <row r="10" spans="1:7" s="4" customFormat="1" ht="51" customHeight="1">
      <c r="A10" s="432"/>
      <c r="B10" s="461" t="s">
        <v>132</v>
      </c>
      <c r="C10" s="18">
        <v>4</v>
      </c>
      <c r="D10" s="326" t="s">
        <v>1317</v>
      </c>
      <c r="E10" s="49" t="s">
        <v>22</v>
      </c>
      <c r="F10" s="38"/>
      <c r="G10" s="327"/>
    </row>
    <row r="11" spans="1:7" s="4" customFormat="1" ht="51" customHeight="1">
      <c r="A11" s="432"/>
      <c r="B11" s="461"/>
      <c r="C11" s="18">
        <v>5</v>
      </c>
      <c r="D11" s="326" t="s">
        <v>42</v>
      </c>
      <c r="E11" s="48" t="s">
        <v>1318</v>
      </c>
      <c r="F11" s="37" t="s">
        <v>1319</v>
      </c>
      <c r="G11" s="327" t="s">
        <v>747</v>
      </c>
    </row>
    <row r="12" spans="1:7" s="4" customFormat="1" ht="51" customHeight="1">
      <c r="A12" s="432"/>
      <c r="B12" s="461"/>
      <c r="C12" s="18">
        <v>6</v>
      </c>
      <c r="D12" s="326" t="s">
        <v>214</v>
      </c>
      <c r="E12" s="50" t="s">
        <v>22</v>
      </c>
      <c r="F12" s="51"/>
      <c r="G12" s="327"/>
    </row>
    <row r="13" spans="1:7" s="4" customFormat="1" ht="51" customHeight="1">
      <c r="A13" s="432"/>
      <c r="B13" s="461"/>
      <c r="C13" s="18">
        <v>7</v>
      </c>
      <c r="D13" s="326" t="s">
        <v>418</v>
      </c>
      <c r="E13" s="48" t="s">
        <v>1320</v>
      </c>
      <c r="F13" s="37" t="s">
        <v>1321</v>
      </c>
      <c r="G13" s="327" t="s">
        <v>747</v>
      </c>
    </row>
    <row r="14" spans="1:7" s="4" customFormat="1" ht="51" customHeight="1">
      <c r="A14" s="432"/>
      <c r="B14" s="462"/>
      <c r="C14" s="18">
        <v>8</v>
      </c>
      <c r="D14" s="326" t="s">
        <v>217</v>
      </c>
      <c r="E14" s="48" t="s">
        <v>1322</v>
      </c>
      <c r="F14" s="37" t="s">
        <v>1323</v>
      </c>
      <c r="G14" s="327" t="s">
        <v>747</v>
      </c>
    </row>
    <row r="15" spans="1:7" s="4" customFormat="1" ht="52.8" customHeight="1">
      <c r="A15" s="432"/>
      <c r="B15" s="463"/>
      <c r="C15" s="18">
        <v>9</v>
      </c>
      <c r="D15" s="326" t="s">
        <v>141</v>
      </c>
      <c r="E15" s="328" t="s">
        <v>1324</v>
      </c>
      <c r="F15" s="329" t="s">
        <v>1325</v>
      </c>
      <c r="G15" s="330" t="s">
        <v>1326</v>
      </c>
    </row>
    <row r="16" spans="1:7" s="4" customFormat="1" ht="46.8" customHeight="1">
      <c r="A16" s="432"/>
      <c r="B16" s="444"/>
      <c r="C16" s="18">
        <v>10</v>
      </c>
      <c r="D16" s="326" t="s">
        <v>426</v>
      </c>
      <c r="E16" s="464" t="s">
        <v>1327</v>
      </c>
      <c r="F16" s="465"/>
      <c r="G16" s="53"/>
    </row>
    <row r="17" spans="1:7" s="4" customFormat="1" ht="156.6" customHeight="1">
      <c r="A17" s="432"/>
      <c r="B17" s="444"/>
      <c r="C17" s="18">
        <v>11</v>
      </c>
      <c r="D17" s="326" t="s">
        <v>1328</v>
      </c>
      <c r="E17" s="477" t="s">
        <v>1329</v>
      </c>
      <c r="F17" s="478"/>
      <c r="G17" s="53" t="s">
        <v>1330</v>
      </c>
    </row>
    <row r="18" spans="1:7" s="4" customFormat="1" ht="52.8" customHeight="1" thickBot="1">
      <c r="A18" s="433"/>
      <c r="B18" s="445"/>
      <c r="C18" s="20">
        <v>12</v>
      </c>
      <c r="D18" s="331" t="s">
        <v>1038</v>
      </c>
      <c r="E18" s="468" t="s">
        <v>1331</v>
      </c>
      <c r="F18" s="469"/>
      <c r="G18" s="54" t="s">
        <v>1332</v>
      </c>
    </row>
    <row r="19" spans="1:7" s="4" customFormat="1" ht="78.75" customHeight="1">
      <c r="A19" s="431" t="s">
        <v>2</v>
      </c>
      <c r="B19" s="443"/>
      <c r="C19" s="7">
        <v>13</v>
      </c>
      <c r="D19" s="332" t="s">
        <v>24</v>
      </c>
      <c r="E19" s="333">
        <v>33</v>
      </c>
      <c r="F19" s="334">
        <v>1917</v>
      </c>
      <c r="G19" s="335" t="s">
        <v>1333</v>
      </c>
    </row>
    <row r="20" spans="1:7" s="4" customFormat="1" ht="78.75" customHeight="1">
      <c r="A20" s="432"/>
      <c r="B20" s="444"/>
      <c r="C20" s="18">
        <v>14</v>
      </c>
      <c r="D20" s="336" t="s">
        <v>25</v>
      </c>
      <c r="E20" s="337">
        <v>6.4</v>
      </c>
      <c r="F20" s="338">
        <v>372</v>
      </c>
      <c r="G20" s="339" t="s">
        <v>1334</v>
      </c>
    </row>
    <row r="21" spans="1:7" s="4" customFormat="1" ht="72" customHeight="1">
      <c r="A21" s="432"/>
      <c r="B21" s="444"/>
      <c r="C21" s="18">
        <v>15</v>
      </c>
      <c r="D21" s="336" t="s">
        <v>26</v>
      </c>
      <c r="E21" s="337">
        <v>14.29</v>
      </c>
      <c r="F21" s="338">
        <v>830</v>
      </c>
      <c r="G21" s="339" t="s">
        <v>1335</v>
      </c>
    </row>
    <row r="22" spans="1:7" s="4" customFormat="1" ht="75" customHeight="1">
      <c r="A22" s="432"/>
      <c r="B22" s="444"/>
      <c r="C22" s="18">
        <v>16</v>
      </c>
      <c r="D22" s="340" t="s">
        <v>27</v>
      </c>
      <c r="E22" s="341">
        <v>17.22</v>
      </c>
      <c r="F22" s="342">
        <v>1000</v>
      </c>
      <c r="G22" s="339" t="s">
        <v>1336</v>
      </c>
    </row>
    <row r="23" spans="1:7" s="4" customFormat="1" ht="86.25" customHeight="1" thickBot="1">
      <c r="A23" s="433"/>
      <c r="B23" s="445"/>
      <c r="C23" s="83">
        <v>17</v>
      </c>
      <c r="D23" s="343" t="s">
        <v>157</v>
      </c>
      <c r="E23" s="344" t="s">
        <v>1337</v>
      </c>
      <c r="F23" s="345" t="s">
        <v>1338</v>
      </c>
      <c r="G23" s="346" t="s">
        <v>1339</v>
      </c>
    </row>
    <row r="24" spans="1:7" ht="52.2" customHeight="1">
      <c r="A24" s="431" t="s">
        <v>11</v>
      </c>
      <c r="B24" s="446" t="s">
        <v>4</v>
      </c>
      <c r="C24" s="7">
        <v>18</v>
      </c>
      <c r="D24" s="332" t="s">
        <v>160</v>
      </c>
      <c r="E24" s="347" t="s">
        <v>1340</v>
      </c>
      <c r="F24" s="348" t="s">
        <v>1341</v>
      </c>
      <c r="G24" s="349" t="s">
        <v>1342</v>
      </c>
    </row>
    <row r="25" spans="1:7" ht="52.2" customHeight="1" thickBot="1">
      <c r="A25" s="432"/>
      <c r="B25" s="447"/>
      <c r="C25" s="23">
        <v>19</v>
      </c>
      <c r="D25" s="350" t="s">
        <v>165</v>
      </c>
      <c r="E25" s="351" t="s">
        <v>1343</v>
      </c>
      <c r="F25" s="352" t="s">
        <v>1344</v>
      </c>
      <c r="G25" s="353" t="s">
        <v>559</v>
      </c>
    </row>
    <row r="26" spans="1:7" ht="52.8" customHeight="1">
      <c r="A26" s="432"/>
      <c r="B26" s="446" t="s">
        <v>5</v>
      </c>
      <c r="C26" s="7">
        <v>20</v>
      </c>
      <c r="D26" s="332" t="s">
        <v>28</v>
      </c>
      <c r="E26" s="354" t="s">
        <v>1345</v>
      </c>
      <c r="F26" s="355" t="s">
        <v>1346</v>
      </c>
      <c r="G26" s="356" t="s">
        <v>1347</v>
      </c>
    </row>
    <row r="27" spans="1:7" ht="45.6" customHeight="1" thickBot="1">
      <c r="A27" s="432"/>
      <c r="B27" s="447"/>
      <c r="C27" s="23">
        <v>21</v>
      </c>
      <c r="D27" s="350" t="s">
        <v>29</v>
      </c>
      <c r="E27" s="67" t="s">
        <v>22</v>
      </c>
      <c r="F27" s="68"/>
      <c r="G27" s="47"/>
    </row>
    <row r="28" spans="1:7" ht="52.2" customHeight="1">
      <c r="A28" s="432"/>
      <c r="B28" s="446" t="s">
        <v>6</v>
      </c>
      <c r="C28" s="7">
        <v>22</v>
      </c>
      <c r="D28" s="332" t="s">
        <v>171</v>
      </c>
      <c r="E28" s="357" t="s">
        <v>1348</v>
      </c>
      <c r="F28" s="358" t="s">
        <v>1349</v>
      </c>
      <c r="G28" s="57" t="s">
        <v>1350</v>
      </c>
    </row>
    <row r="29" spans="1:7" ht="46.8" customHeight="1" thickBot="1">
      <c r="A29" s="433"/>
      <c r="B29" s="447"/>
      <c r="C29" s="83">
        <v>23</v>
      </c>
      <c r="D29" s="343" t="s">
        <v>174</v>
      </c>
      <c r="E29" s="67" t="s">
        <v>22</v>
      </c>
      <c r="F29" s="68"/>
      <c r="G29" s="78"/>
    </row>
    <row r="30" spans="1:7" ht="109.8" customHeight="1">
      <c r="A30" s="431" t="s">
        <v>7</v>
      </c>
      <c r="B30" s="434"/>
      <c r="C30" s="7">
        <v>24</v>
      </c>
      <c r="D30" s="332" t="s">
        <v>1351</v>
      </c>
      <c r="E30" s="359">
        <v>1700</v>
      </c>
      <c r="F30" s="324">
        <v>98728</v>
      </c>
      <c r="G30" s="57" t="s">
        <v>1352</v>
      </c>
    </row>
    <row r="31" spans="1:7" ht="115.8" customHeight="1">
      <c r="A31" s="432"/>
      <c r="B31" s="435"/>
      <c r="C31" s="18">
        <v>25</v>
      </c>
      <c r="D31" s="340" t="s">
        <v>178</v>
      </c>
      <c r="E31" s="316">
        <v>1000</v>
      </c>
      <c r="F31" s="189">
        <v>58075</v>
      </c>
      <c r="G31" s="52" t="s">
        <v>1353</v>
      </c>
    </row>
    <row r="32" spans="1:7" ht="84.75" customHeight="1">
      <c r="A32" s="432"/>
      <c r="B32" s="435"/>
      <c r="C32" s="18">
        <v>26</v>
      </c>
      <c r="D32" s="350" t="s">
        <v>608</v>
      </c>
      <c r="E32" s="316">
        <v>1400</v>
      </c>
      <c r="F32" s="189">
        <v>81305</v>
      </c>
      <c r="G32" s="52" t="s">
        <v>1354</v>
      </c>
    </row>
    <row r="33" spans="1:7" ht="46.2" customHeight="1">
      <c r="A33" s="432"/>
      <c r="B33" s="435"/>
      <c r="C33" s="18">
        <v>27</v>
      </c>
      <c r="D33" s="350" t="s">
        <v>1355</v>
      </c>
      <c r="E33" s="71">
        <v>0.68</v>
      </c>
      <c r="F33" s="72">
        <v>39.46</v>
      </c>
      <c r="G33" s="52" t="s">
        <v>1356</v>
      </c>
    </row>
    <row r="34" spans="1:7" ht="46.2" customHeight="1" thickBot="1">
      <c r="A34" s="433"/>
      <c r="B34" s="436"/>
      <c r="C34" s="20">
        <v>28</v>
      </c>
      <c r="D34" s="343" t="s">
        <v>185</v>
      </c>
      <c r="E34" s="360">
        <v>0.7</v>
      </c>
      <c r="F34" s="74">
        <v>40.770000000000003</v>
      </c>
      <c r="G34" s="54" t="s">
        <v>186</v>
      </c>
    </row>
    <row r="35" spans="1:7" ht="46.8" customHeight="1">
      <c r="A35" s="431" t="s">
        <v>8</v>
      </c>
      <c r="B35" s="84"/>
      <c r="C35" s="23">
        <v>29</v>
      </c>
      <c r="D35" s="350" t="s">
        <v>12</v>
      </c>
      <c r="E35" s="492" t="s">
        <v>1357</v>
      </c>
      <c r="F35" s="493"/>
      <c r="G35" s="47" t="s">
        <v>1358</v>
      </c>
    </row>
    <row r="36" spans="1:7" ht="60.6" customHeight="1">
      <c r="A36" s="432"/>
      <c r="B36" s="85"/>
      <c r="C36" s="18">
        <v>30</v>
      </c>
      <c r="D36" s="340" t="s">
        <v>13</v>
      </c>
      <c r="E36" s="542" t="s">
        <v>1359</v>
      </c>
      <c r="F36" s="543"/>
      <c r="G36" s="361" t="s">
        <v>1360</v>
      </c>
    </row>
    <row r="37" spans="1:7" ht="60" customHeight="1">
      <c r="A37" s="432"/>
      <c r="B37" s="85"/>
      <c r="C37" s="18">
        <v>31</v>
      </c>
      <c r="D37" s="340" t="s">
        <v>14</v>
      </c>
      <c r="E37" s="544" t="s">
        <v>1361</v>
      </c>
      <c r="F37" s="545"/>
      <c r="G37" s="361" t="s">
        <v>1362</v>
      </c>
    </row>
    <row r="38" spans="1:7" ht="81" customHeight="1">
      <c r="A38" s="432"/>
      <c r="B38" s="85"/>
      <c r="C38" s="18">
        <v>32</v>
      </c>
      <c r="D38" s="340" t="s">
        <v>15</v>
      </c>
      <c r="E38" s="546" t="s">
        <v>1363</v>
      </c>
      <c r="F38" s="547"/>
      <c r="G38" s="361" t="s">
        <v>1364</v>
      </c>
    </row>
    <row r="39" spans="1:7" ht="148.80000000000001" customHeight="1">
      <c r="A39" s="432"/>
      <c r="B39" s="85"/>
      <c r="C39" s="18">
        <v>33</v>
      </c>
      <c r="D39" s="340" t="s">
        <v>16</v>
      </c>
      <c r="E39" s="548" t="s">
        <v>1365</v>
      </c>
      <c r="F39" s="549"/>
      <c r="G39" s="361" t="s">
        <v>1366</v>
      </c>
    </row>
    <row r="40" spans="1:7" ht="60.6" customHeight="1" thickBot="1">
      <c r="A40" s="433"/>
      <c r="B40" s="86"/>
      <c r="C40" s="20">
        <v>34</v>
      </c>
      <c r="D40" s="331" t="s">
        <v>17</v>
      </c>
      <c r="E40" s="546" t="s">
        <v>1367</v>
      </c>
      <c r="F40" s="547"/>
      <c r="G40" s="361" t="s">
        <v>1368</v>
      </c>
    </row>
    <row r="41" spans="1:7" ht="32.4" customHeight="1">
      <c r="A41" s="424" t="s">
        <v>18</v>
      </c>
      <c r="B41" s="426"/>
      <c r="C41" s="29">
        <v>35</v>
      </c>
      <c r="D41" s="362" t="s">
        <v>19</v>
      </c>
      <c r="E41" s="75" t="s">
        <v>22</v>
      </c>
      <c r="F41" s="76"/>
      <c r="G41" s="57"/>
    </row>
    <row r="42" spans="1:7" ht="32.4" customHeight="1" thickBot="1">
      <c r="A42" s="425"/>
      <c r="B42" s="427"/>
      <c r="C42" s="31">
        <v>36</v>
      </c>
      <c r="D42" s="363" t="s">
        <v>20</v>
      </c>
      <c r="E42" s="77" t="s">
        <v>22</v>
      </c>
      <c r="F42" s="63"/>
      <c r="G42" s="78"/>
    </row>
    <row r="43" spans="1:7" ht="32.4" customHeight="1" thickBot="1">
      <c r="A43" s="33" t="s">
        <v>9</v>
      </c>
      <c r="B43" s="34"/>
      <c r="C43" s="35">
        <v>37</v>
      </c>
      <c r="D43" s="364" t="s">
        <v>21</v>
      </c>
      <c r="E43" s="428" t="s">
        <v>104</v>
      </c>
      <c r="F43" s="429"/>
      <c r="G43" s="79"/>
    </row>
    <row r="44" spans="1:7">
      <c r="A44" s="39"/>
      <c r="B44" s="39"/>
      <c r="C44" s="39"/>
      <c r="D44" s="39"/>
      <c r="E44" s="40"/>
      <c r="F44" s="40"/>
      <c r="G44" s="39"/>
    </row>
    <row r="45" spans="1:7" ht="13.8">
      <c r="A45" s="430" t="s">
        <v>62</v>
      </c>
      <c r="B45" s="430"/>
      <c r="C45" s="430"/>
      <c r="D45" s="430"/>
      <c r="E45" s="430"/>
      <c r="F45" s="430"/>
      <c r="G45" s="430"/>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2"/>
  <printOptions horizontalCentered="1"/>
  <pageMargins left="0.70866141732283472" right="0.70866141732283472" top="0.74803149606299213" bottom="0.74803149606299213" header="0.31496062992125984" footer="0.31496062992125984"/>
  <pageSetup paperSize="9" scale="63" fitToHeight="0" orientation="portrait" r:id="rId1"/>
  <headerFooter>
    <oddHeader>&amp;C調査レポート「2017年度 欧州・ロシア・CIS投資関連コスト比較調査（2018年2月）」</oddHeader>
  </headerFooter>
  <rowBreaks count="2" manualBreakCount="2">
    <brk id="18" max="6" man="1"/>
    <brk id="29" max="6"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view="pageBreakPreview" zoomScale="85" zoomScaleNormal="100" zoomScaleSheetLayoutView="85" zoomScalePageLayoutView="70" workbookViewId="0">
      <selection sqref="A1:H1"/>
    </sheetView>
  </sheetViews>
  <sheetFormatPr defaultColWidth="8.09765625" defaultRowHeight="12"/>
  <cols>
    <col min="1" max="1" width="5.09765625" style="6" customWidth="1"/>
    <col min="2" max="2" width="9.09765625" style="6" customWidth="1"/>
    <col min="3" max="3" width="3.69921875" style="6" customWidth="1"/>
    <col min="4" max="4" width="24.3984375" style="6" customWidth="1"/>
    <col min="5" max="5" width="20.69921875" style="2" customWidth="1"/>
    <col min="6" max="6" width="20.796875" style="2" customWidth="1"/>
    <col min="7" max="7" width="20.69921875" style="2" customWidth="1"/>
    <col min="8" max="8" width="40.59765625" style="2" customWidth="1"/>
    <col min="9" max="254" width="8.09765625" style="5"/>
    <col min="255" max="255" width="5.09765625" style="5" customWidth="1"/>
    <col min="256" max="256" width="24.3984375" style="5" customWidth="1"/>
    <col min="257" max="257" width="16.8984375" style="5" customWidth="1"/>
    <col min="258" max="259" width="15.19921875" style="5" customWidth="1"/>
    <col min="260" max="260" width="40.59765625" style="5" customWidth="1"/>
    <col min="261" max="261" width="25.69921875" style="5" customWidth="1"/>
    <col min="262" max="510" width="8.09765625" style="5"/>
    <col min="511" max="511" width="5.09765625" style="5" customWidth="1"/>
    <col min="512" max="512" width="24.3984375" style="5" customWidth="1"/>
    <col min="513" max="513" width="16.8984375" style="5" customWidth="1"/>
    <col min="514" max="515" width="15.19921875" style="5" customWidth="1"/>
    <col min="516" max="516" width="40.59765625" style="5" customWidth="1"/>
    <col min="517" max="517" width="25.69921875" style="5" customWidth="1"/>
    <col min="518" max="766" width="8.09765625" style="5"/>
    <col min="767" max="767" width="5.09765625" style="5" customWidth="1"/>
    <col min="768" max="768" width="24.3984375" style="5" customWidth="1"/>
    <col min="769" max="769" width="16.8984375" style="5" customWidth="1"/>
    <col min="770" max="771" width="15.19921875" style="5" customWidth="1"/>
    <col min="772" max="772" width="40.59765625" style="5" customWidth="1"/>
    <col min="773" max="773" width="25.69921875" style="5" customWidth="1"/>
    <col min="774" max="1022" width="8.09765625" style="5"/>
    <col min="1023" max="1023" width="5.09765625" style="5" customWidth="1"/>
    <col min="1024" max="1024" width="24.3984375" style="5" customWidth="1"/>
    <col min="1025" max="1025" width="16.8984375" style="5" customWidth="1"/>
    <col min="1026" max="1027" width="15.19921875" style="5" customWidth="1"/>
    <col min="1028" max="1028" width="40.59765625" style="5" customWidth="1"/>
    <col min="1029" max="1029" width="25.69921875" style="5" customWidth="1"/>
    <col min="1030" max="1278" width="8.09765625" style="5"/>
    <col min="1279" max="1279" width="5.09765625" style="5" customWidth="1"/>
    <col min="1280" max="1280" width="24.3984375" style="5" customWidth="1"/>
    <col min="1281" max="1281" width="16.8984375" style="5" customWidth="1"/>
    <col min="1282" max="1283" width="15.19921875" style="5" customWidth="1"/>
    <col min="1284" max="1284" width="40.59765625" style="5" customWidth="1"/>
    <col min="1285" max="1285" width="25.69921875" style="5" customWidth="1"/>
    <col min="1286" max="1534" width="8.09765625" style="5"/>
    <col min="1535" max="1535" width="5.09765625" style="5" customWidth="1"/>
    <col min="1536" max="1536" width="24.3984375" style="5" customWidth="1"/>
    <col min="1537" max="1537" width="16.8984375" style="5" customWidth="1"/>
    <col min="1538" max="1539" width="15.19921875" style="5" customWidth="1"/>
    <col min="1540" max="1540" width="40.59765625" style="5" customWidth="1"/>
    <col min="1541" max="1541" width="25.69921875" style="5" customWidth="1"/>
    <col min="1542" max="1790" width="8.09765625" style="5"/>
    <col min="1791" max="1791" width="5.09765625" style="5" customWidth="1"/>
    <col min="1792" max="1792" width="24.3984375" style="5" customWidth="1"/>
    <col min="1793" max="1793" width="16.8984375" style="5" customWidth="1"/>
    <col min="1794" max="1795" width="15.19921875" style="5" customWidth="1"/>
    <col min="1796" max="1796" width="40.59765625" style="5" customWidth="1"/>
    <col min="1797" max="1797" width="25.69921875" style="5" customWidth="1"/>
    <col min="1798" max="2046" width="8.09765625" style="5"/>
    <col min="2047" max="2047" width="5.09765625" style="5" customWidth="1"/>
    <col min="2048" max="2048" width="24.3984375" style="5" customWidth="1"/>
    <col min="2049" max="2049" width="16.8984375" style="5" customWidth="1"/>
    <col min="2050" max="2051" width="15.19921875" style="5" customWidth="1"/>
    <col min="2052" max="2052" width="40.59765625" style="5" customWidth="1"/>
    <col min="2053" max="2053" width="25.69921875" style="5" customWidth="1"/>
    <col min="2054" max="2302" width="8.09765625" style="5"/>
    <col min="2303" max="2303" width="5.09765625" style="5" customWidth="1"/>
    <col min="2304" max="2304" width="24.3984375" style="5" customWidth="1"/>
    <col min="2305" max="2305" width="16.8984375" style="5" customWidth="1"/>
    <col min="2306" max="2307" width="15.19921875" style="5" customWidth="1"/>
    <col min="2308" max="2308" width="40.59765625" style="5" customWidth="1"/>
    <col min="2309" max="2309" width="25.69921875" style="5" customWidth="1"/>
    <col min="2310" max="2558" width="8.09765625" style="5"/>
    <col min="2559" max="2559" width="5.09765625" style="5" customWidth="1"/>
    <col min="2560" max="2560" width="24.3984375" style="5" customWidth="1"/>
    <col min="2561" max="2561" width="16.8984375" style="5" customWidth="1"/>
    <col min="2562" max="2563" width="15.19921875" style="5" customWidth="1"/>
    <col min="2564" max="2564" width="40.59765625" style="5" customWidth="1"/>
    <col min="2565" max="2565" width="25.69921875" style="5" customWidth="1"/>
    <col min="2566" max="2814" width="8.09765625" style="5"/>
    <col min="2815" max="2815" width="5.09765625" style="5" customWidth="1"/>
    <col min="2816" max="2816" width="24.3984375" style="5" customWidth="1"/>
    <col min="2817" max="2817" width="16.8984375" style="5" customWidth="1"/>
    <col min="2818" max="2819" width="15.19921875" style="5" customWidth="1"/>
    <col min="2820" max="2820" width="40.59765625" style="5" customWidth="1"/>
    <col min="2821" max="2821" width="25.69921875" style="5" customWidth="1"/>
    <col min="2822" max="3070" width="8.09765625" style="5"/>
    <col min="3071" max="3071" width="5.09765625" style="5" customWidth="1"/>
    <col min="3072" max="3072" width="24.3984375" style="5" customWidth="1"/>
    <col min="3073" max="3073" width="16.8984375" style="5" customWidth="1"/>
    <col min="3074" max="3075" width="15.19921875" style="5" customWidth="1"/>
    <col min="3076" max="3076" width="40.59765625" style="5" customWidth="1"/>
    <col min="3077" max="3077" width="25.69921875" style="5" customWidth="1"/>
    <col min="3078" max="3326" width="8.09765625" style="5"/>
    <col min="3327" max="3327" width="5.09765625" style="5" customWidth="1"/>
    <col min="3328" max="3328" width="24.3984375" style="5" customWidth="1"/>
    <col min="3329" max="3329" width="16.8984375" style="5" customWidth="1"/>
    <col min="3330" max="3331" width="15.19921875" style="5" customWidth="1"/>
    <col min="3332" max="3332" width="40.59765625" style="5" customWidth="1"/>
    <col min="3333" max="3333" width="25.69921875" style="5" customWidth="1"/>
    <col min="3334" max="3582" width="8.09765625" style="5"/>
    <col min="3583" max="3583" width="5.09765625" style="5" customWidth="1"/>
    <col min="3584" max="3584" width="24.3984375" style="5" customWidth="1"/>
    <col min="3585" max="3585" width="16.8984375" style="5" customWidth="1"/>
    <col min="3586" max="3587" width="15.19921875" style="5" customWidth="1"/>
    <col min="3588" max="3588" width="40.59765625" style="5" customWidth="1"/>
    <col min="3589" max="3589" width="25.69921875" style="5" customWidth="1"/>
    <col min="3590" max="3838" width="8.09765625" style="5"/>
    <col min="3839" max="3839" width="5.09765625" style="5" customWidth="1"/>
    <col min="3840" max="3840" width="24.3984375" style="5" customWidth="1"/>
    <col min="3841" max="3841" width="16.8984375" style="5" customWidth="1"/>
    <col min="3842" max="3843" width="15.19921875" style="5" customWidth="1"/>
    <col min="3844" max="3844" width="40.59765625" style="5" customWidth="1"/>
    <col min="3845" max="3845" width="25.69921875" style="5" customWidth="1"/>
    <col min="3846" max="4094" width="8.09765625" style="5"/>
    <col min="4095" max="4095" width="5.09765625" style="5" customWidth="1"/>
    <col min="4096" max="4096" width="24.3984375" style="5" customWidth="1"/>
    <col min="4097" max="4097" width="16.8984375" style="5" customWidth="1"/>
    <col min="4098" max="4099" width="15.19921875" style="5" customWidth="1"/>
    <col min="4100" max="4100" width="40.59765625" style="5" customWidth="1"/>
    <col min="4101" max="4101" width="25.69921875" style="5" customWidth="1"/>
    <col min="4102" max="4350" width="8.09765625" style="5"/>
    <col min="4351" max="4351" width="5.09765625" style="5" customWidth="1"/>
    <col min="4352" max="4352" width="24.3984375" style="5" customWidth="1"/>
    <col min="4353" max="4353" width="16.8984375" style="5" customWidth="1"/>
    <col min="4354" max="4355" width="15.19921875" style="5" customWidth="1"/>
    <col min="4356" max="4356" width="40.59765625" style="5" customWidth="1"/>
    <col min="4357" max="4357" width="25.69921875" style="5" customWidth="1"/>
    <col min="4358" max="4606" width="8.09765625" style="5"/>
    <col min="4607" max="4607" width="5.09765625" style="5" customWidth="1"/>
    <col min="4608" max="4608" width="24.3984375" style="5" customWidth="1"/>
    <col min="4609" max="4609" width="16.8984375" style="5" customWidth="1"/>
    <col min="4610" max="4611" width="15.19921875" style="5" customWidth="1"/>
    <col min="4612" max="4612" width="40.59765625" style="5" customWidth="1"/>
    <col min="4613" max="4613" width="25.69921875" style="5" customWidth="1"/>
    <col min="4614" max="4862" width="8.09765625" style="5"/>
    <col min="4863" max="4863" width="5.09765625" style="5" customWidth="1"/>
    <col min="4864" max="4864" width="24.3984375" style="5" customWidth="1"/>
    <col min="4865" max="4865" width="16.8984375" style="5" customWidth="1"/>
    <col min="4866" max="4867" width="15.19921875" style="5" customWidth="1"/>
    <col min="4868" max="4868" width="40.59765625" style="5" customWidth="1"/>
    <col min="4869" max="4869" width="25.69921875" style="5" customWidth="1"/>
    <col min="4870" max="5118" width="8.09765625" style="5"/>
    <col min="5119" max="5119" width="5.09765625" style="5" customWidth="1"/>
    <col min="5120" max="5120" width="24.3984375" style="5" customWidth="1"/>
    <col min="5121" max="5121" width="16.8984375" style="5" customWidth="1"/>
    <col min="5122" max="5123" width="15.19921875" style="5" customWidth="1"/>
    <col min="5124" max="5124" width="40.59765625" style="5" customWidth="1"/>
    <col min="5125" max="5125" width="25.69921875" style="5" customWidth="1"/>
    <col min="5126" max="5374" width="8.09765625" style="5"/>
    <col min="5375" max="5375" width="5.09765625" style="5" customWidth="1"/>
    <col min="5376" max="5376" width="24.3984375" style="5" customWidth="1"/>
    <col min="5377" max="5377" width="16.8984375" style="5" customWidth="1"/>
    <col min="5378" max="5379" width="15.19921875" style="5" customWidth="1"/>
    <col min="5380" max="5380" width="40.59765625" style="5" customWidth="1"/>
    <col min="5381" max="5381" width="25.69921875" style="5" customWidth="1"/>
    <col min="5382" max="5630" width="8.09765625" style="5"/>
    <col min="5631" max="5631" width="5.09765625" style="5" customWidth="1"/>
    <col min="5632" max="5632" width="24.3984375" style="5" customWidth="1"/>
    <col min="5633" max="5633" width="16.8984375" style="5" customWidth="1"/>
    <col min="5634" max="5635" width="15.19921875" style="5" customWidth="1"/>
    <col min="5636" max="5636" width="40.59765625" style="5" customWidth="1"/>
    <col min="5637" max="5637" width="25.69921875" style="5" customWidth="1"/>
    <col min="5638" max="5886" width="8.09765625" style="5"/>
    <col min="5887" max="5887" width="5.09765625" style="5" customWidth="1"/>
    <col min="5888" max="5888" width="24.3984375" style="5" customWidth="1"/>
    <col min="5889" max="5889" width="16.8984375" style="5" customWidth="1"/>
    <col min="5890" max="5891" width="15.19921875" style="5" customWidth="1"/>
    <col min="5892" max="5892" width="40.59765625" style="5" customWidth="1"/>
    <col min="5893" max="5893" width="25.69921875" style="5" customWidth="1"/>
    <col min="5894" max="6142" width="8.09765625" style="5"/>
    <col min="6143" max="6143" width="5.09765625" style="5" customWidth="1"/>
    <col min="6144" max="6144" width="24.3984375" style="5" customWidth="1"/>
    <col min="6145" max="6145" width="16.8984375" style="5" customWidth="1"/>
    <col min="6146" max="6147" width="15.19921875" style="5" customWidth="1"/>
    <col min="6148" max="6148" width="40.59765625" style="5" customWidth="1"/>
    <col min="6149" max="6149" width="25.69921875" style="5" customWidth="1"/>
    <col min="6150" max="6398" width="8.09765625" style="5"/>
    <col min="6399" max="6399" width="5.09765625" style="5" customWidth="1"/>
    <col min="6400" max="6400" width="24.3984375" style="5" customWidth="1"/>
    <col min="6401" max="6401" width="16.8984375" style="5" customWidth="1"/>
    <col min="6402" max="6403" width="15.19921875" style="5" customWidth="1"/>
    <col min="6404" max="6404" width="40.59765625" style="5" customWidth="1"/>
    <col min="6405" max="6405" width="25.69921875" style="5" customWidth="1"/>
    <col min="6406" max="6654" width="8.09765625" style="5"/>
    <col min="6655" max="6655" width="5.09765625" style="5" customWidth="1"/>
    <col min="6656" max="6656" width="24.3984375" style="5" customWidth="1"/>
    <col min="6657" max="6657" width="16.8984375" style="5" customWidth="1"/>
    <col min="6658" max="6659" width="15.19921875" style="5" customWidth="1"/>
    <col min="6660" max="6660" width="40.59765625" style="5" customWidth="1"/>
    <col min="6661" max="6661" width="25.69921875" style="5" customWidth="1"/>
    <col min="6662" max="6910" width="8.09765625" style="5"/>
    <col min="6911" max="6911" width="5.09765625" style="5" customWidth="1"/>
    <col min="6912" max="6912" width="24.3984375" style="5" customWidth="1"/>
    <col min="6913" max="6913" width="16.8984375" style="5" customWidth="1"/>
    <col min="6914" max="6915" width="15.19921875" style="5" customWidth="1"/>
    <col min="6916" max="6916" width="40.59765625" style="5" customWidth="1"/>
    <col min="6917" max="6917" width="25.69921875" style="5" customWidth="1"/>
    <col min="6918" max="7166" width="8.09765625" style="5"/>
    <col min="7167" max="7167" width="5.09765625" style="5" customWidth="1"/>
    <col min="7168" max="7168" width="24.3984375" style="5" customWidth="1"/>
    <col min="7169" max="7169" width="16.8984375" style="5" customWidth="1"/>
    <col min="7170" max="7171" width="15.19921875" style="5" customWidth="1"/>
    <col min="7172" max="7172" width="40.59765625" style="5" customWidth="1"/>
    <col min="7173" max="7173" width="25.69921875" style="5" customWidth="1"/>
    <col min="7174" max="7422" width="8.09765625" style="5"/>
    <col min="7423" max="7423" width="5.09765625" style="5" customWidth="1"/>
    <col min="7424" max="7424" width="24.3984375" style="5" customWidth="1"/>
    <col min="7425" max="7425" width="16.8984375" style="5" customWidth="1"/>
    <col min="7426" max="7427" width="15.19921875" style="5" customWidth="1"/>
    <col min="7428" max="7428" width="40.59765625" style="5" customWidth="1"/>
    <col min="7429" max="7429" width="25.69921875" style="5" customWidth="1"/>
    <col min="7430" max="7678" width="8.09765625" style="5"/>
    <col min="7679" max="7679" width="5.09765625" style="5" customWidth="1"/>
    <col min="7680" max="7680" width="24.3984375" style="5" customWidth="1"/>
    <col min="7681" max="7681" width="16.8984375" style="5" customWidth="1"/>
    <col min="7682" max="7683" width="15.19921875" style="5" customWidth="1"/>
    <col min="7684" max="7684" width="40.59765625" style="5" customWidth="1"/>
    <col min="7685" max="7685" width="25.69921875" style="5" customWidth="1"/>
    <col min="7686" max="7934" width="8.09765625" style="5"/>
    <col min="7935" max="7935" width="5.09765625" style="5" customWidth="1"/>
    <col min="7936" max="7936" width="24.3984375" style="5" customWidth="1"/>
    <col min="7937" max="7937" width="16.8984375" style="5" customWidth="1"/>
    <col min="7938" max="7939" width="15.19921875" style="5" customWidth="1"/>
    <col min="7940" max="7940" width="40.59765625" style="5" customWidth="1"/>
    <col min="7941" max="7941" width="25.69921875" style="5" customWidth="1"/>
    <col min="7942" max="8190" width="8.09765625" style="5"/>
    <col min="8191" max="8191" width="5.09765625" style="5" customWidth="1"/>
    <col min="8192" max="8192" width="24.3984375" style="5" customWidth="1"/>
    <col min="8193" max="8193" width="16.8984375" style="5" customWidth="1"/>
    <col min="8194" max="8195" width="15.19921875" style="5" customWidth="1"/>
    <col min="8196" max="8196" width="40.59765625" style="5" customWidth="1"/>
    <col min="8197" max="8197" width="25.69921875" style="5" customWidth="1"/>
    <col min="8198" max="8446" width="8.09765625" style="5"/>
    <col min="8447" max="8447" width="5.09765625" style="5" customWidth="1"/>
    <col min="8448" max="8448" width="24.3984375" style="5" customWidth="1"/>
    <col min="8449" max="8449" width="16.8984375" style="5" customWidth="1"/>
    <col min="8450" max="8451" width="15.19921875" style="5" customWidth="1"/>
    <col min="8452" max="8452" width="40.59765625" style="5" customWidth="1"/>
    <col min="8453" max="8453" width="25.69921875" style="5" customWidth="1"/>
    <col min="8454" max="8702" width="8.09765625" style="5"/>
    <col min="8703" max="8703" width="5.09765625" style="5" customWidth="1"/>
    <col min="8704" max="8704" width="24.3984375" style="5" customWidth="1"/>
    <col min="8705" max="8705" width="16.8984375" style="5" customWidth="1"/>
    <col min="8706" max="8707" width="15.19921875" style="5" customWidth="1"/>
    <col min="8708" max="8708" width="40.59765625" style="5" customWidth="1"/>
    <col min="8709" max="8709" width="25.69921875" style="5" customWidth="1"/>
    <col min="8710" max="8958" width="8.09765625" style="5"/>
    <col min="8959" max="8959" width="5.09765625" style="5" customWidth="1"/>
    <col min="8960" max="8960" width="24.3984375" style="5" customWidth="1"/>
    <col min="8961" max="8961" width="16.8984375" style="5" customWidth="1"/>
    <col min="8962" max="8963" width="15.19921875" style="5" customWidth="1"/>
    <col min="8964" max="8964" width="40.59765625" style="5" customWidth="1"/>
    <col min="8965" max="8965" width="25.69921875" style="5" customWidth="1"/>
    <col min="8966" max="9214" width="8.09765625" style="5"/>
    <col min="9215" max="9215" width="5.09765625" style="5" customWidth="1"/>
    <col min="9216" max="9216" width="24.3984375" style="5" customWidth="1"/>
    <col min="9217" max="9217" width="16.8984375" style="5" customWidth="1"/>
    <col min="9218" max="9219" width="15.19921875" style="5" customWidth="1"/>
    <col min="9220" max="9220" width="40.59765625" style="5" customWidth="1"/>
    <col min="9221" max="9221" width="25.69921875" style="5" customWidth="1"/>
    <col min="9222" max="9470" width="8.09765625" style="5"/>
    <col min="9471" max="9471" width="5.09765625" style="5" customWidth="1"/>
    <col min="9472" max="9472" width="24.3984375" style="5" customWidth="1"/>
    <col min="9473" max="9473" width="16.8984375" style="5" customWidth="1"/>
    <col min="9474" max="9475" width="15.19921875" style="5" customWidth="1"/>
    <col min="9476" max="9476" width="40.59765625" style="5" customWidth="1"/>
    <col min="9477" max="9477" width="25.69921875" style="5" customWidth="1"/>
    <col min="9478" max="9726" width="8.09765625" style="5"/>
    <col min="9727" max="9727" width="5.09765625" style="5" customWidth="1"/>
    <col min="9728" max="9728" width="24.3984375" style="5" customWidth="1"/>
    <col min="9729" max="9729" width="16.8984375" style="5" customWidth="1"/>
    <col min="9730" max="9731" width="15.19921875" style="5" customWidth="1"/>
    <col min="9732" max="9732" width="40.59765625" style="5" customWidth="1"/>
    <col min="9733" max="9733" width="25.69921875" style="5" customWidth="1"/>
    <col min="9734" max="9982" width="8.09765625" style="5"/>
    <col min="9983" max="9983" width="5.09765625" style="5" customWidth="1"/>
    <col min="9984" max="9984" width="24.3984375" style="5" customWidth="1"/>
    <col min="9985" max="9985" width="16.8984375" style="5" customWidth="1"/>
    <col min="9986" max="9987" width="15.19921875" style="5" customWidth="1"/>
    <col min="9988" max="9988" width="40.59765625" style="5" customWidth="1"/>
    <col min="9989" max="9989" width="25.69921875" style="5" customWidth="1"/>
    <col min="9990" max="10238" width="8.09765625" style="5"/>
    <col min="10239" max="10239" width="5.09765625" style="5" customWidth="1"/>
    <col min="10240" max="10240" width="24.3984375" style="5" customWidth="1"/>
    <col min="10241" max="10241" width="16.8984375" style="5" customWidth="1"/>
    <col min="10242" max="10243" width="15.19921875" style="5" customWidth="1"/>
    <col min="10244" max="10244" width="40.59765625" style="5" customWidth="1"/>
    <col min="10245" max="10245" width="25.69921875" style="5" customWidth="1"/>
    <col min="10246" max="10494" width="8.09765625" style="5"/>
    <col min="10495" max="10495" width="5.09765625" style="5" customWidth="1"/>
    <col min="10496" max="10496" width="24.3984375" style="5" customWidth="1"/>
    <col min="10497" max="10497" width="16.8984375" style="5" customWidth="1"/>
    <col min="10498" max="10499" width="15.19921875" style="5" customWidth="1"/>
    <col min="10500" max="10500" width="40.59765625" style="5" customWidth="1"/>
    <col min="10501" max="10501" width="25.69921875" style="5" customWidth="1"/>
    <col min="10502" max="10750" width="8.09765625" style="5"/>
    <col min="10751" max="10751" width="5.09765625" style="5" customWidth="1"/>
    <col min="10752" max="10752" width="24.3984375" style="5" customWidth="1"/>
    <col min="10753" max="10753" width="16.8984375" style="5" customWidth="1"/>
    <col min="10754" max="10755" width="15.19921875" style="5" customWidth="1"/>
    <col min="10756" max="10756" width="40.59765625" style="5" customWidth="1"/>
    <col min="10757" max="10757" width="25.69921875" style="5" customWidth="1"/>
    <col min="10758" max="11006" width="8.09765625" style="5"/>
    <col min="11007" max="11007" width="5.09765625" style="5" customWidth="1"/>
    <col min="11008" max="11008" width="24.3984375" style="5" customWidth="1"/>
    <col min="11009" max="11009" width="16.8984375" style="5" customWidth="1"/>
    <col min="11010" max="11011" width="15.19921875" style="5" customWidth="1"/>
    <col min="11012" max="11012" width="40.59765625" style="5" customWidth="1"/>
    <col min="11013" max="11013" width="25.69921875" style="5" customWidth="1"/>
    <col min="11014" max="11262" width="8.09765625" style="5"/>
    <col min="11263" max="11263" width="5.09765625" style="5" customWidth="1"/>
    <col min="11264" max="11264" width="24.3984375" style="5" customWidth="1"/>
    <col min="11265" max="11265" width="16.8984375" style="5" customWidth="1"/>
    <col min="11266" max="11267" width="15.19921875" style="5" customWidth="1"/>
    <col min="11268" max="11268" width="40.59765625" style="5" customWidth="1"/>
    <col min="11269" max="11269" width="25.69921875" style="5" customWidth="1"/>
    <col min="11270" max="11518" width="8.09765625" style="5"/>
    <col min="11519" max="11519" width="5.09765625" style="5" customWidth="1"/>
    <col min="11520" max="11520" width="24.3984375" style="5" customWidth="1"/>
    <col min="11521" max="11521" width="16.8984375" style="5" customWidth="1"/>
    <col min="11522" max="11523" width="15.19921875" style="5" customWidth="1"/>
    <col min="11524" max="11524" width="40.59765625" style="5" customWidth="1"/>
    <col min="11525" max="11525" width="25.69921875" style="5" customWidth="1"/>
    <col min="11526" max="11774" width="8.09765625" style="5"/>
    <col min="11775" max="11775" width="5.09765625" style="5" customWidth="1"/>
    <col min="11776" max="11776" width="24.3984375" style="5" customWidth="1"/>
    <col min="11777" max="11777" width="16.8984375" style="5" customWidth="1"/>
    <col min="11778" max="11779" width="15.19921875" style="5" customWidth="1"/>
    <col min="11780" max="11780" width="40.59765625" style="5" customWidth="1"/>
    <col min="11781" max="11781" width="25.69921875" style="5" customWidth="1"/>
    <col min="11782" max="12030" width="8.09765625" style="5"/>
    <col min="12031" max="12031" width="5.09765625" style="5" customWidth="1"/>
    <col min="12032" max="12032" width="24.3984375" style="5" customWidth="1"/>
    <col min="12033" max="12033" width="16.8984375" style="5" customWidth="1"/>
    <col min="12034" max="12035" width="15.19921875" style="5" customWidth="1"/>
    <col min="12036" max="12036" width="40.59765625" style="5" customWidth="1"/>
    <col min="12037" max="12037" width="25.69921875" style="5" customWidth="1"/>
    <col min="12038" max="12286" width="8.09765625" style="5"/>
    <col min="12287" max="12287" width="5.09765625" style="5" customWidth="1"/>
    <col min="12288" max="12288" width="24.3984375" style="5" customWidth="1"/>
    <col min="12289" max="12289" width="16.8984375" style="5" customWidth="1"/>
    <col min="12290" max="12291" width="15.19921875" style="5" customWidth="1"/>
    <col min="12292" max="12292" width="40.59765625" style="5" customWidth="1"/>
    <col min="12293" max="12293" width="25.69921875" style="5" customWidth="1"/>
    <col min="12294" max="12542" width="8.09765625" style="5"/>
    <col min="12543" max="12543" width="5.09765625" style="5" customWidth="1"/>
    <col min="12544" max="12544" width="24.3984375" style="5" customWidth="1"/>
    <col min="12545" max="12545" width="16.8984375" style="5" customWidth="1"/>
    <col min="12546" max="12547" width="15.19921875" style="5" customWidth="1"/>
    <col min="12548" max="12548" width="40.59765625" style="5" customWidth="1"/>
    <col min="12549" max="12549" width="25.69921875" style="5" customWidth="1"/>
    <col min="12550" max="12798" width="8.09765625" style="5"/>
    <col min="12799" max="12799" width="5.09765625" style="5" customWidth="1"/>
    <col min="12800" max="12800" width="24.3984375" style="5" customWidth="1"/>
    <col min="12801" max="12801" width="16.8984375" style="5" customWidth="1"/>
    <col min="12802" max="12803" width="15.19921875" style="5" customWidth="1"/>
    <col min="12804" max="12804" width="40.59765625" style="5" customWidth="1"/>
    <col min="12805" max="12805" width="25.69921875" style="5" customWidth="1"/>
    <col min="12806" max="13054" width="8.09765625" style="5"/>
    <col min="13055" max="13055" width="5.09765625" style="5" customWidth="1"/>
    <col min="13056" max="13056" width="24.3984375" style="5" customWidth="1"/>
    <col min="13057" max="13057" width="16.8984375" style="5" customWidth="1"/>
    <col min="13058" max="13059" width="15.19921875" style="5" customWidth="1"/>
    <col min="13060" max="13060" width="40.59765625" style="5" customWidth="1"/>
    <col min="13061" max="13061" width="25.69921875" style="5" customWidth="1"/>
    <col min="13062" max="13310" width="8.09765625" style="5"/>
    <col min="13311" max="13311" width="5.09765625" style="5" customWidth="1"/>
    <col min="13312" max="13312" width="24.3984375" style="5" customWidth="1"/>
    <col min="13313" max="13313" width="16.8984375" style="5" customWidth="1"/>
    <col min="13314" max="13315" width="15.19921875" style="5" customWidth="1"/>
    <col min="13316" max="13316" width="40.59765625" style="5" customWidth="1"/>
    <col min="13317" max="13317" width="25.69921875" style="5" customWidth="1"/>
    <col min="13318" max="13566" width="8.09765625" style="5"/>
    <col min="13567" max="13567" width="5.09765625" style="5" customWidth="1"/>
    <col min="13568" max="13568" width="24.3984375" style="5" customWidth="1"/>
    <col min="13569" max="13569" width="16.8984375" style="5" customWidth="1"/>
    <col min="13570" max="13571" width="15.19921875" style="5" customWidth="1"/>
    <col min="13572" max="13572" width="40.59765625" style="5" customWidth="1"/>
    <col min="13573" max="13573" width="25.69921875" style="5" customWidth="1"/>
    <col min="13574" max="13822" width="8.09765625" style="5"/>
    <col min="13823" max="13823" width="5.09765625" style="5" customWidth="1"/>
    <col min="13824" max="13824" width="24.3984375" style="5" customWidth="1"/>
    <col min="13825" max="13825" width="16.8984375" style="5" customWidth="1"/>
    <col min="13826" max="13827" width="15.19921875" style="5" customWidth="1"/>
    <col min="13828" max="13828" width="40.59765625" style="5" customWidth="1"/>
    <col min="13829" max="13829" width="25.69921875" style="5" customWidth="1"/>
    <col min="13830" max="14078" width="8.09765625" style="5"/>
    <col min="14079" max="14079" width="5.09765625" style="5" customWidth="1"/>
    <col min="14080" max="14080" width="24.3984375" style="5" customWidth="1"/>
    <col min="14081" max="14081" width="16.8984375" style="5" customWidth="1"/>
    <col min="14082" max="14083" width="15.19921875" style="5" customWidth="1"/>
    <col min="14084" max="14084" width="40.59765625" style="5" customWidth="1"/>
    <col min="14085" max="14085" width="25.69921875" style="5" customWidth="1"/>
    <col min="14086" max="14334" width="8.09765625" style="5"/>
    <col min="14335" max="14335" width="5.09765625" style="5" customWidth="1"/>
    <col min="14336" max="14336" width="24.3984375" style="5" customWidth="1"/>
    <col min="14337" max="14337" width="16.8984375" style="5" customWidth="1"/>
    <col min="14338" max="14339" width="15.19921875" style="5" customWidth="1"/>
    <col min="14340" max="14340" width="40.59765625" style="5" customWidth="1"/>
    <col min="14341" max="14341" width="25.69921875" style="5" customWidth="1"/>
    <col min="14342" max="14590" width="8.09765625" style="5"/>
    <col min="14591" max="14591" width="5.09765625" style="5" customWidth="1"/>
    <col min="14592" max="14592" width="24.3984375" style="5" customWidth="1"/>
    <col min="14593" max="14593" width="16.8984375" style="5" customWidth="1"/>
    <col min="14594" max="14595" width="15.19921875" style="5" customWidth="1"/>
    <col min="14596" max="14596" width="40.59765625" style="5" customWidth="1"/>
    <col min="14597" max="14597" width="25.69921875" style="5" customWidth="1"/>
    <col min="14598" max="14846" width="8.09765625" style="5"/>
    <col min="14847" max="14847" width="5.09765625" style="5" customWidth="1"/>
    <col min="14848" max="14848" width="24.3984375" style="5" customWidth="1"/>
    <col min="14849" max="14849" width="16.8984375" style="5" customWidth="1"/>
    <col min="14850" max="14851" width="15.19921875" style="5" customWidth="1"/>
    <col min="14852" max="14852" width="40.59765625" style="5" customWidth="1"/>
    <col min="14853" max="14853" width="25.69921875" style="5" customWidth="1"/>
    <col min="14854" max="15102" width="8.09765625" style="5"/>
    <col min="15103" max="15103" width="5.09765625" style="5" customWidth="1"/>
    <col min="15104" max="15104" width="24.3984375" style="5" customWidth="1"/>
    <col min="15105" max="15105" width="16.8984375" style="5" customWidth="1"/>
    <col min="15106" max="15107" width="15.19921875" style="5" customWidth="1"/>
    <col min="15108" max="15108" width="40.59765625" style="5" customWidth="1"/>
    <col min="15109" max="15109" width="25.69921875" style="5" customWidth="1"/>
    <col min="15110" max="15358" width="8.09765625" style="5"/>
    <col min="15359" max="15359" width="5.09765625" style="5" customWidth="1"/>
    <col min="15360" max="15360" width="24.3984375" style="5" customWidth="1"/>
    <col min="15361" max="15361" width="16.8984375" style="5" customWidth="1"/>
    <col min="15362" max="15363" width="15.19921875" style="5" customWidth="1"/>
    <col min="15364" max="15364" width="40.59765625" style="5" customWidth="1"/>
    <col min="15365" max="15365" width="25.69921875" style="5" customWidth="1"/>
    <col min="15366" max="15614" width="8.09765625" style="5"/>
    <col min="15615" max="15615" width="5.09765625" style="5" customWidth="1"/>
    <col min="15616" max="15616" width="24.3984375" style="5" customWidth="1"/>
    <col min="15617" max="15617" width="16.8984375" style="5" customWidth="1"/>
    <col min="15618" max="15619" width="15.19921875" style="5" customWidth="1"/>
    <col min="15620" max="15620" width="40.59765625" style="5" customWidth="1"/>
    <col min="15621" max="15621" width="25.69921875" style="5" customWidth="1"/>
    <col min="15622" max="15870" width="8.09765625" style="5"/>
    <col min="15871" max="15871" width="5.09765625" style="5" customWidth="1"/>
    <col min="15872" max="15872" width="24.3984375" style="5" customWidth="1"/>
    <col min="15873" max="15873" width="16.8984375" style="5" customWidth="1"/>
    <col min="15874" max="15875" width="15.19921875" style="5" customWidth="1"/>
    <col min="15876" max="15876" width="40.59765625" style="5" customWidth="1"/>
    <col min="15877" max="15877" width="25.69921875" style="5" customWidth="1"/>
    <col min="15878" max="16126" width="8.09765625" style="5"/>
    <col min="16127" max="16127" width="5.09765625" style="5" customWidth="1"/>
    <col min="16128" max="16128" width="24.3984375" style="5" customWidth="1"/>
    <col min="16129" max="16129" width="16.8984375" style="5" customWidth="1"/>
    <col min="16130" max="16131" width="15.19921875" style="5" customWidth="1"/>
    <col min="16132" max="16132" width="40.59765625" style="5" customWidth="1"/>
    <col min="16133" max="16133" width="25.69921875" style="5" customWidth="1"/>
    <col min="16134" max="16384" width="8.09765625" style="5"/>
  </cols>
  <sheetData>
    <row r="1" spans="1:8" s="1" customFormat="1" ht="42.6" customHeight="1" thickBot="1">
      <c r="A1" s="448" t="s">
        <v>31</v>
      </c>
      <c r="B1" s="448"/>
      <c r="C1" s="448"/>
      <c r="D1" s="448"/>
      <c r="E1" s="448"/>
      <c r="F1" s="448"/>
      <c r="G1" s="448"/>
      <c r="H1" s="448"/>
    </row>
    <row r="2" spans="1:8" s="1" customFormat="1" ht="15" customHeight="1" thickBot="1">
      <c r="A2" s="449" t="s">
        <v>23</v>
      </c>
      <c r="B2" s="450"/>
      <c r="C2" s="450"/>
      <c r="D2" s="451"/>
      <c r="E2" s="458" t="s">
        <v>1231</v>
      </c>
      <c r="F2" s="459"/>
      <c r="G2" s="459"/>
      <c r="H2" s="460"/>
    </row>
    <row r="3" spans="1:8" s="1" customFormat="1" ht="15" customHeight="1">
      <c r="A3" s="452"/>
      <c r="B3" s="453"/>
      <c r="C3" s="453"/>
      <c r="D3" s="454"/>
      <c r="E3" s="8" t="s">
        <v>1232</v>
      </c>
      <c r="F3" s="174"/>
      <c r="G3" s="12"/>
      <c r="H3" s="9"/>
    </row>
    <row r="4" spans="1:8" s="1" customFormat="1" ht="15" customHeight="1">
      <c r="A4" s="452"/>
      <c r="B4" s="453"/>
      <c r="C4" s="453"/>
      <c r="D4" s="454"/>
      <c r="E4" s="200" t="s">
        <v>1233</v>
      </c>
      <c r="F4" s="174"/>
      <c r="G4" s="9"/>
      <c r="H4" s="9"/>
    </row>
    <row r="5" spans="1:8" s="1" customFormat="1" ht="15" customHeight="1" thickBot="1">
      <c r="A5" s="452"/>
      <c r="B5" s="453"/>
      <c r="C5" s="453"/>
      <c r="D5" s="454"/>
      <c r="E5" s="10" t="s">
        <v>1234</v>
      </c>
      <c r="F5" s="101"/>
      <c r="G5" s="13"/>
      <c r="H5" s="11"/>
    </row>
    <row r="6" spans="1:8" s="3" customFormat="1" ht="30" customHeight="1" thickBot="1">
      <c r="A6" s="455"/>
      <c r="B6" s="456"/>
      <c r="C6" s="456"/>
      <c r="D6" s="457"/>
      <c r="E6" s="14" t="s">
        <v>1235</v>
      </c>
      <c r="F6" s="15" t="s">
        <v>327</v>
      </c>
      <c r="G6" s="15" t="s">
        <v>30</v>
      </c>
      <c r="H6" s="16" t="s">
        <v>0</v>
      </c>
    </row>
    <row r="7" spans="1:8" s="4" customFormat="1" ht="81.599999999999994" customHeight="1">
      <c r="A7" s="431" t="s">
        <v>1</v>
      </c>
      <c r="B7" s="426" t="s">
        <v>36</v>
      </c>
      <c r="C7" s="7">
        <v>1</v>
      </c>
      <c r="D7" s="17" t="s">
        <v>205</v>
      </c>
      <c r="E7" s="46">
        <v>500</v>
      </c>
      <c r="F7" s="306">
        <v>420.55</v>
      </c>
      <c r="G7" s="205">
        <v>2105175</v>
      </c>
      <c r="H7" s="57" t="s">
        <v>1236</v>
      </c>
    </row>
    <row r="8" spans="1:8" s="4" customFormat="1" ht="46.2" customHeight="1">
      <c r="A8" s="432"/>
      <c r="B8" s="461"/>
      <c r="C8" s="18">
        <v>2</v>
      </c>
      <c r="D8" s="19" t="s">
        <v>128</v>
      </c>
      <c r="E8" s="48" t="s">
        <v>1237</v>
      </c>
      <c r="F8" s="37" t="s">
        <v>1238</v>
      </c>
      <c r="G8" s="37" t="s">
        <v>1239</v>
      </c>
      <c r="H8" s="47" t="s">
        <v>747</v>
      </c>
    </row>
    <row r="9" spans="1:8" s="4" customFormat="1" ht="46.2" customHeight="1">
      <c r="A9" s="432"/>
      <c r="B9" s="462"/>
      <c r="C9" s="18">
        <v>3</v>
      </c>
      <c r="D9" s="19" t="s">
        <v>39</v>
      </c>
      <c r="E9" s="48" t="s">
        <v>1240</v>
      </c>
      <c r="F9" s="37" t="s">
        <v>1241</v>
      </c>
      <c r="G9" s="37" t="s">
        <v>1242</v>
      </c>
      <c r="H9" s="47" t="s">
        <v>747</v>
      </c>
    </row>
    <row r="10" spans="1:8" s="4" customFormat="1" ht="46.2" customHeight="1">
      <c r="A10" s="432"/>
      <c r="B10" s="461" t="s">
        <v>1243</v>
      </c>
      <c r="C10" s="18">
        <v>4</v>
      </c>
      <c r="D10" s="19" t="s">
        <v>1244</v>
      </c>
      <c r="E10" s="49" t="s">
        <v>22</v>
      </c>
      <c r="F10" s="49"/>
      <c r="G10" s="38"/>
      <c r="H10" s="47"/>
    </row>
    <row r="11" spans="1:8" s="4" customFormat="1" ht="46.2" customHeight="1">
      <c r="A11" s="432"/>
      <c r="B11" s="461"/>
      <c r="C11" s="18">
        <v>5</v>
      </c>
      <c r="D11" s="19" t="s">
        <v>42</v>
      </c>
      <c r="E11" s="48" t="s">
        <v>1245</v>
      </c>
      <c r="F11" s="37" t="s">
        <v>1246</v>
      </c>
      <c r="G11" s="37" t="s">
        <v>72</v>
      </c>
      <c r="H11" s="47"/>
    </row>
    <row r="12" spans="1:8" s="4" customFormat="1" ht="46.2" customHeight="1">
      <c r="A12" s="432"/>
      <c r="B12" s="461"/>
      <c r="C12" s="18">
        <v>6</v>
      </c>
      <c r="D12" s="19" t="s">
        <v>33</v>
      </c>
      <c r="E12" s="50" t="s">
        <v>22</v>
      </c>
      <c r="F12" s="50"/>
      <c r="G12" s="51"/>
      <c r="H12" s="47"/>
    </row>
    <row r="13" spans="1:8" s="4" customFormat="1" ht="46.2" customHeight="1">
      <c r="A13" s="432"/>
      <c r="B13" s="461"/>
      <c r="C13" s="18">
        <v>7</v>
      </c>
      <c r="D13" s="19" t="s">
        <v>43</v>
      </c>
      <c r="E13" s="48" t="s">
        <v>1247</v>
      </c>
      <c r="F13" s="37" t="s">
        <v>1248</v>
      </c>
      <c r="G13" s="37" t="s">
        <v>1249</v>
      </c>
      <c r="H13" s="47" t="s">
        <v>1250</v>
      </c>
    </row>
    <row r="14" spans="1:8" s="4" customFormat="1" ht="46.2" customHeight="1">
      <c r="A14" s="432"/>
      <c r="B14" s="462"/>
      <c r="C14" s="18">
        <v>8</v>
      </c>
      <c r="D14" s="19" t="s">
        <v>1251</v>
      </c>
      <c r="E14" s="48" t="s">
        <v>1252</v>
      </c>
      <c r="F14" s="37" t="s">
        <v>1253</v>
      </c>
      <c r="G14" s="37" t="s">
        <v>1254</v>
      </c>
      <c r="H14" s="47" t="s">
        <v>1255</v>
      </c>
    </row>
    <row r="15" spans="1:8" s="4" customFormat="1" ht="45.6" customHeight="1">
      <c r="A15" s="432"/>
      <c r="B15" s="463"/>
      <c r="C15" s="18">
        <v>9</v>
      </c>
      <c r="D15" s="19" t="s">
        <v>490</v>
      </c>
      <c r="E15" s="307" t="s">
        <v>1256</v>
      </c>
      <c r="F15" s="308" t="s">
        <v>1257</v>
      </c>
      <c r="G15" s="191" t="s">
        <v>1258</v>
      </c>
      <c r="H15" s="52" t="s">
        <v>1259</v>
      </c>
    </row>
    <row r="16" spans="1:8" s="4" customFormat="1" ht="46.2" customHeight="1">
      <c r="A16" s="432"/>
      <c r="B16" s="444"/>
      <c r="C16" s="18">
        <v>10</v>
      </c>
      <c r="D16" s="19" t="s">
        <v>144</v>
      </c>
      <c r="E16" s="464" t="s">
        <v>1260</v>
      </c>
      <c r="F16" s="464"/>
      <c r="G16" s="465"/>
      <c r="H16" s="53" t="s">
        <v>1261</v>
      </c>
    </row>
    <row r="17" spans="1:8" s="4" customFormat="1" ht="217.8" customHeight="1">
      <c r="A17" s="432"/>
      <c r="B17" s="444"/>
      <c r="C17" s="18">
        <v>11</v>
      </c>
      <c r="D17" s="19" t="s">
        <v>147</v>
      </c>
      <c r="E17" s="514" t="s">
        <v>1262</v>
      </c>
      <c r="F17" s="514"/>
      <c r="G17" s="553"/>
      <c r="H17" s="53" t="s">
        <v>1263</v>
      </c>
    </row>
    <row r="18" spans="1:8" s="4" customFormat="1" ht="105.6" customHeight="1" thickBot="1">
      <c r="A18" s="433"/>
      <c r="B18" s="445"/>
      <c r="C18" s="20">
        <v>12</v>
      </c>
      <c r="D18" s="21" t="s">
        <v>150</v>
      </c>
      <c r="E18" s="468" t="s">
        <v>1264</v>
      </c>
      <c r="F18" s="468"/>
      <c r="G18" s="469"/>
      <c r="H18" s="54" t="s">
        <v>1265</v>
      </c>
    </row>
    <row r="19" spans="1:8" s="4" customFormat="1" ht="286.2" customHeight="1">
      <c r="A19" s="431" t="s">
        <v>2</v>
      </c>
      <c r="B19" s="443"/>
      <c r="C19" s="7">
        <v>13</v>
      </c>
      <c r="D19" s="17" t="s">
        <v>24</v>
      </c>
      <c r="E19" s="69" t="s">
        <v>142</v>
      </c>
      <c r="F19" s="309" t="s">
        <v>1266</v>
      </c>
      <c r="G19" s="192" t="s">
        <v>142</v>
      </c>
      <c r="H19" s="57" t="s">
        <v>1267</v>
      </c>
    </row>
    <row r="20" spans="1:8" s="4" customFormat="1" ht="61.2" customHeight="1">
      <c r="A20" s="432"/>
      <c r="B20" s="444"/>
      <c r="C20" s="18">
        <v>14</v>
      </c>
      <c r="D20" s="19" t="s">
        <v>25</v>
      </c>
      <c r="E20" s="94">
        <v>3.56</v>
      </c>
      <c r="F20" s="201">
        <v>3</v>
      </c>
      <c r="G20" s="247">
        <v>15000</v>
      </c>
      <c r="H20" s="52" t="s">
        <v>1268</v>
      </c>
    </row>
    <row r="21" spans="1:8" s="4" customFormat="1" ht="61.8" customHeight="1">
      <c r="A21" s="432"/>
      <c r="B21" s="444"/>
      <c r="C21" s="18">
        <v>15</v>
      </c>
      <c r="D21" s="19" t="s">
        <v>26</v>
      </c>
      <c r="E21" s="184">
        <v>24.94</v>
      </c>
      <c r="F21" s="185">
        <v>20.98</v>
      </c>
      <c r="G21" s="310">
        <v>105000</v>
      </c>
      <c r="H21" s="53" t="s">
        <v>1269</v>
      </c>
    </row>
    <row r="22" spans="1:8" s="4" customFormat="1" ht="52.2" customHeight="1">
      <c r="A22" s="432"/>
      <c r="B22" s="444"/>
      <c r="C22" s="18">
        <v>16</v>
      </c>
      <c r="D22" s="19" t="s">
        <v>27</v>
      </c>
      <c r="E22" s="184">
        <v>17.5</v>
      </c>
      <c r="F22" s="185">
        <v>14.72</v>
      </c>
      <c r="G22" s="310">
        <v>73681.13</v>
      </c>
      <c r="H22" s="53" t="s">
        <v>1270</v>
      </c>
    </row>
    <row r="23" spans="1:8" s="4" customFormat="1" ht="81" customHeight="1" thickBot="1">
      <c r="A23" s="433"/>
      <c r="B23" s="445"/>
      <c r="C23" s="83">
        <v>17</v>
      </c>
      <c r="D23" s="22" t="s">
        <v>157</v>
      </c>
      <c r="E23" s="311" t="s">
        <v>1271</v>
      </c>
      <c r="F23" s="312" t="s">
        <v>1272</v>
      </c>
      <c r="G23" s="313" t="s">
        <v>142</v>
      </c>
      <c r="H23" s="54" t="s">
        <v>1273</v>
      </c>
    </row>
    <row r="24" spans="1:8" ht="52.2" customHeight="1">
      <c r="A24" s="431" t="s">
        <v>11</v>
      </c>
      <c r="B24" s="446" t="s">
        <v>4</v>
      </c>
      <c r="C24" s="7">
        <v>18</v>
      </c>
      <c r="D24" s="25" t="s">
        <v>160</v>
      </c>
      <c r="E24" s="76" t="s">
        <v>1274</v>
      </c>
      <c r="F24" s="97" t="s">
        <v>1276</v>
      </c>
      <c r="G24" s="81" t="s">
        <v>1277</v>
      </c>
      <c r="H24" s="57" t="s">
        <v>1278</v>
      </c>
    </row>
    <row r="25" spans="1:8" ht="52.2" customHeight="1" thickBot="1">
      <c r="A25" s="432"/>
      <c r="B25" s="447"/>
      <c r="C25" s="23">
        <v>19</v>
      </c>
      <c r="D25" s="24" t="s">
        <v>1279</v>
      </c>
      <c r="E25" s="63" t="s">
        <v>1274</v>
      </c>
      <c r="F25" s="64" t="s">
        <v>1275</v>
      </c>
      <c r="G25" s="64" t="s">
        <v>1277</v>
      </c>
      <c r="H25" s="54" t="s">
        <v>1280</v>
      </c>
    </row>
    <row r="26" spans="1:8" ht="52.8" customHeight="1">
      <c r="A26" s="432"/>
      <c r="B26" s="446" t="s">
        <v>5</v>
      </c>
      <c r="C26" s="7">
        <v>20</v>
      </c>
      <c r="D26" s="25" t="s">
        <v>28</v>
      </c>
      <c r="E26" s="65" t="s">
        <v>1281</v>
      </c>
      <c r="F26" s="66" t="s">
        <v>1282</v>
      </c>
      <c r="G26" s="66" t="s">
        <v>1283</v>
      </c>
      <c r="H26" s="57" t="s">
        <v>1284</v>
      </c>
    </row>
    <row r="27" spans="1:8" ht="45.6" customHeight="1" thickBot="1">
      <c r="A27" s="432"/>
      <c r="B27" s="447"/>
      <c r="C27" s="23">
        <v>21</v>
      </c>
      <c r="D27" s="24" t="s">
        <v>29</v>
      </c>
      <c r="E27" s="67" t="s">
        <v>22</v>
      </c>
      <c r="F27" s="67"/>
      <c r="G27" s="68"/>
      <c r="H27" s="47"/>
    </row>
    <row r="28" spans="1:8" ht="52.8" customHeight="1">
      <c r="A28" s="432"/>
      <c r="B28" s="446" t="s">
        <v>6</v>
      </c>
      <c r="C28" s="7">
        <v>22</v>
      </c>
      <c r="D28" s="25" t="s">
        <v>909</v>
      </c>
      <c r="E28" s="65" t="s">
        <v>1285</v>
      </c>
      <c r="F28" s="66" t="s">
        <v>1286</v>
      </c>
      <c r="G28" s="66" t="s">
        <v>1287</v>
      </c>
      <c r="H28" s="57" t="s">
        <v>1288</v>
      </c>
    </row>
    <row r="29" spans="1:8" ht="46.2" customHeight="1" thickBot="1">
      <c r="A29" s="433"/>
      <c r="B29" s="447"/>
      <c r="C29" s="83">
        <v>23</v>
      </c>
      <c r="D29" s="27" t="s">
        <v>174</v>
      </c>
      <c r="E29" s="67" t="s">
        <v>22</v>
      </c>
      <c r="F29" s="67"/>
      <c r="G29" s="68"/>
      <c r="H29" s="78"/>
    </row>
    <row r="30" spans="1:8" ht="81.599999999999994" customHeight="1">
      <c r="A30" s="431" t="s">
        <v>7</v>
      </c>
      <c r="B30" s="434"/>
      <c r="C30" s="7">
        <v>24</v>
      </c>
      <c r="D30" s="25" t="s">
        <v>605</v>
      </c>
      <c r="E30" s="314">
        <v>3785</v>
      </c>
      <c r="F30" s="315">
        <v>3183.6</v>
      </c>
      <c r="G30" s="70" t="s">
        <v>1289</v>
      </c>
      <c r="H30" s="57" t="s">
        <v>1290</v>
      </c>
    </row>
    <row r="31" spans="1:8" ht="132" customHeight="1">
      <c r="A31" s="432"/>
      <c r="B31" s="435"/>
      <c r="C31" s="18">
        <v>25</v>
      </c>
      <c r="D31" s="26" t="s">
        <v>53</v>
      </c>
      <c r="E31" s="246">
        <v>4447.47</v>
      </c>
      <c r="F31" s="247">
        <v>3740</v>
      </c>
      <c r="G31" s="72" t="s">
        <v>1291</v>
      </c>
      <c r="H31" s="52" t="s">
        <v>1292</v>
      </c>
    </row>
    <row r="32" spans="1:8" ht="81" customHeight="1">
      <c r="A32" s="432"/>
      <c r="B32" s="435"/>
      <c r="C32" s="18">
        <v>26</v>
      </c>
      <c r="D32" s="24" t="s">
        <v>54</v>
      </c>
      <c r="E32" s="316">
        <v>3785</v>
      </c>
      <c r="F32" s="189">
        <v>3184</v>
      </c>
      <c r="G32" s="72" t="s">
        <v>1289</v>
      </c>
      <c r="H32" s="52" t="s">
        <v>1290</v>
      </c>
    </row>
    <row r="33" spans="1:8" ht="45.6" customHeight="1">
      <c r="A33" s="432"/>
      <c r="B33" s="435"/>
      <c r="C33" s="18">
        <v>27</v>
      </c>
      <c r="D33" s="24" t="s">
        <v>1293</v>
      </c>
      <c r="E33" s="317">
        <v>0.67</v>
      </c>
      <c r="F33" s="318">
        <v>0.56000000000000005</v>
      </c>
      <c r="G33" s="247">
        <v>2800</v>
      </c>
      <c r="H33" s="52" t="s">
        <v>1294</v>
      </c>
    </row>
    <row r="34" spans="1:8" ht="45.6" customHeight="1" thickBot="1">
      <c r="A34" s="433"/>
      <c r="B34" s="436"/>
      <c r="C34" s="20">
        <v>28</v>
      </c>
      <c r="D34" s="27" t="s">
        <v>615</v>
      </c>
      <c r="E34" s="319">
        <v>0.53</v>
      </c>
      <c r="F34" s="320">
        <v>0.45</v>
      </c>
      <c r="G34" s="321">
        <v>2245</v>
      </c>
      <c r="H34" s="54" t="s">
        <v>1295</v>
      </c>
    </row>
    <row r="35" spans="1:8" ht="52.8" customHeight="1">
      <c r="A35" s="431" t="s">
        <v>8</v>
      </c>
      <c r="B35" s="84"/>
      <c r="C35" s="23">
        <v>29</v>
      </c>
      <c r="D35" s="28" t="s">
        <v>12</v>
      </c>
      <c r="E35" s="488" t="s">
        <v>1296</v>
      </c>
      <c r="F35" s="488"/>
      <c r="G35" s="489"/>
      <c r="H35" s="47" t="s">
        <v>1297</v>
      </c>
    </row>
    <row r="36" spans="1:8" ht="138" customHeight="1">
      <c r="A36" s="432"/>
      <c r="B36" s="85"/>
      <c r="C36" s="18">
        <v>30</v>
      </c>
      <c r="D36" s="19" t="s">
        <v>13</v>
      </c>
      <c r="E36" s="473" t="s">
        <v>1298</v>
      </c>
      <c r="F36" s="473"/>
      <c r="G36" s="474"/>
      <c r="H36" s="322" t="s">
        <v>1299</v>
      </c>
    </row>
    <row r="37" spans="1:8" ht="46.8" customHeight="1">
      <c r="A37" s="432"/>
      <c r="B37" s="85"/>
      <c r="C37" s="18">
        <v>31</v>
      </c>
      <c r="D37" s="19" t="s">
        <v>14</v>
      </c>
      <c r="E37" s="473" t="s">
        <v>538</v>
      </c>
      <c r="F37" s="473"/>
      <c r="G37" s="474"/>
      <c r="H37" s="52" t="s">
        <v>690</v>
      </c>
    </row>
    <row r="38" spans="1:8" ht="60.6" customHeight="1">
      <c r="A38" s="432"/>
      <c r="B38" s="85"/>
      <c r="C38" s="18">
        <v>32</v>
      </c>
      <c r="D38" s="19" t="s">
        <v>15</v>
      </c>
      <c r="E38" s="473" t="s">
        <v>1300</v>
      </c>
      <c r="F38" s="473"/>
      <c r="G38" s="474"/>
      <c r="H38" s="52" t="s">
        <v>1301</v>
      </c>
    </row>
    <row r="39" spans="1:8" ht="52.8" customHeight="1">
      <c r="A39" s="432"/>
      <c r="B39" s="85"/>
      <c r="C39" s="18">
        <v>33</v>
      </c>
      <c r="D39" s="19" t="s">
        <v>16</v>
      </c>
      <c r="E39" s="473" t="s">
        <v>1302</v>
      </c>
      <c r="F39" s="473"/>
      <c r="G39" s="474"/>
      <c r="H39" s="52" t="s">
        <v>1303</v>
      </c>
    </row>
    <row r="40" spans="1:8" ht="52.8" customHeight="1" thickBot="1">
      <c r="A40" s="433"/>
      <c r="B40" s="86"/>
      <c r="C40" s="20">
        <v>34</v>
      </c>
      <c r="D40" s="21" t="s">
        <v>17</v>
      </c>
      <c r="E40" s="475" t="s">
        <v>193</v>
      </c>
      <c r="F40" s="475"/>
      <c r="G40" s="476"/>
      <c r="H40" s="54" t="s">
        <v>1304</v>
      </c>
    </row>
    <row r="41" spans="1:8" ht="33.6" customHeight="1">
      <c r="A41" s="424" t="s">
        <v>18</v>
      </c>
      <c r="B41" s="426"/>
      <c r="C41" s="29">
        <v>35</v>
      </c>
      <c r="D41" s="30" t="s">
        <v>19</v>
      </c>
      <c r="E41" s="75" t="s">
        <v>22</v>
      </c>
      <c r="F41" s="75"/>
      <c r="G41" s="76"/>
      <c r="H41" s="57"/>
    </row>
    <row r="42" spans="1:8" ht="33.6" customHeight="1" thickBot="1">
      <c r="A42" s="425"/>
      <c r="B42" s="427"/>
      <c r="C42" s="31">
        <v>36</v>
      </c>
      <c r="D42" s="32" t="s">
        <v>20</v>
      </c>
      <c r="E42" s="77" t="s">
        <v>22</v>
      </c>
      <c r="F42" s="77"/>
      <c r="G42" s="63"/>
      <c r="H42" s="78"/>
    </row>
    <row r="43" spans="1:8" ht="33.6" customHeight="1" thickBot="1">
      <c r="A43" s="33" t="s">
        <v>9</v>
      </c>
      <c r="B43" s="34"/>
      <c r="C43" s="35">
        <v>37</v>
      </c>
      <c r="D43" s="36" t="s">
        <v>21</v>
      </c>
      <c r="E43" s="428" t="s">
        <v>104</v>
      </c>
      <c r="F43" s="428"/>
      <c r="G43" s="429"/>
      <c r="H43" s="79"/>
    </row>
    <row r="44" spans="1:8">
      <c r="A44" s="39"/>
      <c r="B44" s="39"/>
      <c r="C44" s="39"/>
      <c r="D44" s="39"/>
      <c r="E44" s="40"/>
      <c r="F44" s="40"/>
      <c r="G44" s="40"/>
      <c r="H44" s="39"/>
    </row>
    <row r="45" spans="1:8" ht="13.8">
      <c r="A45" s="430" t="s">
        <v>62</v>
      </c>
      <c r="B45" s="430"/>
      <c r="C45" s="430"/>
      <c r="D45" s="430"/>
      <c r="E45" s="430"/>
      <c r="F45" s="430"/>
      <c r="G45" s="430"/>
      <c r="H45" s="430"/>
    </row>
  </sheetData>
  <sheetProtection formatCells="0" formatColumns="0" formatRows="0" insertColumns="0" insertRows="0" insertHyperlinks="0" deleteColumns="0" deleteRows="0" selectLockedCells="1" sort="0" autoFilter="0" pivotTables="0"/>
  <mergeCells count="29">
    <mergeCell ref="A1:H1"/>
    <mergeCell ref="A2:D6"/>
    <mergeCell ref="E2:H2"/>
    <mergeCell ref="A7:A18"/>
    <mergeCell ref="B7:B9"/>
    <mergeCell ref="B10:B14"/>
    <mergeCell ref="B15:B18"/>
    <mergeCell ref="E16:G16"/>
    <mergeCell ref="E17:G17"/>
    <mergeCell ref="E18:G18"/>
    <mergeCell ref="A19:A23"/>
    <mergeCell ref="B19:B23"/>
    <mergeCell ref="A24:A29"/>
    <mergeCell ref="B24:B25"/>
    <mergeCell ref="B26:B27"/>
    <mergeCell ref="B28:B29"/>
    <mergeCell ref="A41:A42"/>
    <mergeCell ref="B41:B42"/>
    <mergeCell ref="E43:G43"/>
    <mergeCell ref="A45:H45"/>
    <mergeCell ref="A30:A34"/>
    <mergeCell ref="B30:B34"/>
    <mergeCell ref="A35:A40"/>
    <mergeCell ref="E35:G35"/>
    <mergeCell ref="E36:G36"/>
    <mergeCell ref="E37:G37"/>
    <mergeCell ref="E38:G38"/>
    <mergeCell ref="E39:G39"/>
    <mergeCell ref="E40:G40"/>
  </mergeCells>
  <phoneticPr fontId="2"/>
  <printOptions horizontalCentered="1"/>
  <pageMargins left="0.70866141732283472" right="0.70866141732283472" top="0.74803149606299213" bottom="0.74803149606299213" header="0.31496062992125984" footer="0.31496062992125984"/>
  <pageSetup paperSize="9" scale="55" fitToHeight="0" orientation="portrait" r:id="rId1"/>
  <headerFooter>
    <oddHeader>&amp;C調査レポート「2017年度 欧州・ロシア・CIS投資関連コスト比較調査（2018年2月）」</oddHeader>
  </headerFooter>
  <rowBreaks count="2" manualBreakCount="2">
    <brk id="18" max="8" man="1"/>
    <brk id="2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view="pageBreakPreview" zoomScaleNormal="100" zoomScaleSheetLayoutView="100" workbookViewId="0"/>
  </sheetViews>
  <sheetFormatPr defaultRowHeight="18"/>
  <cols>
    <col min="1" max="1" width="12.296875" customWidth="1"/>
  </cols>
  <sheetData>
    <row r="1" spans="1:8">
      <c r="A1" s="393"/>
    </row>
    <row r="3" spans="1:8">
      <c r="A3" s="395"/>
      <c r="B3" s="395"/>
      <c r="C3" s="395"/>
      <c r="D3" s="395"/>
      <c r="E3" s="395"/>
      <c r="F3" s="395"/>
      <c r="G3" s="395"/>
      <c r="H3" s="395"/>
    </row>
    <row r="4" spans="1:8">
      <c r="A4" s="395"/>
      <c r="B4" s="395"/>
      <c r="C4" s="395"/>
      <c r="D4" s="395"/>
      <c r="E4" s="395"/>
      <c r="F4" s="395"/>
      <c r="G4" s="395"/>
      <c r="H4" s="395"/>
    </row>
    <row r="5" spans="1:8">
      <c r="A5" s="395"/>
      <c r="B5" s="395"/>
      <c r="C5" s="395"/>
      <c r="D5" s="395"/>
      <c r="E5" s="395"/>
      <c r="F5" s="395"/>
      <c r="G5" s="395"/>
      <c r="H5" s="395"/>
    </row>
    <row r="6" spans="1:8">
      <c r="A6" s="395"/>
      <c r="B6" s="395"/>
      <c r="C6" s="395"/>
      <c r="D6" s="395"/>
      <c r="E6" s="395"/>
      <c r="F6" s="395"/>
      <c r="G6" s="395"/>
      <c r="H6" s="395"/>
    </row>
    <row r="7" spans="1:8">
      <c r="A7" s="395"/>
      <c r="B7" s="395"/>
      <c r="C7" s="395"/>
      <c r="D7" s="395"/>
      <c r="E7" s="395"/>
      <c r="F7" s="395"/>
      <c r="G7" s="395"/>
      <c r="H7" s="395"/>
    </row>
    <row r="8" spans="1:8">
      <c r="A8" s="395"/>
      <c r="B8" s="395"/>
      <c r="C8" s="395"/>
      <c r="D8" s="395"/>
      <c r="E8" s="395"/>
      <c r="F8" s="395"/>
      <c r="G8" s="395"/>
      <c r="H8" s="395"/>
    </row>
    <row r="9" spans="1:8">
      <c r="A9" s="395"/>
      <c r="B9" s="395"/>
      <c r="C9" s="395"/>
      <c r="D9" s="395"/>
      <c r="E9" s="395"/>
      <c r="F9" s="395"/>
      <c r="G9" s="395"/>
      <c r="H9" s="395"/>
    </row>
    <row r="10" spans="1:8">
      <c r="A10" s="395"/>
      <c r="B10" s="395"/>
      <c r="C10" s="395"/>
      <c r="D10" s="395"/>
      <c r="E10" s="395"/>
      <c r="F10" s="395"/>
      <c r="G10" s="395"/>
      <c r="H10" s="395"/>
    </row>
    <row r="11" spans="1:8">
      <c r="A11" s="395"/>
      <c r="B11" s="395"/>
      <c r="C11" s="395"/>
      <c r="D11" s="395"/>
      <c r="E11" s="395"/>
      <c r="F11" s="395"/>
      <c r="G11" s="395"/>
      <c r="H11" s="395"/>
    </row>
    <row r="12" spans="1:8">
      <c r="A12" s="395"/>
      <c r="B12" s="395"/>
      <c r="C12" s="395"/>
      <c r="D12" s="395"/>
      <c r="E12" s="395"/>
      <c r="F12" s="395"/>
      <c r="G12" s="395"/>
      <c r="H12" s="395"/>
    </row>
    <row r="13" spans="1:8">
      <c r="A13" s="395"/>
      <c r="B13" s="395"/>
      <c r="C13" s="395"/>
      <c r="D13" s="395"/>
      <c r="E13" s="395"/>
      <c r="F13" s="395"/>
      <c r="G13" s="395"/>
      <c r="H13" s="395"/>
    </row>
    <row r="14" spans="1:8">
      <c r="A14" s="395"/>
      <c r="B14" s="395"/>
      <c r="C14" s="395"/>
      <c r="D14" s="395"/>
      <c r="E14" s="395"/>
      <c r="F14" s="395"/>
      <c r="G14" s="395"/>
      <c r="H14" s="395"/>
    </row>
    <row r="15" spans="1:8">
      <c r="A15" s="395"/>
      <c r="B15" s="395"/>
      <c r="C15" s="395"/>
      <c r="D15" s="395"/>
      <c r="E15" s="395"/>
      <c r="F15" s="395"/>
      <c r="G15" s="395"/>
      <c r="H15" s="395"/>
    </row>
    <row r="16" spans="1:8">
      <c r="A16" s="395"/>
      <c r="B16" s="395"/>
      <c r="C16" s="395"/>
      <c r="D16" s="395"/>
      <c r="E16" s="395"/>
      <c r="F16" s="395"/>
      <c r="G16" s="395"/>
      <c r="H16" s="395"/>
    </row>
    <row r="17" spans="1:8">
      <c r="A17" s="395"/>
      <c r="B17" s="395"/>
      <c r="C17" s="395"/>
      <c r="D17" s="395"/>
      <c r="E17" s="395"/>
      <c r="F17" s="395"/>
      <c r="G17" s="395"/>
      <c r="H17" s="395"/>
    </row>
    <row r="18" spans="1:8">
      <c r="A18" s="395"/>
      <c r="B18" s="395"/>
      <c r="C18" s="395"/>
      <c r="D18" s="395"/>
      <c r="E18" s="395"/>
      <c r="F18" s="395"/>
      <c r="G18" s="395"/>
      <c r="H18" s="395"/>
    </row>
    <row r="19" spans="1:8">
      <c r="A19" s="395"/>
      <c r="B19" s="395"/>
      <c r="C19" s="395"/>
      <c r="D19" s="395"/>
      <c r="E19" s="395"/>
      <c r="F19" s="395"/>
      <c r="G19" s="395"/>
      <c r="H19" s="395"/>
    </row>
    <row r="20" spans="1:8">
      <c r="A20" s="395"/>
      <c r="B20" s="395"/>
      <c r="C20" s="395"/>
      <c r="D20" s="395"/>
      <c r="E20" s="395"/>
      <c r="F20" s="395"/>
      <c r="G20" s="395"/>
      <c r="H20" s="395"/>
    </row>
    <row r="21" spans="1:8">
      <c r="A21" s="395"/>
      <c r="B21" s="395"/>
      <c r="C21" s="395"/>
      <c r="D21" s="395"/>
      <c r="E21" s="395"/>
      <c r="F21" s="395"/>
      <c r="G21" s="395"/>
      <c r="H21" s="395"/>
    </row>
  </sheetData>
  <phoneticPr fontId="2"/>
  <pageMargins left="0.70866141732283472" right="0.70866141732283472" top="0.74803149606299213" bottom="0.74803149606299213" header="0.31496062992125984" footer="0.31496062992125984"/>
  <pageSetup paperSize="9" scale="88" orientation="portrait" horizontalDpi="300" verticalDpi="300" r:id="rId1"/>
  <headerFooter>
    <oddHeader>&amp;C調査レポート「2017年度 欧州・ロシア・CIS投資関連コスト比較調査（2018年2月）」</oddHeader>
  </headerFooter>
  <rowBreaks count="1" manualBreakCount="1">
    <brk id="40"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70" workbookViewId="0">
      <selection sqref="A1:G1"/>
    </sheetView>
  </sheetViews>
  <sheetFormatPr defaultColWidth="8.09765625" defaultRowHeight="12"/>
  <cols>
    <col min="1" max="1" width="5.09765625" style="6" customWidth="1"/>
    <col min="2" max="2" width="9.09765625" style="6" customWidth="1"/>
    <col min="3" max="3" width="3.69921875" style="6" customWidth="1"/>
    <col min="4" max="4" width="24.3984375" style="6" customWidth="1"/>
    <col min="5" max="6" width="20.59765625" style="2" customWidth="1"/>
    <col min="7" max="7" width="40.59765625" style="2" customWidth="1"/>
    <col min="8" max="250" width="8.09765625" style="5"/>
    <col min="251" max="251" width="5.09765625" style="5" customWidth="1"/>
    <col min="252" max="252" width="24.3984375" style="5" customWidth="1"/>
    <col min="253" max="253" width="16.8984375" style="5" customWidth="1"/>
    <col min="254" max="255" width="15.19921875" style="5" customWidth="1"/>
    <col min="256" max="256" width="40.59765625" style="5" customWidth="1"/>
    <col min="257" max="257" width="25.69921875" style="5" customWidth="1"/>
    <col min="258" max="506" width="8.09765625" style="5"/>
    <col min="507" max="507" width="5.09765625" style="5" customWidth="1"/>
    <col min="508" max="508" width="24.3984375" style="5" customWidth="1"/>
    <col min="509" max="509" width="16.8984375" style="5" customWidth="1"/>
    <col min="510" max="511" width="15.19921875" style="5" customWidth="1"/>
    <col min="512" max="512" width="40.59765625" style="5" customWidth="1"/>
    <col min="513" max="513" width="25.69921875" style="5" customWidth="1"/>
    <col min="514" max="762" width="8.09765625" style="5"/>
    <col min="763" max="763" width="5.09765625" style="5" customWidth="1"/>
    <col min="764" max="764" width="24.3984375" style="5" customWidth="1"/>
    <col min="765" max="765" width="16.8984375" style="5" customWidth="1"/>
    <col min="766" max="767" width="15.19921875" style="5" customWidth="1"/>
    <col min="768" max="768" width="40.59765625" style="5" customWidth="1"/>
    <col min="769" max="769" width="25.69921875" style="5" customWidth="1"/>
    <col min="770" max="1018" width="8.09765625" style="5"/>
    <col min="1019" max="1019" width="5.09765625" style="5" customWidth="1"/>
    <col min="1020" max="1020" width="24.3984375" style="5" customWidth="1"/>
    <col min="1021" max="1021" width="16.8984375" style="5" customWidth="1"/>
    <col min="1022" max="1023" width="15.19921875" style="5" customWidth="1"/>
    <col min="1024" max="1024" width="40.59765625" style="5" customWidth="1"/>
    <col min="1025" max="1025" width="25.69921875" style="5" customWidth="1"/>
    <col min="1026" max="1274" width="8.09765625" style="5"/>
    <col min="1275" max="1275" width="5.09765625" style="5" customWidth="1"/>
    <col min="1276" max="1276" width="24.3984375" style="5" customWidth="1"/>
    <col min="1277" max="1277" width="16.8984375" style="5" customWidth="1"/>
    <col min="1278" max="1279" width="15.19921875" style="5" customWidth="1"/>
    <col min="1280" max="1280" width="40.59765625" style="5" customWidth="1"/>
    <col min="1281" max="1281" width="25.69921875" style="5" customWidth="1"/>
    <col min="1282" max="1530" width="8.09765625" style="5"/>
    <col min="1531" max="1531" width="5.09765625" style="5" customWidth="1"/>
    <col min="1532" max="1532" width="24.3984375" style="5" customWidth="1"/>
    <col min="1533" max="1533" width="16.8984375" style="5" customWidth="1"/>
    <col min="1534" max="1535" width="15.19921875" style="5" customWidth="1"/>
    <col min="1536" max="1536" width="40.59765625" style="5" customWidth="1"/>
    <col min="1537" max="1537" width="25.69921875" style="5" customWidth="1"/>
    <col min="1538" max="1786" width="8.09765625" style="5"/>
    <col min="1787" max="1787" width="5.09765625" style="5" customWidth="1"/>
    <col min="1788" max="1788" width="24.3984375" style="5" customWidth="1"/>
    <col min="1789" max="1789" width="16.8984375" style="5" customWidth="1"/>
    <col min="1790" max="1791" width="15.19921875" style="5" customWidth="1"/>
    <col min="1792" max="1792" width="40.59765625" style="5" customWidth="1"/>
    <col min="1793" max="1793" width="25.69921875" style="5" customWidth="1"/>
    <col min="1794" max="2042" width="8.09765625" style="5"/>
    <col min="2043" max="2043" width="5.09765625" style="5" customWidth="1"/>
    <col min="2044" max="2044" width="24.3984375" style="5" customWidth="1"/>
    <col min="2045" max="2045" width="16.8984375" style="5" customWidth="1"/>
    <col min="2046" max="2047" width="15.19921875" style="5" customWidth="1"/>
    <col min="2048" max="2048" width="40.59765625" style="5" customWidth="1"/>
    <col min="2049" max="2049" width="25.69921875" style="5" customWidth="1"/>
    <col min="2050" max="2298" width="8.09765625" style="5"/>
    <col min="2299" max="2299" width="5.09765625" style="5" customWidth="1"/>
    <col min="2300" max="2300" width="24.3984375" style="5" customWidth="1"/>
    <col min="2301" max="2301" width="16.8984375" style="5" customWidth="1"/>
    <col min="2302" max="2303" width="15.19921875" style="5" customWidth="1"/>
    <col min="2304" max="2304" width="40.59765625" style="5" customWidth="1"/>
    <col min="2305" max="2305" width="25.69921875" style="5" customWidth="1"/>
    <col min="2306" max="2554" width="8.09765625" style="5"/>
    <col min="2555" max="2555" width="5.09765625" style="5" customWidth="1"/>
    <col min="2556" max="2556" width="24.3984375" style="5" customWidth="1"/>
    <col min="2557" max="2557" width="16.8984375" style="5" customWidth="1"/>
    <col min="2558" max="2559" width="15.19921875" style="5" customWidth="1"/>
    <col min="2560" max="2560" width="40.59765625" style="5" customWidth="1"/>
    <col min="2561" max="2561" width="25.69921875" style="5" customWidth="1"/>
    <col min="2562" max="2810" width="8.09765625" style="5"/>
    <col min="2811" max="2811" width="5.09765625" style="5" customWidth="1"/>
    <col min="2812" max="2812" width="24.3984375" style="5" customWidth="1"/>
    <col min="2813" max="2813" width="16.8984375" style="5" customWidth="1"/>
    <col min="2814" max="2815" width="15.19921875" style="5" customWidth="1"/>
    <col min="2816" max="2816" width="40.59765625" style="5" customWidth="1"/>
    <col min="2817" max="2817" width="25.69921875" style="5" customWidth="1"/>
    <col min="2818" max="3066" width="8.09765625" style="5"/>
    <col min="3067" max="3067" width="5.09765625" style="5" customWidth="1"/>
    <col min="3068" max="3068" width="24.3984375" style="5" customWidth="1"/>
    <col min="3069" max="3069" width="16.8984375" style="5" customWidth="1"/>
    <col min="3070" max="3071" width="15.19921875" style="5" customWidth="1"/>
    <col min="3072" max="3072" width="40.59765625" style="5" customWidth="1"/>
    <col min="3073" max="3073" width="25.69921875" style="5" customWidth="1"/>
    <col min="3074" max="3322" width="8.09765625" style="5"/>
    <col min="3323" max="3323" width="5.09765625" style="5" customWidth="1"/>
    <col min="3324" max="3324" width="24.3984375" style="5" customWidth="1"/>
    <col min="3325" max="3325" width="16.8984375" style="5" customWidth="1"/>
    <col min="3326" max="3327" width="15.19921875" style="5" customWidth="1"/>
    <col min="3328" max="3328" width="40.59765625" style="5" customWidth="1"/>
    <col min="3329" max="3329" width="25.69921875" style="5" customWidth="1"/>
    <col min="3330" max="3578" width="8.09765625" style="5"/>
    <col min="3579" max="3579" width="5.09765625" style="5" customWidth="1"/>
    <col min="3580" max="3580" width="24.3984375" style="5" customWidth="1"/>
    <col min="3581" max="3581" width="16.8984375" style="5" customWidth="1"/>
    <col min="3582" max="3583" width="15.19921875" style="5" customWidth="1"/>
    <col min="3584" max="3584" width="40.59765625" style="5" customWidth="1"/>
    <col min="3585" max="3585" width="25.69921875" style="5" customWidth="1"/>
    <col min="3586" max="3834" width="8.09765625" style="5"/>
    <col min="3835" max="3835" width="5.09765625" style="5" customWidth="1"/>
    <col min="3836" max="3836" width="24.3984375" style="5" customWidth="1"/>
    <col min="3837" max="3837" width="16.8984375" style="5" customWidth="1"/>
    <col min="3838" max="3839" width="15.19921875" style="5" customWidth="1"/>
    <col min="3840" max="3840" width="40.59765625" style="5" customWidth="1"/>
    <col min="3841" max="3841" width="25.69921875" style="5" customWidth="1"/>
    <col min="3842" max="4090" width="8.09765625" style="5"/>
    <col min="4091" max="4091" width="5.09765625" style="5" customWidth="1"/>
    <col min="4092" max="4092" width="24.3984375" style="5" customWidth="1"/>
    <col min="4093" max="4093" width="16.8984375" style="5" customWidth="1"/>
    <col min="4094" max="4095" width="15.19921875" style="5" customWidth="1"/>
    <col min="4096" max="4096" width="40.59765625" style="5" customWidth="1"/>
    <col min="4097" max="4097" width="25.69921875" style="5" customWidth="1"/>
    <col min="4098" max="4346" width="8.09765625" style="5"/>
    <col min="4347" max="4347" width="5.09765625" style="5" customWidth="1"/>
    <col min="4348" max="4348" width="24.3984375" style="5" customWidth="1"/>
    <col min="4349" max="4349" width="16.8984375" style="5" customWidth="1"/>
    <col min="4350" max="4351" width="15.19921875" style="5" customWidth="1"/>
    <col min="4352" max="4352" width="40.59765625" style="5" customWidth="1"/>
    <col min="4353" max="4353" width="25.69921875" style="5" customWidth="1"/>
    <col min="4354" max="4602" width="8.09765625" style="5"/>
    <col min="4603" max="4603" width="5.09765625" style="5" customWidth="1"/>
    <col min="4604" max="4604" width="24.3984375" style="5" customWidth="1"/>
    <col min="4605" max="4605" width="16.8984375" style="5" customWidth="1"/>
    <col min="4606" max="4607" width="15.19921875" style="5" customWidth="1"/>
    <col min="4608" max="4608" width="40.59765625" style="5" customWidth="1"/>
    <col min="4609" max="4609" width="25.69921875" style="5" customWidth="1"/>
    <col min="4610" max="4858" width="8.09765625" style="5"/>
    <col min="4859" max="4859" width="5.09765625" style="5" customWidth="1"/>
    <col min="4860" max="4860" width="24.3984375" style="5" customWidth="1"/>
    <col min="4861" max="4861" width="16.8984375" style="5" customWidth="1"/>
    <col min="4862" max="4863" width="15.19921875" style="5" customWidth="1"/>
    <col min="4864" max="4864" width="40.59765625" style="5" customWidth="1"/>
    <col min="4865" max="4865" width="25.69921875" style="5" customWidth="1"/>
    <col min="4866" max="5114" width="8.09765625" style="5"/>
    <col min="5115" max="5115" width="5.09765625" style="5" customWidth="1"/>
    <col min="5116" max="5116" width="24.3984375" style="5" customWidth="1"/>
    <col min="5117" max="5117" width="16.8984375" style="5" customWidth="1"/>
    <col min="5118" max="5119" width="15.19921875" style="5" customWidth="1"/>
    <col min="5120" max="5120" width="40.59765625" style="5" customWidth="1"/>
    <col min="5121" max="5121" width="25.69921875" style="5" customWidth="1"/>
    <col min="5122" max="5370" width="8.09765625" style="5"/>
    <col min="5371" max="5371" width="5.09765625" style="5" customWidth="1"/>
    <col min="5372" max="5372" width="24.3984375" style="5" customWidth="1"/>
    <col min="5373" max="5373" width="16.8984375" style="5" customWidth="1"/>
    <col min="5374" max="5375" width="15.19921875" style="5" customWidth="1"/>
    <col min="5376" max="5376" width="40.59765625" style="5" customWidth="1"/>
    <col min="5377" max="5377" width="25.69921875" style="5" customWidth="1"/>
    <col min="5378" max="5626" width="8.09765625" style="5"/>
    <col min="5627" max="5627" width="5.09765625" style="5" customWidth="1"/>
    <col min="5628" max="5628" width="24.3984375" style="5" customWidth="1"/>
    <col min="5629" max="5629" width="16.8984375" style="5" customWidth="1"/>
    <col min="5630" max="5631" width="15.19921875" style="5" customWidth="1"/>
    <col min="5632" max="5632" width="40.59765625" style="5" customWidth="1"/>
    <col min="5633" max="5633" width="25.69921875" style="5" customWidth="1"/>
    <col min="5634" max="5882" width="8.09765625" style="5"/>
    <col min="5883" max="5883" width="5.09765625" style="5" customWidth="1"/>
    <col min="5884" max="5884" width="24.3984375" style="5" customWidth="1"/>
    <col min="5885" max="5885" width="16.8984375" style="5" customWidth="1"/>
    <col min="5886" max="5887" width="15.19921875" style="5" customWidth="1"/>
    <col min="5888" max="5888" width="40.59765625" style="5" customWidth="1"/>
    <col min="5889" max="5889" width="25.69921875" style="5" customWidth="1"/>
    <col min="5890" max="6138" width="8.09765625" style="5"/>
    <col min="6139" max="6139" width="5.09765625" style="5" customWidth="1"/>
    <col min="6140" max="6140" width="24.3984375" style="5" customWidth="1"/>
    <col min="6141" max="6141" width="16.8984375" style="5" customWidth="1"/>
    <col min="6142" max="6143" width="15.19921875" style="5" customWidth="1"/>
    <col min="6144" max="6144" width="40.59765625" style="5" customWidth="1"/>
    <col min="6145" max="6145" width="25.69921875" style="5" customWidth="1"/>
    <col min="6146" max="6394" width="8.09765625" style="5"/>
    <col min="6395" max="6395" width="5.09765625" style="5" customWidth="1"/>
    <col min="6396" max="6396" width="24.3984375" style="5" customWidth="1"/>
    <col min="6397" max="6397" width="16.8984375" style="5" customWidth="1"/>
    <col min="6398" max="6399" width="15.19921875" style="5" customWidth="1"/>
    <col min="6400" max="6400" width="40.59765625" style="5" customWidth="1"/>
    <col min="6401" max="6401" width="25.69921875" style="5" customWidth="1"/>
    <col min="6402" max="6650" width="8.09765625" style="5"/>
    <col min="6651" max="6651" width="5.09765625" style="5" customWidth="1"/>
    <col min="6652" max="6652" width="24.3984375" style="5" customWidth="1"/>
    <col min="6653" max="6653" width="16.8984375" style="5" customWidth="1"/>
    <col min="6654" max="6655" width="15.19921875" style="5" customWidth="1"/>
    <col min="6656" max="6656" width="40.59765625" style="5" customWidth="1"/>
    <col min="6657" max="6657" width="25.69921875" style="5" customWidth="1"/>
    <col min="6658" max="6906" width="8.09765625" style="5"/>
    <col min="6907" max="6907" width="5.09765625" style="5" customWidth="1"/>
    <col min="6908" max="6908" width="24.3984375" style="5" customWidth="1"/>
    <col min="6909" max="6909" width="16.8984375" style="5" customWidth="1"/>
    <col min="6910" max="6911" width="15.19921875" style="5" customWidth="1"/>
    <col min="6912" max="6912" width="40.59765625" style="5" customWidth="1"/>
    <col min="6913" max="6913" width="25.69921875" style="5" customWidth="1"/>
    <col min="6914" max="7162" width="8.09765625" style="5"/>
    <col min="7163" max="7163" width="5.09765625" style="5" customWidth="1"/>
    <col min="7164" max="7164" width="24.3984375" style="5" customWidth="1"/>
    <col min="7165" max="7165" width="16.8984375" style="5" customWidth="1"/>
    <col min="7166" max="7167" width="15.19921875" style="5" customWidth="1"/>
    <col min="7168" max="7168" width="40.59765625" style="5" customWidth="1"/>
    <col min="7169" max="7169" width="25.69921875" style="5" customWidth="1"/>
    <col min="7170" max="7418" width="8.09765625" style="5"/>
    <col min="7419" max="7419" width="5.09765625" style="5" customWidth="1"/>
    <col min="7420" max="7420" width="24.3984375" style="5" customWidth="1"/>
    <col min="7421" max="7421" width="16.8984375" style="5" customWidth="1"/>
    <col min="7422" max="7423" width="15.19921875" style="5" customWidth="1"/>
    <col min="7424" max="7424" width="40.59765625" style="5" customWidth="1"/>
    <col min="7425" max="7425" width="25.69921875" style="5" customWidth="1"/>
    <col min="7426" max="7674" width="8.09765625" style="5"/>
    <col min="7675" max="7675" width="5.09765625" style="5" customWidth="1"/>
    <col min="7676" max="7676" width="24.3984375" style="5" customWidth="1"/>
    <col min="7677" max="7677" width="16.8984375" style="5" customWidth="1"/>
    <col min="7678" max="7679" width="15.19921875" style="5" customWidth="1"/>
    <col min="7680" max="7680" width="40.59765625" style="5" customWidth="1"/>
    <col min="7681" max="7681" width="25.69921875" style="5" customWidth="1"/>
    <col min="7682" max="7930" width="8.09765625" style="5"/>
    <col min="7931" max="7931" width="5.09765625" style="5" customWidth="1"/>
    <col min="7932" max="7932" width="24.3984375" style="5" customWidth="1"/>
    <col min="7933" max="7933" width="16.8984375" style="5" customWidth="1"/>
    <col min="7934" max="7935" width="15.19921875" style="5" customWidth="1"/>
    <col min="7936" max="7936" width="40.59765625" style="5" customWidth="1"/>
    <col min="7937" max="7937" width="25.69921875" style="5" customWidth="1"/>
    <col min="7938" max="8186" width="8.09765625" style="5"/>
    <col min="8187" max="8187" width="5.09765625" style="5" customWidth="1"/>
    <col min="8188" max="8188" width="24.3984375" style="5" customWidth="1"/>
    <col min="8189" max="8189" width="16.8984375" style="5" customWidth="1"/>
    <col min="8190" max="8191" width="15.19921875" style="5" customWidth="1"/>
    <col min="8192" max="8192" width="40.59765625" style="5" customWidth="1"/>
    <col min="8193" max="8193" width="25.69921875" style="5" customWidth="1"/>
    <col min="8194" max="8442" width="8.09765625" style="5"/>
    <col min="8443" max="8443" width="5.09765625" style="5" customWidth="1"/>
    <col min="8444" max="8444" width="24.3984375" style="5" customWidth="1"/>
    <col min="8445" max="8445" width="16.8984375" style="5" customWidth="1"/>
    <col min="8446" max="8447" width="15.19921875" style="5" customWidth="1"/>
    <col min="8448" max="8448" width="40.59765625" style="5" customWidth="1"/>
    <col min="8449" max="8449" width="25.69921875" style="5" customWidth="1"/>
    <col min="8450" max="8698" width="8.09765625" style="5"/>
    <col min="8699" max="8699" width="5.09765625" style="5" customWidth="1"/>
    <col min="8700" max="8700" width="24.3984375" style="5" customWidth="1"/>
    <col min="8701" max="8701" width="16.8984375" style="5" customWidth="1"/>
    <col min="8702" max="8703" width="15.19921875" style="5" customWidth="1"/>
    <col min="8704" max="8704" width="40.59765625" style="5" customWidth="1"/>
    <col min="8705" max="8705" width="25.69921875" style="5" customWidth="1"/>
    <col min="8706" max="8954" width="8.09765625" style="5"/>
    <col min="8955" max="8955" width="5.09765625" style="5" customWidth="1"/>
    <col min="8956" max="8956" width="24.3984375" style="5" customWidth="1"/>
    <col min="8957" max="8957" width="16.8984375" style="5" customWidth="1"/>
    <col min="8958" max="8959" width="15.19921875" style="5" customWidth="1"/>
    <col min="8960" max="8960" width="40.59765625" style="5" customWidth="1"/>
    <col min="8961" max="8961" width="25.69921875" style="5" customWidth="1"/>
    <col min="8962" max="9210" width="8.09765625" style="5"/>
    <col min="9211" max="9211" width="5.09765625" style="5" customWidth="1"/>
    <col min="9212" max="9212" width="24.3984375" style="5" customWidth="1"/>
    <col min="9213" max="9213" width="16.8984375" style="5" customWidth="1"/>
    <col min="9214" max="9215" width="15.19921875" style="5" customWidth="1"/>
    <col min="9216" max="9216" width="40.59765625" style="5" customWidth="1"/>
    <col min="9217" max="9217" width="25.69921875" style="5" customWidth="1"/>
    <col min="9218" max="9466" width="8.09765625" style="5"/>
    <col min="9467" max="9467" width="5.09765625" style="5" customWidth="1"/>
    <col min="9468" max="9468" width="24.3984375" style="5" customWidth="1"/>
    <col min="9469" max="9469" width="16.8984375" style="5" customWidth="1"/>
    <col min="9470" max="9471" width="15.19921875" style="5" customWidth="1"/>
    <col min="9472" max="9472" width="40.59765625" style="5" customWidth="1"/>
    <col min="9473" max="9473" width="25.69921875" style="5" customWidth="1"/>
    <col min="9474" max="9722" width="8.09765625" style="5"/>
    <col min="9723" max="9723" width="5.09765625" style="5" customWidth="1"/>
    <col min="9724" max="9724" width="24.3984375" style="5" customWidth="1"/>
    <col min="9725" max="9725" width="16.8984375" style="5" customWidth="1"/>
    <col min="9726" max="9727" width="15.19921875" style="5" customWidth="1"/>
    <col min="9728" max="9728" width="40.59765625" style="5" customWidth="1"/>
    <col min="9729" max="9729" width="25.69921875" style="5" customWidth="1"/>
    <col min="9730" max="9978" width="8.09765625" style="5"/>
    <col min="9979" max="9979" width="5.09765625" style="5" customWidth="1"/>
    <col min="9980" max="9980" width="24.3984375" style="5" customWidth="1"/>
    <col min="9981" max="9981" width="16.8984375" style="5" customWidth="1"/>
    <col min="9982" max="9983" width="15.19921875" style="5" customWidth="1"/>
    <col min="9984" max="9984" width="40.59765625" style="5" customWidth="1"/>
    <col min="9985" max="9985" width="25.69921875" style="5" customWidth="1"/>
    <col min="9986" max="10234" width="8.09765625" style="5"/>
    <col min="10235" max="10235" width="5.09765625" style="5" customWidth="1"/>
    <col min="10236" max="10236" width="24.3984375" style="5" customWidth="1"/>
    <col min="10237" max="10237" width="16.8984375" style="5" customWidth="1"/>
    <col min="10238" max="10239" width="15.19921875" style="5" customWidth="1"/>
    <col min="10240" max="10240" width="40.59765625" style="5" customWidth="1"/>
    <col min="10241" max="10241" width="25.69921875" style="5" customWidth="1"/>
    <col min="10242" max="10490" width="8.09765625" style="5"/>
    <col min="10491" max="10491" width="5.09765625" style="5" customWidth="1"/>
    <col min="10492" max="10492" width="24.3984375" style="5" customWidth="1"/>
    <col min="10493" max="10493" width="16.8984375" style="5" customWidth="1"/>
    <col min="10494" max="10495" width="15.19921875" style="5" customWidth="1"/>
    <col min="10496" max="10496" width="40.59765625" style="5" customWidth="1"/>
    <col min="10497" max="10497" width="25.69921875" style="5" customWidth="1"/>
    <col min="10498" max="10746" width="8.09765625" style="5"/>
    <col min="10747" max="10747" width="5.09765625" style="5" customWidth="1"/>
    <col min="10748" max="10748" width="24.3984375" style="5" customWidth="1"/>
    <col min="10749" max="10749" width="16.8984375" style="5" customWidth="1"/>
    <col min="10750" max="10751" width="15.19921875" style="5" customWidth="1"/>
    <col min="10752" max="10752" width="40.59765625" style="5" customWidth="1"/>
    <col min="10753" max="10753" width="25.69921875" style="5" customWidth="1"/>
    <col min="10754" max="11002" width="8.09765625" style="5"/>
    <col min="11003" max="11003" width="5.09765625" style="5" customWidth="1"/>
    <col min="11004" max="11004" width="24.3984375" style="5" customWidth="1"/>
    <col min="11005" max="11005" width="16.8984375" style="5" customWidth="1"/>
    <col min="11006" max="11007" width="15.19921875" style="5" customWidth="1"/>
    <col min="11008" max="11008" width="40.59765625" style="5" customWidth="1"/>
    <col min="11009" max="11009" width="25.69921875" style="5" customWidth="1"/>
    <col min="11010" max="11258" width="8.09765625" style="5"/>
    <col min="11259" max="11259" width="5.09765625" style="5" customWidth="1"/>
    <col min="11260" max="11260" width="24.3984375" style="5" customWidth="1"/>
    <col min="11261" max="11261" width="16.8984375" style="5" customWidth="1"/>
    <col min="11262" max="11263" width="15.19921875" style="5" customWidth="1"/>
    <col min="11264" max="11264" width="40.59765625" style="5" customWidth="1"/>
    <col min="11265" max="11265" width="25.69921875" style="5" customWidth="1"/>
    <col min="11266" max="11514" width="8.09765625" style="5"/>
    <col min="11515" max="11515" width="5.09765625" style="5" customWidth="1"/>
    <col min="11516" max="11516" width="24.3984375" style="5" customWidth="1"/>
    <col min="11517" max="11517" width="16.8984375" style="5" customWidth="1"/>
    <col min="11518" max="11519" width="15.19921875" style="5" customWidth="1"/>
    <col min="11520" max="11520" width="40.59765625" style="5" customWidth="1"/>
    <col min="11521" max="11521" width="25.69921875" style="5" customWidth="1"/>
    <col min="11522" max="11770" width="8.09765625" style="5"/>
    <col min="11771" max="11771" width="5.09765625" style="5" customWidth="1"/>
    <col min="11772" max="11772" width="24.3984375" style="5" customWidth="1"/>
    <col min="11773" max="11773" width="16.8984375" style="5" customWidth="1"/>
    <col min="11774" max="11775" width="15.19921875" style="5" customWidth="1"/>
    <col min="11776" max="11776" width="40.59765625" style="5" customWidth="1"/>
    <col min="11777" max="11777" width="25.69921875" style="5" customWidth="1"/>
    <col min="11778" max="12026" width="8.09765625" style="5"/>
    <col min="12027" max="12027" width="5.09765625" style="5" customWidth="1"/>
    <col min="12028" max="12028" width="24.3984375" style="5" customWidth="1"/>
    <col min="12029" max="12029" width="16.8984375" style="5" customWidth="1"/>
    <col min="12030" max="12031" width="15.19921875" style="5" customWidth="1"/>
    <col min="12032" max="12032" width="40.59765625" style="5" customWidth="1"/>
    <col min="12033" max="12033" width="25.69921875" style="5" customWidth="1"/>
    <col min="12034" max="12282" width="8.09765625" style="5"/>
    <col min="12283" max="12283" width="5.09765625" style="5" customWidth="1"/>
    <col min="12284" max="12284" width="24.3984375" style="5" customWidth="1"/>
    <col min="12285" max="12285" width="16.8984375" style="5" customWidth="1"/>
    <col min="12286" max="12287" width="15.19921875" style="5" customWidth="1"/>
    <col min="12288" max="12288" width="40.59765625" style="5" customWidth="1"/>
    <col min="12289" max="12289" width="25.69921875" style="5" customWidth="1"/>
    <col min="12290" max="12538" width="8.09765625" style="5"/>
    <col min="12539" max="12539" width="5.09765625" style="5" customWidth="1"/>
    <col min="12540" max="12540" width="24.3984375" style="5" customWidth="1"/>
    <col min="12541" max="12541" width="16.8984375" style="5" customWidth="1"/>
    <col min="12542" max="12543" width="15.19921875" style="5" customWidth="1"/>
    <col min="12544" max="12544" width="40.59765625" style="5" customWidth="1"/>
    <col min="12545" max="12545" width="25.69921875" style="5" customWidth="1"/>
    <col min="12546" max="12794" width="8.09765625" style="5"/>
    <col min="12795" max="12795" width="5.09765625" style="5" customWidth="1"/>
    <col min="12796" max="12796" width="24.3984375" style="5" customWidth="1"/>
    <col min="12797" max="12797" width="16.8984375" style="5" customWidth="1"/>
    <col min="12798" max="12799" width="15.19921875" style="5" customWidth="1"/>
    <col min="12800" max="12800" width="40.59765625" style="5" customWidth="1"/>
    <col min="12801" max="12801" width="25.69921875" style="5" customWidth="1"/>
    <col min="12802" max="13050" width="8.09765625" style="5"/>
    <col min="13051" max="13051" width="5.09765625" style="5" customWidth="1"/>
    <col min="13052" max="13052" width="24.3984375" style="5" customWidth="1"/>
    <col min="13053" max="13053" width="16.8984375" style="5" customWidth="1"/>
    <col min="13054" max="13055" width="15.19921875" style="5" customWidth="1"/>
    <col min="13056" max="13056" width="40.59765625" style="5" customWidth="1"/>
    <col min="13057" max="13057" width="25.69921875" style="5" customWidth="1"/>
    <col min="13058" max="13306" width="8.09765625" style="5"/>
    <col min="13307" max="13307" width="5.09765625" style="5" customWidth="1"/>
    <col min="13308" max="13308" width="24.3984375" style="5" customWidth="1"/>
    <col min="13309" max="13309" width="16.8984375" style="5" customWidth="1"/>
    <col min="13310" max="13311" width="15.19921875" style="5" customWidth="1"/>
    <col min="13312" max="13312" width="40.59765625" style="5" customWidth="1"/>
    <col min="13313" max="13313" width="25.69921875" style="5" customWidth="1"/>
    <col min="13314" max="13562" width="8.09765625" style="5"/>
    <col min="13563" max="13563" width="5.09765625" style="5" customWidth="1"/>
    <col min="13564" max="13564" width="24.3984375" style="5" customWidth="1"/>
    <col min="13565" max="13565" width="16.8984375" style="5" customWidth="1"/>
    <col min="13566" max="13567" width="15.19921875" style="5" customWidth="1"/>
    <col min="13568" max="13568" width="40.59765625" style="5" customWidth="1"/>
    <col min="13569" max="13569" width="25.69921875" style="5" customWidth="1"/>
    <col min="13570" max="13818" width="8.09765625" style="5"/>
    <col min="13819" max="13819" width="5.09765625" style="5" customWidth="1"/>
    <col min="13820" max="13820" width="24.3984375" style="5" customWidth="1"/>
    <col min="13821" max="13821" width="16.8984375" style="5" customWidth="1"/>
    <col min="13822" max="13823" width="15.19921875" style="5" customWidth="1"/>
    <col min="13824" max="13824" width="40.59765625" style="5" customWidth="1"/>
    <col min="13825" max="13825" width="25.69921875" style="5" customWidth="1"/>
    <col min="13826" max="14074" width="8.09765625" style="5"/>
    <col min="14075" max="14075" width="5.09765625" style="5" customWidth="1"/>
    <col min="14076" max="14076" width="24.3984375" style="5" customWidth="1"/>
    <col min="14077" max="14077" width="16.8984375" style="5" customWidth="1"/>
    <col min="14078" max="14079" width="15.19921875" style="5" customWidth="1"/>
    <col min="14080" max="14080" width="40.59765625" style="5" customWidth="1"/>
    <col min="14081" max="14081" width="25.69921875" style="5" customWidth="1"/>
    <col min="14082" max="14330" width="8.09765625" style="5"/>
    <col min="14331" max="14331" width="5.09765625" style="5" customWidth="1"/>
    <col min="14332" max="14332" width="24.3984375" style="5" customWidth="1"/>
    <col min="14333" max="14333" width="16.8984375" style="5" customWidth="1"/>
    <col min="14334" max="14335" width="15.19921875" style="5" customWidth="1"/>
    <col min="14336" max="14336" width="40.59765625" style="5" customWidth="1"/>
    <col min="14337" max="14337" width="25.69921875" style="5" customWidth="1"/>
    <col min="14338" max="14586" width="8.09765625" style="5"/>
    <col min="14587" max="14587" width="5.09765625" style="5" customWidth="1"/>
    <col min="14588" max="14588" width="24.3984375" style="5" customWidth="1"/>
    <col min="14589" max="14589" width="16.8984375" style="5" customWidth="1"/>
    <col min="14590" max="14591" width="15.19921875" style="5" customWidth="1"/>
    <col min="14592" max="14592" width="40.59765625" style="5" customWidth="1"/>
    <col min="14593" max="14593" width="25.69921875" style="5" customWidth="1"/>
    <col min="14594" max="14842" width="8.09765625" style="5"/>
    <col min="14843" max="14843" width="5.09765625" style="5" customWidth="1"/>
    <col min="14844" max="14844" width="24.3984375" style="5" customWidth="1"/>
    <col min="14845" max="14845" width="16.8984375" style="5" customWidth="1"/>
    <col min="14846" max="14847" width="15.19921875" style="5" customWidth="1"/>
    <col min="14848" max="14848" width="40.59765625" style="5" customWidth="1"/>
    <col min="14849" max="14849" width="25.69921875" style="5" customWidth="1"/>
    <col min="14850" max="15098" width="8.09765625" style="5"/>
    <col min="15099" max="15099" width="5.09765625" style="5" customWidth="1"/>
    <col min="15100" max="15100" width="24.3984375" style="5" customWidth="1"/>
    <col min="15101" max="15101" width="16.8984375" style="5" customWidth="1"/>
    <col min="15102" max="15103" width="15.19921875" style="5" customWidth="1"/>
    <col min="15104" max="15104" width="40.59765625" style="5" customWidth="1"/>
    <col min="15105" max="15105" width="25.69921875" style="5" customWidth="1"/>
    <col min="15106" max="15354" width="8.09765625" style="5"/>
    <col min="15355" max="15355" width="5.09765625" style="5" customWidth="1"/>
    <col min="15356" max="15356" width="24.3984375" style="5" customWidth="1"/>
    <col min="15357" max="15357" width="16.8984375" style="5" customWidth="1"/>
    <col min="15358" max="15359" width="15.19921875" style="5" customWidth="1"/>
    <col min="15360" max="15360" width="40.59765625" style="5" customWidth="1"/>
    <col min="15361" max="15361" width="25.69921875" style="5" customWidth="1"/>
    <col min="15362" max="15610" width="8.09765625" style="5"/>
    <col min="15611" max="15611" width="5.09765625" style="5" customWidth="1"/>
    <col min="15612" max="15612" width="24.3984375" style="5" customWidth="1"/>
    <col min="15613" max="15613" width="16.8984375" style="5" customWidth="1"/>
    <col min="15614" max="15615" width="15.19921875" style="5" customWidth="1"/>
    <col min="15616" max="15616" width="40.59765625" style="5" customWidth="1"/>
    <col min="15617" max="15617" width="25.69921875" style="5" customWidth="1"/>
    <col min="15618" max="15866" width="8.09765625" style="5"/>
    <col min="15867" max="15867" width="5.09765625" style="5" customWidth="1"/>
    <col min="15868" max="15868" width="24.3984375" style="5" customWidth="1"/>
    <col min="15869" max="15869" width="16.8984375" style="5" customWidth="1"/>
    <col min="15870" max="15871" width="15.19921875" style="5" customWidth="1"/>
    <col min="15872" max="15872" width="40.59765625" style="5" customWidth="1"/>
    <col min="15873" max="15873" width="25.69921875" style="5" customWidth="1"/>
    <col min="15874" max="16122" width="8.09765625" style="5"/>
    <col min="16123" max="16123" width="5.09765625" style="5" customWidth="1"/>
    <col min="16124" max="16124" width="24.3984375" style="5" customWidth="1"/>
    <col min="16125" max="16125" width="16.8984375" style="5" customWidth="1"/>
    <col min="16126" max="16127" width="15.19921875" style="5" customWidth="1"/>
    <col min="16128" max="16128" width="40.59765625" style="5" customWidth="1"/>
    <col min="16129" max="16129" width="25.69921875" style="5" customWidth="1"/>
    <col min="16130" max="16384" width="8.09765625" style="5"/>
  </cols>
  <sheetData>
    <row r="1" spans="1:7" s="1" customFormat="1" ht="42.6" customHeight="1" thickBot="1">
      <c r="A1" s="448" t="s">
        <v>31</v>
      </c>
      <c r="B1" s="448"/>
      <c r="C1" s="448"/>
      <c r="D1" s="448"/>
      <c r="E1" s="448"/>
      <c r="F1" s="448"/>
      <c r="G1" s="448"/>
    </row>
    <row r="2" spans="1:7" s="1" customFormat="1" ht="15" customHeight="1" thickBot="1">
      <c r="A2" s="449" t="s">
        <v>23</v>
      </c>
      <c r="B2" s="450"/>
      <c r="C2" s="450"/>
      <c r="D2" s="451"/>
      <c r="E2" s="458" t="s">
        <v>698</v>
      </c>
      <c r="F2" s="459"/>
      <c r="G2" s="460"/>
    </row>
    <row r="3" spans="1:7" s="1" customFormat="1" ht="15" customHeight="1">
      <c r="A3" s="452"/>
      <c r="B3" s="453"/>
      <c r="C3" s="453"/>
      <c r="D3" s="454"/>
      <c r="E3" s="8" t="s">
        <v>324</v>
      </c>
      <c r="F3" s="12"/>
      <c r="G3" s="9"/>
    </row>
    <row r="4" spans="1:7" s="1" customFormat="1" ht="15" customHeight="1">
      <c r="A4" s="452"/>
      <c r="B4" s="453"/>
      <c r="C4" s="453"/>
      <c r="D4" s="454"/>
      <c r="E4" s="8" t="s">
        <v>699</v>
      </c>
      <c r="F4" s="9"/>
      <c r="G4" s="9"/>
    </row>
    <row r="5" spans="1:7" s="1" customFormat="1" ht="15" customHeight="1" thickBot="1">
      <c r="A5" s="452"/>
      <c r="B5" s="453"/>
      <c r="C5" s="453"/>
      <c r="D5" s="454"/>
      <c r="E5" s="10" t="s">
        <v>700</v>
      </c>
      <c r="F5" s="13"/>
      <c r="G5" s="11"/>
    </row>
    <row r="6" spans="1:7" s="3" customFormat="1" ht="30" customHeight="1" thickBot="1">
      <c r="A6" s="455"/>
      <c r="B6" s="456"/>
      <c r="C6" s="456"/>
      <c r="D6" s="457"/>
      <c r="E6" s="14" t="s">
        <v>401</v>
      </c>
      <c r="F6" s="15" t="s">
        <v>30</v>
      </c>
      <c r="G6" s="16" t="s">
        <v>0</v>
      </c>
    </row>
    <row r="7" spans="1:7" s="4" customFormat="1" ht="60" customHeight="1">
      <c r="A7" s="431" t="s">
        <v>1</v>
      </c>
      <c r="B7" s="426" t="s">
        <v>701</v>
      </c>
      <c r="C7" s="7">
        <v>1</v>
      </c>
      <c r="D7" s="17" t="s">
        <v>250</v>
      </c>
      <c r="E7" s="46">
        <v>4365</v>
      </c>
      <c r="F7" s="37">
        <v>3671</v>
      </c>
      <c r="G7" s="47" t="s">
        <v>702</v>
      </c>
    </row>
    <row r="8" spans="1:7" s="4" customFormat="1" ht="52.2" customHeight="1">
      <c r="A8" s="432"/>
      <c r="B8" s="461"/>
      <c r="C8" s="18">
        <v>2</v>
      </c>
      <c r="D8" s="19" t="s">
        <v>703</v>
      </c>
      <c r="E8" s="48">
        <v>6211</v>
      </c>
      <c r="F8" s="37">
        <v>5224</v>
      </c>
      <c r="G8" s="47" t="s">
        <v>704</v>
      </c>
    </row>
    <row r="9" spans="1:7" s="4" customFormat="1" ht="52.2" customHeight="1">
      <c r="A9" s="432"/>
      <c r="B9" s="462"/>
      <c r="C9" s="18">
        <v>3</v>
      </c>
      <c r="D9" s="19" t="s">
        <v>39</v>
      </c>
      <c r="E9" s="48">
        <v>10294</v>
      </c>
      <c r="F9" s="37">
        <v>8658</v>
      </c>
      <c r="G9" s="47" t="s">
        <v>704</v>
      </c>
    </row>
    <row r="10" spans="1:7" s="4" customFormat="1" ht="46.8" customHeight="1">
      <c r="A10" s="432"/>
      <c r="B10" s="461" t="s">
        <v>132</v>
      </c>
      <c r="C10" s="18">
        <v>4</v>
      </c>
      <c r="D10" s="19" t="s">
        <v>41</v>
      </c>
      <c r="E10" s="49" t="s">
        <v>22</v>
      </c>
      <c r="F10" s="38"/>
      <c r="G10" s="47"/>
    </row>
    <row r="11" spans="1:7" s="4" customFormat="1" ht="52.8" customHeight="1">
      <c r="A11" s="432"/>
      <c r="B11" s="461"/>
      <c r="C11" s="18">
        <v>5</v>
      </c>
      <c r="D11" s="19" t="s">
        <v>705</v>
      </c>
      <c r="E11" s="48">
        <v>5086</v>
      </c>
      <c r="F11" s="37">
        <v>4278</v>
      </c>
      <c r="G11" s="47" t="s">
        <v>704</v>
      </c>
    </row>
    <row r="12" spans="1:7" s="4" customFormat="1" ht="46.2" customHeight="1">
      <c r="A12" s="432"/>
      <c r="B12" s="461"/>
      <c r="C12" s="18">
        <v>6</v>
      </c>
      <c r="D12" s="19" t="s">
        <v>33</v>
      </c>
      <c r="E12" s="50" t="s">
        <v>22</v>
      </c>
      <c r="F12" s="51"/>
      <c r="G12" s="47"/>
    </row>
    <row r="13" spans="1:7" s="4" customFormat="1" ht="52.8" customHeight="1">
      <c r="A13" s="432"/>
      <c r="B13" s="461"/>
      <c r="C13" s="18">
        <v>7</v>
      </c>
      <c r="D13" s="19" t="s">
        <v>43</v>
      </c>
      <c r="E13" s="48">
        <v>3172</v>
      </c>
      <c r="F13" s="37">
        <v>2668</v>
      </c>
      <c r="G13" s="47" t="s">
        <v>704</v>
      </c>
    </row>
    <row r="14" spans="1:7" s="4" customFormat="1" ht="52.8" customHeight="1">
      <c r="A14" s="432"/>
      <c r="B14" s="462"/>
      <c r="C14" s="18">
        <v>8</v>
      </c>
      <c r="D14" s="19" t="s">
        <v>706</v>
      </c>
      <c r="E14" s="48">
        <v>2675</v>
      </c>
      <c r="F14" s="37">
        <v>2250</v>
      </c>
      <c r="G14" s="47" t="s">
        <v>704</v>
      </c>
    </row>
    <row r="15" spans="1:7" s="4" customFormat="1" ht="84" customHeight="1">
      <c r="A15" s="432"/>
      <c r="B15" s="463"/>
      <c r="C15" s="18">
        <v>9</v>
      </c>
      <c r="D15" s="19" t="s">
        <v>141</v>
      </c>
      <c r="E15" s="191" t="s">
        <v>707</v>
      </c>
      <c r="F15" s="191" t="s">
        <v>708</v>
      </c>
      <c r="G15" s="52" t="s">
        <v>709</v>
      </c>
    </row>
    <row r="16" spans="1:7" s="4" customFormat="1" ht="39" customHeight="1">
      <c r="A16" s="432"/>
      <c r="B16" s="444"/>
      <c r="C16" s="18">
        <v>10</v>
      </c>
      <c r="D16" s="19" t="s">
        <v>144</v>
      </c>
      <c r="E16" s="464" t="s">
        <v>710</v>
      </c>
      <c r="F16" s="465"/>
      <c r="G16" s="53" t="s">
        <v>711</v>
      </c>
    </row>
    <row r="17" spans="1:7" s="4" customFormat="1" ht="184.95" customHeight="1">
      <c r="A17" s="432"/>
      <c r="B17" s="444"/>
      <c r="C17" s="18">
        <v>11</v>
      </c>
      <c r="D17" s="19" t="s">
        <v>147</v>
      </c>
      <c r="E17" s="466" t="s">
        <v>712</v>
      </c>
      <c r="F17" s="467"/>
      <c r="G17" s="53" t="s">
        <v>713</v>
      </c>
    </row>
    <row r="18" spans="1:7" s="4" customFormat="1" ht="54.75" customHeight="1" thickBot="1">
      <c r="A18" s="433"/>
      <c r="B18" s="445"/>
      <c r="C18" s="20">
        <v>12</v>
      </c>
      <c r="D18" s="21" t="s">
        <v>500</v>
      </c>
      <c r="E18" s="468" t="s">
        <v>714</v>
      </c>
      <c r="F18" s="469"/>
      <c r="G18" s="54" t="s">
        <v>715</v>
      </c>
    </row>
    <row r="19" spans="1:7" s="4" customFormat="1" ht="99" customHeight="1">
      <c r="A19" s="431" t="s">
        <v>2</v>
      </c>
      <c r="B19" s="443"/>
      <c r="C19" s="7">
        <v>13</v>
      </c>
      <c r="D19" s="17" t="s">
        <v>24</v>
      </c>
      <c r="E19" s="69">
        <v>202</v>
      </c>
      <c r="F19" s="93">
        <v>170</v>
      </c>
      <c r="G19" s="57" t="s">
        <v>716</v>
      </c>
    </row>
    <row r="20" spans="1:7" s="4" customFormat="1" ht="85.8" customHeight="1">
      <c r="A20" s="432"/>
      <c r="B20" s="444"/>
      <c r="C20" s="18">
        <v>14</v>
      </c>
      <c r="D20" s="19" t="s">
        <v>25</v>
      </c>
      <c r="E20" s="94" t="s">
        <v>717</v>
      </c>
      <c r="F20" s="95" t="s">
        <v>718</v>
      </c>
      <c r="G20" s="52" t="s">
        <v>719</v>
      </c>
    </row>
    <row r="21" spans="1:7" s="4" customFormat="1" ht="95.4" customHeight="1">
      <c r="A21" s="432"/>
      <c r="B21" s="444"/>
      <c r="C21" s="18">
        <v>15</v>
      </c>
      <c r="D21" s="19" t="s">
        <v>26</v>
      </c>
      <c r="E21" s="184" t="s">
        <v>720</v>
      </c>
      <c r="F21" s="186" t="s">
        <v>721</v>
      </c>
      <c r="G21" s="53" t="s">
        <v>722</v>
      </c>
    </row>
    <row r="22" spans="1:7" s="4" customFormat="1" ht="128.25" customHeight="1">
      <c r="A22" s="432"/>
      <c r="B22" s="444"/>
      <c r="C22" s="18">
        <v>16</v>
      </c>
      <c r="D22" s="19" t="s">
        <v>27</v>
      </c>
      <c r="E22" s="184" t="s">
        <v>723</v>
      </c>
      <c r="F22" s="186" t="s">
        <v>724</v>
      </c>
      <c r="G22" s="53" t="s">
        <v>725</v>
      </c>
    </row>
    <row r="23" spans="1:7" s="4" customFormat="1" ht="134.4" customHeight="1" thickBot="1">
      <c r="A23" s="433"/>
      <c r="B23" s="445"/>
      <c r="C23" s="83">
        <v>17</v>
      </c>
      <c r="D23" s="22" t="s">
        <v>726</v>
      </c>
      <c r="E23" s="61" t="s">
        <v>727</v>
      </c>
      <c r="F23" s="62" t="s">
        <v>728</v>
      </c>
      <c r="G23" s="225" t="s">
        <v>729</v>
      </c>
    </row>
    <row r="24" spans="1:7" ht="60.6" customHeight="1">
      <c r="A24" s="431" t="s">
        <v>11</v>
      </c>
      <c r="B24" s="446" t="s">
        <v>4</v>
      </c>
      <c r="C24" s="7">
        <v>18</v>
      </c>
      <c r="D24" s="25" t="s">
        <v>160</v>
      </c>
      <c r="E24" s="76" t="s">
        <v>730</v>
      </c>
      <c r="F24" s="226" t="s">
        <v>731</v>
      </c>
      <c r="G24" s="227" t="s">
        <v>732</v>
      </c>
    </row>
    <row r="25" spans="1:7" ht="60.6" customHeight="1" thickBot="1">
      <c r="A25" s="432"/>
      <c r="B25" s="447"/>
      <c r="C25" s="23">
        <v>19</v>
      </c>
      <c r="D25" s="24" t="s">
        <v>164</v>
      </c>
      <c r="E25" s="63" t="s">
        <v>733</v>
      </c>
      <c r="F25" s="228" t="s">
        <v>734</v>
      </c>
      <c r="G25" s="225" t="s">
        <v>186</v>
      </c>
    </row>
    <row r="26" spans="1:7" ht="62.4" customHeight="1">
      <c r="A26" s="432"/>
      <c r="B26" s="446" t="s">
        <v>5</v>
      </c>
      <c r="C26" s="7">
        <v>20</v>
      </c>
      <c r="D26" s="25" t="s">
        <v>28</v>
      </c>
      <c r="E26" s="65" t="s">
        <v>735</v>
      </c>
      <c r="F26" s="226" t="s">
        <v>736</v>
      </c>
      <c r="G26" s="227" t="s">
        <v>737</v>
      </c>
    </row>
    <row r="27" spans="1:7" ht="46.2" customHeight="1" thickBot="1">
      <c r="A27" s="432"/>
      <c r="B27" s="447"/>
      <c r="C27" s="23">
        <v>21</v>
      </c>
      <c r="D27" s="24" t="s">
        <v>29</v>
      </c>
      <c r="E27" s="67" t="s">
        <v>22</v>
      </c>
      <c r="F27" s="68"/>
      <c r="G27" s="47"/>
    </row>
    <row r="28" spans="1:7" ht="67.8" customHeight="1">
      <c r="A28" s="432"/>
      <c r="B28" s="446" t="s">
        <v>6</v>
      </c>
      <c r="C28" s="7">
        <v>22</v>
      </c>
      <c r="D28" s="25" t="s">
        <v>171</v>
      </c>
      <c r="E28" s="65" t="s">
        <v>738</v>
      </c>
      <c r="F28" s="226" t="s">
        <v>739</v>
      </c>
      <c r="G28" s="227" t="s">
        <v>740</v>
      </c>
    </row>
    <row r="29" spans="1:7" ht="46.2" customHeight="1" thickBot="1">
      <c r="A29" s="433"/>
      <c r="B29" s="447"/>
      <c r="C29" s="83">
        <v>23</v>
      </c>
      <c r="D29" s="27" t="s">
        <v>174</v>
      </c>
      <c r="E29" s="67" t="s">
        <v>22</v>
      </c>
      <c r="F29" s="68"/>
      <c r="G29" s="78"/>
    </row>
    <row r="30" spans="1:7" ht="137.4" customHeight="1">
      <c r="A30" s="431" t="s">
        <v>7</v>
      </c>
      <c r="B30" s="434"/>
      <c r="C30" s="7">
        <v>24</v>
      </c>
      <c r="D30" s="25" t="s">
        <v>175</v>
      </c>
      <c r="E30" s="229">
        <v>2292</v>
      </c>
      <c r="F30" s="230">
        <v>1928</v>
      </c>
      <c r="G30" s="227" t="s">
        <v>741</v>
      </c>
    </row>
    <row r="31" spans="1:7" ht="161.4" customHeight="1">
      <c r="A31" s="432"/>
      <c r="B31" s="435"/>
      <c r="C31" s="18">
        <v>25</v>
      </c>
      <c r="D31" s="26" t="s">
        <v>742</v>
      </c>
      <c r="E31" s="231">
        <v>3115</v>
      </c>
      <c r="F31" s="232">
        <v>2620</v>
      </c>
      <c r="G31" s="233" t="s">
        <v>743</v>
      </c>
    </row>
    <row r="32" spans="1:7" ht="133.19999999999999" customHeight="1">
      <c r="A32" s="432"/>
      <c r="B32" s="435"/>
      <c r="C32" s="18">
        <v>26</v>
      </c>
      <c r="D32" s="24" t="s">
        <v>54</v>
      </c>
      <c r="E32" s="231">
        <v>2892</v>
      </c>
      <c r="F32" s="232">
        <v>2432</v>
      </c>
      <c r="G32" s="233" t="s">
        <v>744</v>
      </c>
    </row>
    <row r="33" spans="1:7" ht="33" customHeight="1">
      <c r="A33" s="432"/>
      <c r="B33" s="435"/>
      <c r="C33" s="18">
        <v>27</v>
      </c>
      <c r="D33" s="24" t="s">
        <v>55</v>
      </c>
      <c r="E33" s="71">
        <v>1.64</v>
      </c>
      <c r="F33" s="234">
        <v>1.379</v>
      </c>
      <c r="G33" s="52" t="s">
        <v>745</v>
      </c>
    </row>
    <row r="34" spans="1:7" ht="33" customHeight="1" thickBot="1">
      <c r="A34" s="433"/>
      <c r="B34" s="436"/>
      <c r="C34" s="20">
        <v>28</v>
      </c>
      <c r="D34" s="27" t="s">
        <v>746</v>
      </c>
      <c r="E34" s="198">
        <v>1.3520000000000001</v>
      </c>
      <c r="F34" s="235">
        <v>1.1379999999999999</v>
      </c>
      <c r="G34" s="54" t="s">
        <v>747</v>
      </c>
    </row>
    <row r="35" spans="1:7" ht="67.2" customHeight="1">
      <c r="A35" s="431" t="s">
        <v>8</v>
      </c>
      <c r="B35" s="84"/>
      <c r="C35" s="23">
        <v>29</v>
      </c>
      <c r="D35" s="28" t="s">
        <v>12</v>
      </c>
      <c r="E35" s="437" t="s">
        <v>748</v>
      </c>
      <c r="F35" s="438"/>
      <c r="G35" s="236" t="s">
        <v>749</v>
      </c>
    </row>
    <row r="36" spans="1:7" ht="177" customHeight="1">
      <c r="A36" s="432"/>
      <c r="B36" s="85"/>
      <c r="C36" s="18">
        <v>30</v>
      </c>
      <c r="D36" s="19" t="s">
        <v>13</v>
      </c>
      <c r="E36" s="439" t="s">
        <v>750</v>
      </c>
      <c r="F36" s="440"/>
      <c r="G36" s="237" t="s">
        <v>751</v>
      </c>
    </row>
    <row r="37" spans="1:7" ht="60.6" customHeight="1">
      <c r="A37" s="432"/>
      <c r="B37" s="85"/>
      <c r="C37" s="18">
        <v>31</v>
      </c>
      <c r="D37" s="19" t="s">
        <v>14</v>
      </c>
      <c r="E37" s="439" t="s">
        <v>752</v>
      </c>
      <c r="F37" s="440"/>
      <c r="G37" s="237" t="s">
        <v>753</v>
      </c>
    </row>
    <row r="38" spans="1:7" ht="60.6" customHeight="1">
      <c r="A38" s="432"/>
      <c r="B38" s="85"/>
      <c r="C38" s="18">
        <v>32</v>
      </c>
      <c r="D38" s="19" t="s">
        <v>15</v>
      </c>
      <c r="E38" s="439" t="s">
        <v>394</v>
      </c>
      <c r="F38" s="440"/>
      <c r="G38" s="237" t="s">
        <v>754</v>
      </c>
    </row>
    <row r="39" spans="1:7" ht="60.6" customHeight="1">
      <c r="A39" s="432"/>
      <c r="B39" s="85"/>
      <c r="C39" s="18">
        <v>33</v>
      </c>
      <c r="D39" s="19" t="s">
        <v>16</v>
      </c>
      <c r="E39" s="439" t="s">
        <v>470</v>
      </c>
      <c r="F39" s="440"/>
      <c r="G39" s="237" t="s">
        <v>755</v>
      </c>
    </row>
    <row r="40" spans="1:7" ht="60.6" customHeight="1" thickBot="1">
      <c r="A40" s="433"/>
      <c r="B40" s="86"/>
      <c r="C40" s="20">
        <v>34</v>
      </c>
      <c r="D40" s="21" t="s">
        <v>17</v>
      </c>
      <c r="E40" s="441" t="s">
        <v>394</v>
      </c>
      <c r="F40" s="442"/>
      <c r="G40" s="225" t="s">
        <v>756</v>
      </c>
    </row>
    <row r="41" spans="1:7" ht="31.2" customHeight="1">
      <c r="A41" s="424" t="s">
        <v>18</v>
      </c>
      <c r="B41" s="426"/>
      <c r="C41" s="29">
        <v>35</v>
      </c>
      <c r="D41" s="30" t="s">
        <v>19</v>
      </c>
      <c r="E41" s="75" t="s">
        <v>22</v>
      </c>
      <c r="F41" s="76"/>
      <c r="G41" s="57"/>
    </row>
    <row r="42" spans="1:7" ht="31.2" customHeight="1" thickBot="1">
      <c r="A42" s="425"/>
      <c r="B42" s="427"/>
      <c r="C42" s="31">
        <v>36</v>
      </c>
      <c r="D42" s="32" t="s">
        <v>20</v>
      </c>
      <c r="E42" s="77" t="s">
        <v>22</v>
      </c>
      <c r="F42" s="63"/>
      <c r="G42" s="78"/>
    </row>
    <row r="43" spans="1:7" ht="32.4" customHeight="1" thickBot="1">
      <c r="A43" s="33" t="s">
        <v>9</v>
      </c>
      <c r="B43" s="34"/>
      <c r="C43" s="35">
        <v>37</v>
      </c>
      <c r="D43" s="36" t="s">
        <v>21</v>
      </c>
      <c r="E43" s="428" t="s">
        <v>104</v>
      </c>
      <c r="F43" s="429"/>
      <c r="G43" s="79"/>
    </row>
    <row r="44" spans="1:7">
      <c r="A44" s="39"/>
      <c r="B44" s="39"/>
      <c r="C44" s="39"/>
      <c r="D44" s="39"/>
      <c r="E44" s="40"/>
      <c r="F44" s="40"/>
      <c r="G44" s="40"/>
    </row>
    <row r="45" spans="1:7" ht="13.8">
      <c r="A45" s="430" t="s">
        <v>62</v>
      </c>
      <c r="B45" s="430"/>
      <c r="C45" s="430"/>
      <c r="D45" s="430"/>
      <c r="E45" s="430"/>
      <c r="F45" s="430"/>
      <c r="G45" s="430"/>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2"/>
  <printOptions horizontalCentered="1"/>
  <pageMargins left="0.70866141732283472" right="0.70866141732283472" top="0.74803149606299213" bottom="0.74803149606299213" header="0.31496062992125984" footer="0.31496062992125984"/>
  <pageSetup paperSize="9" scale="60" fitToHeight="0" orientation="portrait" r:id="rId1"/>
  <headerFooter>
    <oddHeader>&amp;C調査レポート「2017年度 欧州・ロシア・CIS投資関連コスト比較調査（2018年2月）」</oddHeader>
  </headerFooter>
  <rowBreaks count="2" manualBreakCount="2">
    <brk id="18" max="7" man="1"/>
    <brk id="29"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view="pageBreakPreview" zoomScale="85" zoomScaleNormal="100" zoomScaleSheetLayoutView="85" zoomScalePageLayoutView="70" workbookViewId="0">
      <selection sqref="A1:H1"/>
    </sheetView>
  </sheetViews>
  <sheetFormatPr defaultColWidth="8.09765625" defaultRowHeight="12"/>
  <cols>
    <col min="1" max="1" width="5.09765625" style="6" customWidth="1"/>
    <col min="2" max="2" width="9.09765625" style="6" customWidth="1"/>
    <col min="3" max="3" width="3.69921875" style="6" customWidth="1"/>
    <col min="4" max="4" width="24.3984375" style="6" customWidth="1"/>
    <col min="5" max="7" width="21" style="2" customWidth="1"/>
    <col min="8" max="8" width="40.59765625" style="2" customWidth="1"/>
    <col min="9" max="254" width="8.09765625" style="5"/>
    <col min="255" max="255" width="5.09765625" style="5" customWidth="1"/>
    <col min="256" max="256" width="24.3984375" style="5" customWidth="1"/>
    <col min="257" max="257" width="16.8984375" style="5" customWidth="1"/>
    <col min="258" max="259" width="15.19921875" style="5" customWidth="1"/>
    <col min="260" max="260" width="40.59765625" style="5" customWidth="1"/>
    <col min="261" max="261" width="25.69921875" style="5" customWidth="1"/>
    <col min="262" max="510" width="8.09765625" style="5"/>
    <col min="511" max="511" width="5.09765625" style="5" customWidth="1"/>
    <col min="512" max="512" width="24.3984375" style="5" customWidth="1"/>
    <col min="513" max="513" width="16.8984375" style="5" customWidth="1"/>
    <col min="514" max="515" width="15.19921875" style="5" customWidth="1"/>
    <col min="516" max="516" width="40.59765625" style="5" customWidth="1"/>
    <col min="517" max="517" width="25.69921875" style="5" customWidth="1"/>
    <col min="518" max="766" width="8.09765625" style="5"/>
    <col min="767" max="767" width="5.09765625" style="5" customWidth="1"/>
    <col min="768" max="768" width="24.3984375" style="5" customWidth="1"/>
    <col min="769" max="769" width="16.8984375" style="5" customWidth="1"/>
    <col min="770" max="771" width="15.19921875" style="5" customWidth="1"/>
    <col min="772" max="772" width="40.59765625" style="5" customWidth="1"/>
    <col min="773" max="773" width="25.69921875" style="5" customWidth="1"/>
    <col min="774" max="1022" width="8.09765625" style="5"/>
    <col min="1023" max="1023" width="5.09765625" style="5" customWidth="1"/>
    <col min="1024" max="1024" width="24.3984375" style="5" customWidth="1"/>
    <col min="1025" max="1025" width="16.8984375" style="5" customWidth="1"/>
    <col min="1026" max="1027" width="15.19921875" style="5" customWidth="1"/>
    <col min="1028" max="1028" width="40.59765625" style="5" customWidth="1"/>
    <col min="1029" max="1029" width="25.69921875" style="5" customWidth="1"/>
    <col min="1030" max="1278" width="8.09765625" style="5"/>
    <col min="1279" max="1279" width="5.09765625" style="5" customWidth="1"/>
    <col min="1280" max="1280" width="24.3984375" style="5" customWidth="1"/>
    <col min="1281" max="1281" width="16.8984375" style="5" customWidth="1"/>
    <col min="1282" max="1283" width="15.19921875" style="5" customWidth="1"/>
    <col min="1284" max="1284" width="40.59765625" style="5" customWidth="1"/>
    <col min="1285" max="1285" width="25.69921875" style="5" customWidth="1"/>
    <col min="1286" max="1534" width="8.09765625" style="5"/>
    <col min="1535" max="1535" width="5.09765625" style="5" customWidth="1"/>
    <col min="1536" max="1536" width="24.3984375" style="5" customWidth="1"/>
    <col min="1537" max="1537" width="16.8984375" style="5" customWidth="1"/>
    <col min="1538" max="1539" width="15.19921875" style="5" customWidth="1"/>
    <col min="1540" max="1540" width="40.59765625" style="5" customWidth="1"/>
    <col min="1541" max="1541" width="25.69921875" style="5" customWidth="1"/>
    <col min="1542" max="1790" width="8.09765625" style="5"/>
    <col min="1791" max="1791" width="5.09765625" style="5" customWidth="1"/>
    <col min="1792" max="1792" width="24.3984375" style="5" customWidth="1"/>
    <col min="1793" max="1793" width="16.8984375" style="5" customWidth="1"/>
    <col min="1794" max="1795" width="15.19921875" style="5" customWidth="1"/>
    <col min="1796" max="1796" width="40.59765625" style="5" customWidth="1"/>
    <col min="1797" max="1797" width="25.69921875" style="5" customWidth="1"/>
    <col min="1798" max="2046" width="8.09765625" style="5"/>
    <col min="2047" max="2047" width="5.09765625" style="5" customWidth="1"/>
    <col min="2048" max="2048" width="24.3984375" style="5" customWidth="1"/>
    <col min="2049" max="2049" width="16.8984375" style="5" customWidth="1"/>
    <col min="2050" max="2051" width="15.19921875" style="5" customWidth="1"/>
    <col min="2052" max="2052" width="40.59765625" style="5" customWidth="1"/>
    <col min="2053" max="2053" width="25.69921875" style="5" customWidth="1"/>
    <col min="2054" max="2302" width="8.09765625" style="5"/>
    <col min="2303" max="2303" width="5.09765625" style="5" customWidth="1"/>
    <col min="2304" max="2304" width="24.3984375" style="5" customWidth="1"/>
    <col min="2305" max="2305" width="16.8984375" style="5" customWidth="1"/>
    <col min="2306" max="2307" width="15.19921875" style="5" customWidth="1"/>
    <col min="2308" max="2308" width="40.59765625" style="5" customWidth="1"/>
    <col min="2309" max="2309" width="25.69921875" style="5" customWidth="1"/>
    <col min="2310" max="2558" width="8.09765625" style="5"/>
    <col min="2559" max="2559" width="5.09765625" style="5" customWidth="1"/>
    <col min="2560" max="2560" width="24.3984375" style="5" customWidth="1"/>
    <col min="2561" max="2561" width="16.8984375" style="5" customWidth="1"/>
    <col min="2562" max="2563" width="15.19921875" style="5" customWidth="1"/>
    <col min="2564" max="2564" width="40.59765625" style="5" customWidth="1"/>
    <col min="2565" max="2565" width="25.69921875" style="5" customWidth="1"/>
    <col min="2566" max="2814" width="8.09765625" style="5"/>
    <col min="2815" max="2815" width="5.09765625" style="5" customWidth="1"/>
    <col min="2816" max="2816" width="24.3984375" style="5" customWidth="1"/>
    <col min="2817" max="2817" width="16.8984375" style="5" customWidth="1"/>
    <col min="2818" max="2819" width="15.19921875" style="5" customWidth="1"/>
    <col min="2820" max="2820" width="40.59765625" style="5" customWidth="1"/>
    <col min="2821" max="2821" width="25.69921875" style="5" customWidth="1"/>
    <col min="2822" max="3070" width="8.09765625" style="5"/>
    <col min="3071" max="3071" width="5.09765625" style="5" customWidth="1"/>
    <col min="3072" max="3072" width="24.3984375" style="5" customWidth="1"/>
    <col min="3073" max="3073" width="16.8984375" style="5" customWidth="1"/>
    <col min="3074" max="3075" width="15.19921875" style="5" customWidth="1"/>
    <col min="3076" max="3076" width="40.59765625" style="5" customWidth="1"/>
    <col min="3077" max="3077" width="25.69921875" style="5" customWidth="1"/>
    <col min="3078" max="3326" width="8.09765625" style="5"/>
    <col min="3327" max="3327" width="5.09765625" style="5" customWidth="1"/>
    <col min="3328" max="3328" width="24.3984375" style="5" customWidth="1"/>
    <col min="3329" max="3329" width="16.8984375" style="5" customWidth="1"/>
    <col min="3330" max="3331" width="15.19921875" style="5" customWidth="1"/>
    <col min="3332" max="3332" width="40.59765625" style="5" customWidth="1"/>
    <col min="3333" max="3333" width="25.69921875" style="5" customWidth="1"/>
    <col min="3334" max="3582" width="8.09765625" style="5"/>
    <col min="3583" max="3583" width="5.09765625" style="5" customWidth="1"/>
    <col min="3584" max="3584" width="24.3984375" style="5" customWidth="1"/>
    <col min="3585" max="3585" width="16.8984375" style="5" customWidth="1"/>
    <col min="3586" max="3587" width="15.19921875" style="5" customWidth="1"/>
    <col min="3588" max="3588" width="40.59765625" style="5" customWidth="1"/>
    <col min="3589" max="3589" width="25.69921875" style="5" customWidth="1"/>
    <col min="3590" max="3838" width="8.09765625" style="5"/>
    <col min="3839" max="3839" width="5.09765625" style="5" customWidth="1"/>
    <col min="3840" max="3840" width="24.3984375" style="5" customWidth="1"/>
    <col min="3841" max="3841" width="16.8984375" style="5" customWidth="1"/>
    <col min="3842" max="3843" width="15.19921875" style="5" customWidth="1"/>
    <col min="3844" max="3844" width="40.59765625" style="5" customWidth="1"/>
    <col min="3845" max="3845" width="25.69921875" style="5" customWidth="1"/>
    <col min="3846" max="4094" width="8.09765625" style="5"/>
    <col min="4095" max="4095" width="5.09765625" style="5" customWidth="1"/>
    <col min="4096" max="4096" width="24.3984375" style="5" customWidth="1"/>
    <col min="4097" max="4097" width="16.8984375" style="5" customWidth="1"/>
    <col min="4098" max="4099" width="15.19921875" style="5" customWidth="1"/>
    <col min="4100" max="4100" width="40.59765625" style="5" customWidth="1"/>
    <col min="4101" max="4101" width="25.69921875" style="5" customWidth="1"/>
    <col min="4102" max="4350" width="8.09765625" style="5"/>
    <col min="4351" max="4351" width="5.09765625" style="5" customWidth="1"/>
    <col min="4352" max="4352" width="24.3984375" style="5" customWidth="1"/>
    <col min="4353" max="4353" width="16.8984375" style="5" customWidth="1"/>
    <col min="4354" max="4355" width="15.19921875" style="5" customWidth="1"/>
    <col min="4356" max="4356" width="40.59765625" style="5" customWidth="1"/>
    <col min="4357" max="4357" width="25.69921875" style="5" customWidth="1"/>
    <col min="4358" max="4606" width="8.09765625" style="5"/>
    <col min="4607" max="4607" width="5.09765625" style="5" customWidth="1"/>
    <col min="4608" max="4608" width="24.3984375" style="5" customWidth="1"/>
    <col min="4609" max="4609" width="16.8984375" style="5" customWidth="1"/>
    <col min="4610" max="4611" width="15.19921875" style="5" customWidth="1"/>
    <col min="4612" max="4612" width="40.59765625" style="5" customWidth="1"/>
    <col min="4613" max="4613" width="25.69921875" style="5" customWidth="1"/>
    <col min="4614" max="4862" width="8.09765625" style="5"/>
    <col min="4863" max="4863" width="5.09765625" style="5" customWidth="1"/>
    <col min="4864" max="4864" width="24.3984375" style="5" customWidth="1"/>
    <col min="4865" max="4865" width="16.8984375" style="5" customWidth="1"/>
    <col min="4866" max="4867" width="15.19921875" style="5" customWidth="1"/>
    <col min="4868" max="4868" width="40.59765625" style="5" customWidth="1"/>
    <col min="4869" max="4869" width="25.69921875" style="5" customWidth="1"/>
    <col min="4870" max="5118" width="8.09765625" style="5"/>
    <col min="5119" max="5119" width="5.09765625" style="5" customWidth="1"/>
    <col min="5120" max="5120" width="24.3984375" style="5" customWidth="1"/>
    <col min="5121" max="5121" width="16.8984375" style="5" customWidth="1"/>
    <col min="5122" max="5123" width="15.19921875" style="5" customWidth="1"/>
    <col min="5124" max="5124" width="40.59765625" style="5" customWidth="1"/>
    <col min="5125" max="5125" width="25.69921875" style="5" customWidth="1"/>
    <col min="5126" max="5374" width="8.09765625" style="5"/>
    <col min="5375" max="5375" width="5.09765625" style="5" customWidth="1"/>
    <col min="5376" max="5376" width="24.3984375" style="5" customWidth="1"/>
    <col min="5377" max="5377" width="16.8984375" style="5" customWidth="1"/>
    <col min="5378" max="5379" width="15.19921875" style="5" customWidth="1"/>
    <col min="5380" max="5380" width="40.59765625" style="5" customWidth="1"/>
    <col min="5381" max="5381" width="25.69921875" style="5" customWidth="1"/>
    <col min="5382" max="5630" width="8.09765625" style="5"/>
    <col min="5631" max="5631" width="5.09765625" style="5" customWidth="1"/>
    <col min="5632" max="5632" width="24.3984375" style="5" customWidth="1"/>
    <col min="5633" max="5633" width="16.8984375" style="5" customWidth="1"/>
    <col min="5634" max="5635" width="15.19921875" style="5" customWidth="1"/>
    <col min="5636" max="5636" width="40.59765625" style="5" customWidth="1"/>
    <col min="5637" max="5637" width="25.69921875" style="5" customWidth="1"/>
    <col min="5638" max="5886" width="8.09765625" style="5"/>
    <col min="5887" max="5887" width="5.09765625" style="5" customWidth="1"/>
    <col min="5888" max="5888" width="24.3984375" style="5" customWidth="1"/>
    <col min="5889" max="5889" width="16.8984375" style="5" customWidth="1"/>
    <col min="5890" max="5891" width="15.19921875" style="5" customWidth="1"/>
    <col min="5892" max="5892" width="40.59765625" style="5" customWidth="1"/>
    <col min="5893" max="5893" width="25.69921875" style="5" customWidth="1"/>
    <col min="5894" max="6142" width="8.09765625" style="5"/>
    <col min="6143" max="6143" width="5.09765625" style="5" customWidth="1"/>
    <col min="6144" max="6144" width="24.3984375" style="5" customWidth="1"/>
    <col min="6145" max="6145" width="16.8984375" style="5" customWidth="1"/>
    <col min="6146" max="6147" width="15.19921875" style="5" customWidth="1"/>
    <col min="6148" max="6148" width="40.59765625" style="5" customWidth="1"/>
    <col min="6149" max="6149" width="25.69921875" style="5" customWidth="1"/>
    <col min="6150" max="6398" width="8.09765625" style="5"/>
    <col min="6399" max="6399" width="5.09765625" style="5" customWidth="1"/>
    <col min="6400" max="6400" width="24.3984375" style="5" customWidth="1"/>
    <col min="6401" max="6401" width="16.8984375" style="5" customWidth="1"/>
    <col min="6402" max="6403" width="15.19921875" style="5" customWidth="1"/>
    <col min="6404" max="6404" width="40.59765625" style="5" customWidth="1"/>
    <col min="6405" max="6405" width="25.69921875" style="5" customWidth="1"/>
    <col min="6406" max="6654" width="8.09765625" style="5"/>
    <col min="6655" max="6655" width="5.09765625" style="5" customWidth="1"/>
    <col min="6656" max="6656" width="24.3984375" style="5" customWidth="1"/>
    <col min="6657" max="6657" width="16.8984375" style="5" customWidth="1"/>
    <col min="6658" max="6659" width="15.19921875" style="5" customWidth="1"/>
    <col min="6660" max="6660" width="40.59765625" style="5" customWidth="1"/>
    <col min="6661" max="6661" width="25.69921875" style="5" customWidth="1"/>
    <col min="6662" max="6910" width="8.09765625" style="5"/>
    <col min="6911" max="6911" width="5.09765625" style="5" customWidth="1"/>
    <col min="6912" max="6912" width="24.3984375" style="5" customWidth="1"/>
    <col min="6913" max="6913" width="16.8984375" style="5" customWidth="1"/>
    <col min="6914" max="6915" width="15.19921875" style="5" customWidth="1"/>
    <col min="6916" max="6916" width="40.59765625" style="5" customWidth="1"/>
    <col min="6917" max="6917" width="25.69921875" style="5" customWidth="1"/>
    <col min="6918" max="7166" width="8.09765625" style="5"/>
    <col min="7167" max="7167" width="5.09765625" style="5" customWidth="1"/>
    <col min="7168" max="7168" width="24.3984375" style="5" customWidth="1"/>
    <col min="7169" max="7169" width="16.8984375" style="5" customWidth="1"/>
    <col min="7170" max="7171" width="15.19921875" style="5" customWidth="1"/>
    <col min="7172" max="7172" width="40.59765625" style="5" customWidth="1"/>
    <col min="7173" max="7173" width="25.69921875" style="5" customWidth="1"/>
    <col min="7174" max="7422" width="8.09765625" style="5"/>
    <col min="7423" max="7423" width="5.09765625" style="5" customWidth="1"/>
    <col min="7424" max="7424" width="24.3984375" style="5" customWidth="1"/>
    <col min="7425" max="7425" width="16.8984375" style="5" customWidth="1"/>
    <col min="7426" max="7427" width="15.19921875" style="5" customWidth="1"/>
    <col min="7428" max="7428" width="40.59765625" style="5" customWidth="1"/>
    <col min="7429" max="7429" width="25.69921875" style="5" customWidth="1"/>
    <col min="7430" max="7678" width="8.09765625" style="5"/>
    <col min="7679" max="7679" width="5.09765625" style="5" customWidth="1"/>
    <col min="7680" max="7680" width="24.3984375" style="5" customWidth="1"/>
    <col min="7681" max="7681" width="16.8984375" style="5" customWidth="1"/>
    <col min="7682" max="7683" width="15.19921875" style="5" customWidth="1"/>
    <col min="7684" max="7684" width="40.59765625" style="5" customWidth="1"/>
    <col min="7685" max="7685" width="25.69921875" style="5" customWidth="1"/>
    <col min="7686" max="7934" width="8.09765625" style="5"/>
    <col min="7935" max="7935" width="5.09765625" style="5" customWidth="1"/>
    <col min="7936" max="7936" width="24.3984375" style="5" customWidth="1"/>
    <col min="7937" max="7937" width="16.8984375" style="5" customWidth="1"/>
    <col min="7938" max="7939" width="15.19921875" style="5" customWidth="1"/>
    <col min="7940" max="7940" width="40.59765625" style="5" customWidth="1"/>
    <col min="7941" max="7941" width="25.69921875" style="5" customWidth="1"/>
    <col min="7942" max="8190" width="8.09765625" style="5"/>
    <col min="8191" max="8191" width="5.09765625" style="5" customWidth="1"/>
    <col min="8192" max="8192" width="24.3984375" style="5" customWidth="1"/>
    <col min="8193" max="8193" width="16.8984375" style="5" customWidth="1"/>
    <col min="8194" max="8195" width="15.19921875" style="5" customWidth="1"/>
    <col min="8196" max="8196" width="40.59765625" style="5" customWidth="1"/>
    <col min="8197" max="8197" width="25.69921875" style="5" customWidth="1"/>
    <col min="8198" max="8446" width="8.09765625" style="5"/>
    <col min="8447" max="8447" width="5.09765625" style="5" customWidth="1"/>
    <col min="8448" max="8448" width="24.3984375" style="5" customWidth="1"/>
    <col min="8449" max="8449" width="16.8984375" style="5" customWidth="1"/>
    <col min="8450" max="8451" width="15.19921875" style="5" customWidth="1"/>
    <col min="8452" max="8452" width="40.59765625" style="5" customWidth="1"/>
    <col min="8453" max="8453" width="25.69921875" style="5" customWidth="1"/>
    <col min="8454" max="8702" width="8.09765625" style="5"/>
    <col min="8703" max="8703" width="5.09765625" style="5" customWidth="1"/>
    <col min="8704" max="8704" width="24.3984375" style="5" customWidth="1"/>
    <col min="8705" max="8705" width="16.8984375" style="5" customWidth="1"/>
    <col min="8706" max="8707" width="15.19921875" style="5" customWidth="1"/>
    <col min="8708" max="8708" width="40.59765625" style="5" customWidth="1"/>
    <col min="8709" max="8709" width="25.69921875" style="5" customWidth="1"/>
    <col min="8710" max="8958" width="8.09765625" style="5"/>
    <col min="8959" max="8959" width="5.09765625" style="5" customWidth="1"/>
    <col min="8960" max="8960" width="24.3984375" style="5" customWidth="1"/>
    <col min="8961" max="8961" width="16.8984375" style="5" customWidth="1"/>
    <col min="8962" max="8963" width="15.19921875" style="5" customWidth="1"/>
    <col min="8964" max="8964" width="40.59765625" style="5" customWidth="1"/>
    <col min="8965" max="8965" width="25.69921875" style="5" customWidth="1"/>
    <col min="8966" max="9214" width="8.09765625" style="5"/>
    <col min="9215" max="9215" width="5.09765625" style="5" customWidth="1"/>
    <col min="9216" max="9216" width="24.3984375" style="5" customWidth="1"/>
    <col min="9217" max="9217" width="16.8984375" style="5" customWidth="1"/>
    <col min="9218" max="9219" width="15.19921875" style="5" customWidth="1"/>
    <col min="9220" max="9220" width="40.59765625" style="5" customWidth="1"/>
    <col min="9221" max="9221" width="25.69921875" style="5" customWidth="1"/>
    <col min="9222" max="9470" width="8.09765625" style="5"/>
    <col min="9471" max="9471" width="5.09765625" style="5" customWidth="1"/>
    <col min="9472" max="9472" width="24.3984375" style="5" customWidth="1"/>
    <col min="9473" max="9473" width="16.8984375" style="5" customWidth="1"/>
    <col min="9474" max="9475" width="15.19921875" style="5" customWidth="1"/>
    <col min="9476" max="9476" width="40.59765625" style="5" customWidth="1"/>
    <col min="9477" max="9477" width="25.69921875" style="5" customWidth="1"/>
    <col min="9478" max="9726" width="8.09765625" style="5"/>
    <col min="9727" max="9727" width="5.09765625" style="5" customWidth="1"/>
    <col min="9728" max="9728" width="24.3984375" style="5" customWidth="1"/>
    <col min="9729" max="9729" width="16.8984375" style="5" customWidth="1"/>
    <col min="9730" max="9731" width="15.19921875" style="5" customWidth="1"/>
    <col min="9732" max="9732" width="40.59765625" style="5" customWidth="1"/>
    <col min="9733" max="9733" width="25.69921875" style="5" customWidth="1"/>
    <col min="9734" max="9982" width="8.09765625" style="5"/>
    <col min="9983" max="9983" width="5.09765625" style="5" customWidth="1"/>
    <col min="9984" max="9984" width="24.3984375" style="5" customWidth="1"/>
    <col min="9985" max="9985" width="16.8984375" style="5" customWidth="1"/>
    <col min="9986" max="9987" width="15.19921875" style="5" customWidth="1"/>
    <col min="9988" max="9988" width="40.59765625" style="5" customWidth="1"/>
    <col min="9989" max="9989" width="25.69921875" style="5" customWidth="1"/>
    <col min="9990" max="10238" width="8.09765625" style="5"/>
    <col min="10239" max="10239" width="5.09765625" style="5" customWidth="1"/>
    <col min="10240" max="10240" width="24.3984375" style="5" customWidth="1"/>
    <col min="10241" max="10241" width="16.8984375" style="5" customWidth="1"/>
    <col min="10242" max="10243" width="15.19921875" style="5" customWidth="1"/>
    <col min="10244" max="10244" width="40.59765625" style="5" customWidth="1"/>
    <col min="10245" max="10245" width="25.69921875" style="5" customWidth="1"/>
    <col min="10246" max="10494" width="8.09765625" style="5"/>
    <col min="10495" max="10495" width="5.09765625" style="5" customWidth="1"/>
    <col min="10496" max="10496" width="24.3984375" style="5" customWidth="1"/>
    <col min="10497" max="10497" width="16.8984375" style="5" customWidth="1"/>
    <col min="10498" max="10499" width="15.19921875" style="5" customWidth="1"/>
    <col min="10500" max="10500" width="40.59765625" style="5" customWidth="1"/>
    <col min="10501" max="10501" width="25.69921875" style="5" customWidth="1"/>
    <col min="10502" max="10750" width="8.09765625" style="5"/>
    <col min="10751" max="10751" width="5.09765625" style="5" customWidth="1"/>
    <col min="10752" max="10752" width="24.3984375" style="5" customWidth="1"/>
    <col min="10753" max="10753" width="16.8984375" style="5" customWidth="1"/>
    <col min="10754" max="10755" width="15.19921875" style="5" customWidth="1"/>
    <col min="10756" max="10756" width="40.59765625" style="5" customWidth="1"/>
    <col min="10757" max="10757" width="25.69921875" style="5" customWidth="1"/>
    <col min="10758" max="11006" width="8.09765625" style="5"/>
    <col min="11007" max="11007" width="5.09765625" style="5" customWidth="1"/>
    <col min="11008" max="11008" width="24.3984375" style="5" customWidth="1"/>
    <col min="11009" max="11009" width="16.8984375" style="5" customWidth="1"/>
    <col min="11010" max="11011" width="15.19921875" style="5" customWidth="1"/>
    <col min="11012" max="11012" width="40.59765625" style="5" customWidth="1"/>
    <col min="11013" max="11013" width="25.69921875" style="5" customWidth="1"/>
    <col min="11014" max="11262" width="8.09765625" style="5"/>
    <col min="11263" max="11263" width="5.09765625" style="5" customWidth="1"/>
    <col min="11264" max="11264" width="24.3984375" style="5" customWidth="1"/>
    <col min="11265" max="11265" width="16.8984375" style="5" customWidth="1"/>
    <col min="11266" max="11267" width="15.19921875" style="5" customWidth="1"/>
    <col min="11268" max="11268" width="40.59765625" style="5" customWidth="1"/>
    <col min="11269" max="11269" width="25.69921875" style="5" customWidth="1"/>
    <col min="11270" max="11518" width="8.09765625" style="5"/>
    <col min="11519" max="11519" width="5.09765625" style="5" customWidth="1"/>
    <col min="11520" max="11520" width="24.3984375" style="5" customWidth="1"/>
    <col min="11521" max="11521" width="16.8984375" style="5" customWidth="1"/>
    <col min="11522" max="11523" width="15.19921875" style="5" customWidth="1"/>
    <col min="11524" max="11524" width="40.59765625" style="5" customWidth="1"/>
    <col min="11525" max="11525" width="25.69921875" style="5" customWidth="1"/>
    <col min="11526" max="11774" width="8.09765625" style="5"/>
    <col min="11775" max="11775" width="5.09765625" style="5" customWidth="1"/>
    <col min="11776" max="11776" width="24.3984375" style="5" customWidth="1"/>
    <col min="11777" max="11777" width="16.8984375" style="5" customWidth="1"/>
    <col min="11778" max="11779" width="15.19921875" style="5" customWidth="1"/>
    <col min="11780" max="11780" width="40.59765625" style="5" customWidth="1"/>
    <col min="11781" max="11781" width="25.69921875" style="5" customWidth="1"/>
    <col min="11782" max="12030" width="8.09765625" style="5"/>
    <col min="12031" max="12031" width="5.09765625" style="5" customWidth="1"/>
    <col min="12032" max="12032" width="24.3984375" style="5" customWidth="1"/>
    <col min="12033" max="12033" width="16.8984375" style="5" customWidth="1"/>
    <col min="12034" max="12035" width="15.19921875" style="5" customWidth="1"/>
    <col min="12036" max="12036" width="40.59765625" style="5" customWidth="1"/>
    <col min="12037" max="12037" width="25.69921875" style="5" customWidth="1"/>
    <col min="12038" max="12286" width="8.09765625" style="5"/>
    <col min="12287" max="12287" width="5.09765625" style="5" customWidth="1"/>
    <col min="12288" max="12288" width="24.3984375" style="5" customWidth="1"/>
    <col min="12289" max="12289" width="16.8984375" style="5" customWidth="1"/>
    <col min="12290" max="12291" width="15.19921875" style="5" customWidth="1"/>
    <col min="12292" max="12292" width="40.59765625" style="5" customWidth="1"/>
    <col min="12293" max="12293" width="25.69921875" style="5" customWidth="1"/>
    <col min="12294" max="12542" width="8.09765625" style="5"/>
    <col min="12543" max="12543" width="5.09765625" style="5" customWidth="1"/>
    <col min="12544" max="12544" width="24.3984375" style="5" customWidth="1"/>
    <col min="12545" max="12545" width="16.8984375" style="5" customWidth="1"/>
    <col min="12546" max="12547" width="15.19921875" style="5" customWidth="1"/>
    <col min="12548" max="12548" width="40.59765625" style="5" customWidth="1"/>
    <col min="12549" max="12549" width="25.69921875" style="5" customWidth="1"/>
    <col min="12550" max="12798" width="8.09765625" style="5"/>
    <col min="12799" max="12799" width="5.09765625" style="5" customWidth="1"/>
    <col min="12800" max="12800" width="24.3984375" style="5" customWidth="1"/>
    <col min="12801" max="12801" width="16.8984375" style="5" customWidth="1"/>
    <col min="12802" max="12803" width="15.19921875" style="5" customWidth="1"/>
    <col min="12804" max="12804" width="40.59765625" style="5" customWidth="1"/>
    <col min="12805" max="12805" width="25.69921875" style="5" customWidth="1"/>
    <col min="12806" max="13054" width="8.09765625" style="5"/>
    <col min="13055" max="13055" width="5.09765625" style="5" customWidth="1"/>
    <col min="13056" max="13056" width="24.3984375" style="5" customWidth="1"/>
    <col min="13057" max="13057" width="16.8984375" style="5" customWidth="1"/>
    <col min="13058" max="13059" width="15.19921875" style="5" customWidth="1"/>
    <col min="13060" max="13060" width="40.59765625" style="5" customWidth="1"/>
    <col min="13061" max="13061" width="25.69921875" style="5" customWidth="1"/>
    <col min="13062" max="13310" width="8.09765625" style="5"/>
    <col min="13311" max="13311" width="5.09765625" style="5" customWidth="1"/>
    <col min="13312" max="13312" width="24.3984375" style="5" customWidth="1"/>
    <col min="13313" max="13313" width="16.8984375" style="5" customWidth="1"/>
    <col min="13314" max="13315" width="15.19921875" style="5" customWidth="1"/>
    <col min="13316" max="13316" width="40.59765625" style="5" customWidth="1"/>
    <col min="13317" max="13317" width="25.69921875" style="5" customWidth="1"/>
    <col min="13318" max="13566" width="8.09765625" style="5"/>
    <col min="13567" max="13567" width="5.09765625" style="5" customWidth="1"/>
    <col min="13568" max="13568" width="24.3984375" style="5" customWidth="1"/>
    <col min="13569" max="13569" width="16.8984375" style="5" customWidth="1"/>
    <col min="13570" max="13571" width="15.19921875" style="5" customWidth="1"/>
    <col min="13572" max="13572" width="40.59765625" style="5" customWidth="1"/>
    <col min="13573" max="13573" width="25.69921875" style="5" customWidth="1"/>
    <col min="13574" max="13822" width="8.09765625" style="5"/>
    <col min="13823" max="13823" width="5.09765625" style="5" customWidth="1"/>
    <col min="13824" max="13824" width="24.3984375" style="5" customWidth="1"/>
    <col min="13825" max="13825" width="16.8984375" style="5" customWidth="1"/>
    <col min="13826" max="13827" width="15.19921875" style="5" customWidth="1"/>
    <col min="13828" max="13828" width="40.59765625" style="5" customWidth="1"/>
    <col min="13829" max="13829" width="25.69921875" style="5" customWidth="1"/>
    <col min="13830" max="14078" width="8.09765625" style="5"/>
    <col min="14079" max="14079" width="5.09765625" style="5" customWidth="1"/>
    <col min="14080" max="14080" width="24.3984375" style="5" customWidth="1"/>
    <col min="14081" max="14081" width="16.8984375" style="5" customWidth="1"/>
    <col min="14082" max="14083" width="15.19921875" style="5" customWidth="1"/>
    <col min="14084" max="14084" width="40.59765625" style="5" customWidth="1"/>
    <col min="14085" max="14085" width="25.69921875" style="5" customWidth="1"/>
    <col min="14086" max="14334" width="8.09765625" style="5"/>
    <col min="14335" max="14335" width="5.09765625" style="5" customWidth="1"/>
    <col min="14336" max="14336" width="24.3984375" style="5" customWidth="1"/>
    <col min="14337" max="14337" width="16.8984375" style="5" customWidth="1"/>
    <col min="14338" max="14339" width="15.19921875" style="5" customWidth="1"/>
    <col min="14340" max="14340" width="40.59765625" style="5" customWidth="1"/>
    <col min="14341" max="14341" width="25.69921875" style="5" customWidth="1"/>
    <col min="14342" max="14590" width="8.09765625" style="5"/>
    <col min="14591" max="14591" width="5.09765625" style="5" customWidth="1"/>
    <col min="14592" max="14592" width="24.3984375" style="5" customWidth="1"/>
    <col min="14593" max="14593" width="16.8984375" style="5" customWidth="1"/>
    <col min="14594" max="14595" width="15.19921875" style="5" customWidth="1"/>
    <col min="14596" max="14596" width="40.59765625" style="5" customWidth="1"/>
    <col min="14597" max="14597" width="25.69921875" style="5" customWidth="1"/>
    <col min="14598" max="14846" width="8.09765625" style="5"/>
    <col min="14847" max="14847" width="5.09765625" style="5" customWidth="1"/>
    <col min="14848" max="14848" width="24.3984375" style="5" customWidth="1"/>
    <col min="14849" max="14849" width="16.8984375" style="5" customWidth="1"/>
    <col min="14850" max="14851" width="15.19921875" style="5" customWidth="1"/>
    <col min="14852" max="14852" width="40.59765625" style="5" customWidth="1"/>
    <col min="14853" max="14853" width="25.69921875" style="5" customWidth="1"/>
    <col min="14854" max="15102" width="8.09765625" style="5"/>
    <col min="15103" max="15103" width="5.09765625" style="5" customWidth="1"/>
    <col min="15104" max="15104" width="24.3984375" style="5" customWidth="1"/>
    <col min="15105" max="15105" width="16.8984375" style="5" customWidth="1"/>
    <col min="15106" max="15107" width="15.19921875" style="5" customWidth="1"/>
    <col min="15108" max="15108" width="40.59765625" style="5" customWidth="1"/>
    <col min="15109" max="15109" width="25.69921875" style="5" customWidth="1"/>
    <col min="15110" max="15358" width="8.09765625" style="5"/>
    <col min="15359" max="15359" width="5.09765625" style="5" customWidth="1"/>
    <col min="15360" max="15360" width="24.3984375" style="5" customWidth="1"/>
    <col min="15361" max="15361" width="16.8984375" style="5" customWidth="1"/>
    <col min="15362" max="15363" width="15.19921875" style="5" customWidth="1"/>
    <col min="15364" max="15364" width="40.59765625" style="5" customWidth="1"/>
    <col min="15365" max="15365" width="25.69921875" style="5" customWidth="1"/>
    <col min="15366" max="15614" width="8.09765625" style="5"/>
    <col min="15615" max="15615" width="5.09765625" style="5" customWidth="1"/>
    <col min="15616" max="15616" width="24.3984375" style="5" customWidth="1"/>
    <col min="15617" max="15617" width="16.8984375" style="5" customWidth="1"/>
    <col min="15618" max="15619" width="15.19921875" style="5" customWidth="1"/>
    <col min="15620" max="15620" width="40.59765625" style="5" customWidth="1"/>
    <col min="15621" max="15621" width="25.69921875" style="5" customWidth="1"/>
    <col min="15622" max="15870" width="8.09765625" style="5"/>
    <col min="15871" max="15871" width="5.09765625" style="5" customWidth="1"/>
    <col min="15872" max="15872" width="24.3984375" style="5" customWidth="1"/>
    <col min="15873" max="15873" width="16.8984375" style="5" customWidth="1"/>
    <col min="15874" max="15875" width="15.19921875" style="5" customWidth="1"/>
    <col min="15876" max="15876" width="40.59765625" style="5" customWidth="1"/>
    <col min="15877" max="15877" width="25.69921875" style="5" customWidth="1"/>
    <col min="15878" max="16126" width="8.09765625" style="5"/>
    <col min="16127" max="16127" width="5.09765625" style="5" customWidth="1"/>
    <col min="16128" max="16128" width="24.3984375" style="5" customWidth="1"/>
    <col min="16129" max="16129" width="16.8984375" style="5" customWidth="1"/>
    <col min="16130" max="16131" width="15.19921875" style="5" customWidth="1"/>
    <col min="16132" max="16132" width="40.59765625" style="5" customWidth="1"/>
    <col min="16133" max="16133" width="25.69921875" style="5" customWidth="1"/>
    <col min="16134" max="16384" width="8.09765625" style="5"/>
  </cols>
  <sheetData>
    <row r="1" spans="1:8" s="1" customFormat="1" ht="42.6" customHeight="1" thickBot="1">
      <c r="A1" s="448" t="s">
        <v>31</v>
      </c>
      <c r="B1" s="448"/>
      <c r="C1" s="448"/>
      <c r="D1" s="448"/>
      <c r="E1" s="448"/>
      <c r="F1" s="448"/>
      <c r="G1" s="448"/>
      <c r="H1" s="448"/>
    </row>
    <row r="2" spans="1:8" s="1" customFormat="1" ht="15" customHeight="1" thickBot="1">
      <c r="A2" s="449" t="s">
        <v>23</v>
      </c>
      <c r="B2" s="450"/>
      <c r="C2" s="450"/>
      <c r="D2" s="451"/>
      <c r="E2" s="458" t="s">
        <v>1165</v>
      </c>
      <c r="F2" s="459"/>
      <c r="G2" s="459"/>
      <c r="H2" s="460"/>
    </row>
    <row r="3" spans="1:8" s="1" customFormat="1" ht="15" customHeight="1">
      <c r="A3" s="452"/>
      <c r="B3" s="453"/>
      <c r="C3" s="453"/>
      <c r="D3" s="454"/>
      <c r="E3" s="8" t="s">
        <v>1166</v>
      </c>
      <c r="F3" s="174"/>
      <c r="G3" s="12"/>
      <c r="H3" s="9"/>
    </row>
    <row r="4" spans="1:8" s="1" customFormat="1" ht="15" customHeight="1">
      <c r="A4" s="452"/>
      <c r="B4" s="453"/>
      <c r="C4" s="453"/>
      <c r="D4" s="454"/>
      <c r="E4" s="8" t="s">
        <v>1167</v>
      </c>
      <c r="F4" s="174"/>
      <c r="G4" s="9"/>
      <c r="H4" s="9"/>
    </row>
    <row r="5" spans="1:8" s="1" customFormat="1" ht="15" customHeight="1" thickBot="1">
      <c r="A5" s="452"/>
      <c r="B5" s="453"/>
      <c r="C5" s="453"/>
      <c r="D5" s="454"/>
      <c r="E5" s="10" t="s">
        <v>122</v>
      </c>
      <c r="F5" s="101"/>
      <c r="G5" s="13"/>
      <c r="H5" s="11"/>
    </row>
    <row r="6" spans="1:8" s="3" customFormat="1" ht="30" customHeight="1" thickBot="1">
      <c r="A6" s="455"/>
      <c r="B6" s="456"/>
      <c r="C6" s="456"/>
      <c r="D6" s="457"/>
      <c r="E6" s="14" t="s">
        <v>3</v>
      </c>
      <c r="F6" s="15" t="s">
        <v>248</v>
      </c>
      <c r="G6" s="15" t="s">
        <v>30</v>
      </c>
      <c r="H6" s="16" t="s">
        <v>0</v>
      </c>
    </row>
    <row r="7" spans="1:8" s="4" customFormat="1" ht="66" customHeight="1">
      <c r="A7" s="431" t="s">
        <v>1</v>
      </c>
      <c r="B7" s="426" t="s">
        <v>36</v>
      </c>
      <c r="C7" s="7">
        <v>1</v>
      </c>
      <c r="D7" s="17" t="s">
        <v>250</v>
      </c>
      <c r="E7" s="204">
        <f>G7/0.7761</f>
        <v>2611.7768328823604</v>
      </c>
      <c r="F7" s="37">
        <f>G7/0.9227</f>
        <v>2196.813698927062</v>
      </c>
      <c r="G7" s="37">
        <v>2027</v>
      </c>
      <c r="H7" s="47" t="s">
        <v>1168</v>
      </c>
    </row>
    <row r="8" spans="1:8" s="4" customFormat="1" ht="46.2" customHeight="1">
      <c r="A8" s="432"/>
      <c r="B8" s="461"/>
      <c r="C8" s="18">
        <v>2</v>
      </c>
      <c r="D8" s="19" t="s">
        <v>128</v>
      </c>
      <c r="E8" s="208">
        <f t="shared" ref="E8:E11" si="0">G8/0.7761</f>
        <v>4579.3067903620667</v>
      </c>
      <c r="F8" s="37">
        <f t="shared" ref="F8:F14" si="1">G8/0.9227</f>
        <v>3851.7394602796144</v>
      </c>
      <c r="G8" s="37">
        <v>3554</v>
      </c>
      <c r="H8" s="47" t="s">
        <v>559</v>
      </c>
    </row>
    <row r="9" spans="1:8" s="4" customFormat="1" ht="46.2" customHeight="1">
      <c r="A9" s="432"/>
      <c r="B9" s="462"/>
      <c r="C9" s="18">
        <v>3</v>
      </c>
      <c r="D9" s="19" t="s">
        <v>1169</v>
      </c>
      <c r="E9" s="48">
        <f t="shared" si="0"/>
        <v>6262.0796289137998</v>
      </c>
      <c r="F9" s="37">
        <f t="shared" si="1"/>
        <v>5267.1507532242331</v>
      </c>
      <c r="G9" s="37">
        <v>4860</v>
      </c>
      <c r="H9" s="47" t="s">
        <v>559</v>
      </c>
    </row>
    <row r="10" spans="1:8" s="4" customFormat="1" ht="46.2" customHeight="1">
      <c r="A10" s="432"/>
      <c r="B10" s="461" t="s">
        <v>132</v>
      </c>
      <c r="C10" s="18">
        <v>4</v>
      </c>
      <c r="D10" s="19" t="s">
        <v>1170</v>
      </c>
      <c r="E10" s="49" t="s">
        <v>22</v>
      </c>
      <c r="F10" s="49"/>
      <c r="G10" s="38"/>
      <c r="H10" s="47"/>
    </row>
    <row r="11" spans="1:8" s="4" customFormat="1" ht="46.2" customHeight="1">
      <c r="A11" s="432"/>
      <c r="B11" s="461"/>
      <c r="C11" s="18">
        <v>5</v>
      </c>
      <c r="D11" s="19" t="s">
        <v>1171</v>
      </c>
      <c r="E11" s="208">
        <f t="shared" si="0"/>
        <v>3792.037108620023</v>
      </c>
      <c r="F11" s="37">
        <f t="shared" si="1"/>
        <v>3189.5524005635634</v>
      </c>
      <c r="G11" s="37">
        <v>2943</v>
      </c>
      <c r="H11" s="47" t="s">
        <v>559</v>
      </c>
    </row>
    <row r="12" spans="1:8" s="4" customFormat="1" ht="46.2" customHeight="1">
      <c r="A12" s="432"/>
      <c r="B12" s="461"/>
      <c r="C12" s="18">
        <v>6</v>
      </c>
      <c r="D12" s="19" t="s">
        <v>1172</v>
      </c>
      <c r="E12" s="50" t="s">
        <v>22</v>
      </c>
      <c r="F12" s="50"/>
      <c r="G12" s="51"/>
      <c r="H12" s="47"/>
    </row>
    <row r="13" spans="1:8" s="4" customFormat="1" ht="46.2" customHeight="1">
      <c r="A13" s="432"/>
      <c r="B13" s="461"/>
      <c r="C13" s="18">
        <v>7</v>
      </c>
      <c r="D13" s="19" t="s">
        <v>43</v>
      </c>
      <c r="E13" s="208">
        <f t="shared" ref="E13:E14" si="2">G13/0.7761</f>
        <v>1918.5671949491045</v>
      </c>
      <c r="F13" s="37">
        <f t="shared" si="1"/>
        <v>1613.7422780968895</v>
      </c>
      <c r="G13" s="37">
        <v>1489</v>
      </c>
      <c r="H13" s="47" t="s">
        <v>559</v>
      </c>
    </row>
    <row r="14" spans="1:8" s="4" customFormat="1" ht="46.2" customHeight="1">
      <c r="A14" s="432"/>
      <c r="B14" s="462"/>
      <c r="C14" s="18">
        <v>8</v>
      </c>
      <c r="D14" s="19" t="s">
        <v>34</v>
      </c>
      <c r="E14" s="208">
        <f t="shared" si="2"/>
        <v>1541.0385259631491</v>
      </c>
      <c r="F14" s="37">
        <f t="shared" si="1"/>
        <v>1296.1959466782271</v>
      </c>
      <c r="G14" s="37">
        <v>1196</v>
      </c>
      <c r="H14" s="47" t="s">
        <v>559</v>
      </c>
    </row>
    <row r="15" spans="1:8" s="4" customFormat="1" ht="130.80000000000001" customHeight="1">
      <c r="A15" s="432"/>
      <c r="B15" s="463"/>
      <c r="C15" s="18">
        <v>9</v>
      </c>
      <c r="D15" s="19" t="s">
        <v>141</v>
      </c>
      <c r="E15" s="191" t="s">
        <v>1173</v>
      </c>
      <c r="F15" s="207" t="s">
        <v>1174</v>
      </c>
      <c r="G15" s="191" t="s">
        <v>1175</v>
      </c>
      <c r="H15" s="52" t="s">
        <v>1176</v>
      </c>
    </row>
    <row r="16" spans="1:8" s="4" customFormat="1" ht="69" customHeight="1">
      <c r="A16" s="432"/>
      <c r="B16" s="444"/>
      <c r="C16" s="18">
        <v>10</v>
      </c>
      <c r="D16" s="19" t="s">
        <v>337</v>
      </c>
      <c r="E16" s="464" t="s">
        <v>1177</v>
      </c>
      <c r="F16" s="464"/>
      <c r="G16" s="465"/>
      <c r="H16" s="53" t="s">
        <v>1178</v>
      </c>
    </row>
    <row r="17" spans="1:8" s="4" customFormat="1" ht="222" customHeight="1">
      <c r="A17" s="432"/>
      <c r="B17" s="444"/>
      <c r="C17" s="18">
        <v>11</v>
      </c>
      <c r="D17" s="19" t="s">
        <v>147</v>
      </c>
      <c r="E17" s="477" t="s">
        <v>1179</v>
      </c>
      <c r="F17" s="477"/>
      <c r="G17" s="478"/>
      <c r="H17" s="53" t="s">
        <v>1180</v>
      </c>
    </row>
    <row r="18" spans="1:8" s="4" customFormat="1" ht="54.75" customHeight="1" thickBot="1">
      <c r="A18" s="433"/>
      <c r="B18" s="445"/>
      <c r="C18" s="20">
        <v>12</v>
      </c>
      <c r="D18" s="21" t="s">
        <v>150</v>
      </c>
      <c r="E18" s="468" t="s">
        <v>1181</v>
      </c>
      <c r="F18" s="468"/>
      <c r="G18" s="469"/>
      <c r="H18" s="54" t="s">
        <v>1182</v>
      </c>
    </row>
    <row r="19" spans="1:8" s="4" customFormat="1" ht="81" customHeight="1">
      <c r="A19" s="431" t="s">
        <v>2</v>
      </c>
      <c r="B19" s="443"/>
      <c r="C19" s="7">
        <v>13</v>
      </c>
      <c r="D19" s="17" t="s">
        <v>24</v>
      </c>
      <c r="E19" s="69" t="s">
        <v>1183</v>
      </c>
      <c r="F19" s="70" t="s">
        <v>1184</v>
      </c>
      <c r="G19" s="192" t="s">
        <v>1185</v>
      </c>
      <c r="H19" s="57" t="s">
        <v>1186</v>
      </c>
    </row>
    <row r="20" spans="1:8" s="4" customFormat="1" ht="74.400000000000006" customHeight="1">
      <c r="A20" s="432"/>
      <c r="B20" s="444"/>
      <c r="C20" s="18">
        <v>14</v>
      </c>
      <c r="D20" s="19" t="s">
        <v>25</v>
      </c>
      <c r="E20" s="94" t="s">
        <v>1187</v>
      </c>
      <c r="F20" s="201" t="s">
        <v>1188</v>
      </c>
      <c r="G20" s="95" t="s">
        <v>1189</v>
      </c>
      <c r="H20" s="52" t="s">
        <v>1190</v>
      </c>
    </row>
    <row r="21" spans="1:8" s="4" customFormat="1" ht="80.400000000000006" customHeight="1">
      <c r="A21" s="432"/>
      <c r="B21" s="444"/>
      <c r="C21" s="18">
        <v>15</v>
      </c>
      <c r="D21" s="19" t="s">
        <v>26</v>
      </c>
      <c r="E21" s="208">
        <f t="shared" ref="E21:E23" si="3">G21/0.7761</f>
        <v>120.29377657518361</v>
      </c>
      <c r="F21" s="37">
        <f t="shared" ref="F21:F23" si="4">G21/0.9227</f>
        <v>101.18131570391243</v>
      </c>
      <c r="G21" s="302">
        <v>93.36</v>
      </c>
      <c r="H21" s="53" t="s">
        <v>1191</v>
      </c>
    </row>
    <row r="22" spans="1:8" s="4" customFormat="1" ht="81.599999999999994" customHeight="1">
      <c r="A22" s="432"/>
      <c r="B22" s="444"/>
      <c r="C22" s="18">
        <v>16</v>
      </c>
      <c r="D22" s="19" t="s">
        <v>27</v>
      </c>
      <c r="E22" s="208">
        <f t="shared" si="3"/>
        <v>1155.7788944723618</v>
      </c>
      <c r="F22" s="37">
        <f t="shared" si="4"/>
        <v>972.14696000867025</v>
      </c>
      <c r="G22" s="302">
        <v>897</v>
      </c>
      <c r="H22" s="53" t="s">
        <v>1192</v>
      </c>
    </row>
    <row r="23" spans="1:8" s="4" customFormat="1" ht="114.6" customHeight="1" thickBot="1">
      <c r="A23" s="433"/>
      <c r="B23" s="445"/>
      <c r="C23" s="83">
        <v>17</v>
      </c>
      <c r="D23" s="22" t="s">
        <v>228</v>
      </c>
      <c r="E23" s="303">
        <f t="shared" si="3"/>
        <v>3529.1843834557403</v>
      </c>
      <c r="F23" s="391">
        <f t="shared" si="4"/>
        <v>2968.4621220331637</v>
      </c>
      <c r="G23" s="62">
        <v>2739</v>
      </c>
      <c r="H23" s="54" t="s">
        <v>1193</v>
      </c>
    </row>
    <row r="24" spans="1:8" ht="60.6" customHeight="1">
      <c r="A24" s="431" t="s">
        <v>11</v>
      </c>
      <c r="B24" s="446" t="s">
        <v>4</v>
      </c>
      <c r="C24" s="7">
        <v>18</v>
      </c>
      <c r="D24" s="25" t="s">
        <v>1194</v>
      </c>
      <c r="E24" s="81" t="s">
        <v>1195</v>
      </c>
      <c r="F24" s="97" t="s">
        <v>1196</v>
      </c>
      <c r="G24" s="81" t="s">
        <v>1197</v>
      </c>
      <c r="H24" s="57" t="s">
        <v>1198</v>
      </c>
    </row>
    <row r="25" spans="1:8" ht="104.4" customHeight="1" thickBot="1">
      <c r="A25" s="432"/>
      <c r="B25" s="447"/>
      <c r="C25" s="23">
        <v>19</v>
      </c>
      <c r="D25" s="24" t="s">
        <v>165</v>
      </c>
      <c r="E25" s="63" t="s">
        <v>849</v>
      </c>
      <c r="F25" s="64" t="s">
        <v>1199</v>
      </c>
      <c r="G25" s="64" t="s">
        <v>1200</v>
      </c>
      <c r="H25" s="54" t="s">
        <v>1201</v>
      </c>
    </row>
    <row r="26" spans="1:8" ht="129" customHeight="1">
      <c r="A26" s="432"/>
      <c r="B26" s="446" t="s">
        <v>5</v>
      </c>
      <c r="C26" s="7">
        <v>20</v>
      </c>
      <c r="D26" s="25" t="s">
        <v>28</v>
      </c>
      <c r="E26" s="65" t="s">
        <v>1202</v>
      </c>
      <c r="F26" s="66" t="s">
        <v>1203</v>
      </c>
      <c r="G26" s="66" t="s">
        <v>1204</v>
      </c>
      <c r="H26" s="57" t="s">
        <v>1205</v>
      </c>
    </row>
    <row r="27" spans="1:8" ht="46.2" customHeight="1" thickBot="1">
      <c r="A27" s="432"/>
      <c r="B27" s="447"/>
      <c r="C27" s="23">
        <v>21</v>
      </c>
      <c r="D27" s="24" t="s">
        <v>29</v>
      </c>
      <c r="E27" s="67" t="s">
        <v>22</v>
      </c>
      <c r="F27" s="67"/>
      <c r="G27" s="68"/>
      <c r="H27" s="47"/>
    </row>
    <row r="28" spans="1:8" ht="45.6" customHeight="1">
      <c r="A28" s="432"/>
      <c r="B28" s="446" t="s">
        <v>6</v>
      </c>
      <c r="C28" s="7">
        <v>22</v>
      </c>
      <c r="D28" s="25" t="s">
        <v>909</v>
      </c>
      <c r="E28" s="65" t="s">
        <v>563</v>
      </c>
      <c r="F28" s="66" t="s">
        <v>563</v>
      </c>
      <c r="G28" s="66" t="s">
        <v>563</v>
      </c>
      <c r="H28" s="57" t="s">
        <v>1206</v>
      </c>
    </row>
    <row r="29" spans="1:8" ht="46.8" customHeight="1" thickBot="1">
      <c r="A29" s="433"/>
      <c r="B29" s="447"/>
      <c r="C29" s="83">
        <v>23</v>
      </c>
      <c r="D29" s="27" t="s">
        <v>1207</v>
      </c>
      <c r="E29" s="67" t="s">
        <v>22</v>
      </c>
      <c r="F29" s="67"/>
      <c r="G29" s="68"/>
      <c r="H29" s="78"/>
    </row>
    <row r="30" spans="1:8" ht="111.6" customHeight="1">
      <c r="A30" s="431" t="s">
        <v>7</v>
      </c>
      <c r="B30" s="434"/>
      <c r="C30" s="7">
        <v>24</v>
      </c>
      <c r="D30" s="25" t="s">
        <v>1208</v>
      </c>
      <c r="E30" s="69" t="s">
        <v>1209</v>
      </c>
      <c r="F30" s="70" t="s">
        <v>1210</v>
      </c>
      <c r="G30" s="70" t="s">
        <v>1211</v>
      </c>
      <c r="H30" s="57" t="s">
        <v>1212</v>
      </c>
    </row>
    <row r="31" spans="1:8" ht="128.4" customHeight="1">
      <c r="A31" s="432"/>
      <c r="B31" s="435"/>
      <c r="C31" s="18">
        <v>25</v>
      </c>
      <c r="D31" s="26" t="s">
        <v>53</v>
      </c>
      <c r="E31" s="71" t="s">
        <v>1213</v>
      </c>
      <c r="F31" s="72" t="s">
        <v>1214</v>
      </c>
      <c r="G31" s="72" t="s">
        <v>1215</v>
      </c>
      <c r="H31" s="52" t="s">
        <v>1216</v>
      </c>
    </row>
    <row r="32" spans="1:8" ht="111" customHeight="1">
      <c r="A32" s="432"/>
      <c r="B32" s="435"/>
      <c r="C32" s="18">
        <v>26</v>
      </c>
      <c r="D32" s="24" t="s">
        <v>608</v>
      </c>
      <c r="E32" s="71" t="s">
        <v>1217</v>
      </c>
      <c r="F32" s="72" t="s">
        <v>1218</v>
      </c>
      <c r="G32" s="72" t="s">
        <v>1219</v>
      </c>
      <c r="H32" s="52" t="s">
        <v>1220</v>
      </c>
    </row>
    <row r="33" spans="1:8" ht="33" customHeight="1">
      <c r="A33" s="432"/>
      <c r="B33" s="435"/>
      <c r="C33" s="18">
        <v>27</v>
      </c>
      <c r="D33" s="24" t="s">
        <v>462</v>
      </c>
      <c r="E33" s="304">
        <f t="shared" ref="E33:E34" si="5">G33/0.7761</f>
        <v>1.4817678134261048</v>
      </c>
      <c r="F33" s="305">
        <f t="shared" ref="F33:F34" si="6">G33/0.9227</f>
        <v>1.246342256421372</v>
      </c>
      <c r="G33" s="72">
        <v>1.1499999999999999</v>
      </c>
      <c r="H33" s="52" t="s">
        <v>1221</v>
      </c>
    </row>
    <row r="34" spans="1:8" ht="33" customHeight="1" thickBot="1">
      <c r="A34" s="433"/>
      <c r="B34" s="436"/>
      <c r="C34" s="20">
        <v>28</v>
      </c>
      <c r="D34" s="27" t="s">
        <v>184</v>
      </c>
      <c r="E34" s="304">
        <f t="shared" si="5"/>
        <v>1.4946527509341578</v>
      </c>
      <c r="F34" s="305">
        <f t="shared" si="6"/>
        <v>1.2571800151728623</v>
      </c>
      <c r="G34" s="74">
        <v>1.1599999999999999</v>
      </c>
      <c r="H34" s="54" t="s">
        <v>186</v>
      </c>
    </row>
    <row r="35" spans="1:8" ht="46.2" customHeight="1">
      <c r="A35" s="431" t="s">
        <v>8</v>
      </c>
      <c r="B35" s="84"/>
      <c r="C35" s="23">
        <v>29</v>
      </c>
      <c r="D35" s="28" t="s">
        <v>12</v>
      </c>
      <c r="E35" s="470" t="s">
        <v>1222</v>
      </c>
      <c r="F35" s="471"/>
      <c r="G35" s="472"/>
      <c r="H35" s="47" t="s">
        <v>1223</v>
      </c>
    </row>
    <row r="36" spans="1:8" ht="76.95" customHeight="1">
      <c r="A36" s="432"/>
      <c r="B36" s="85"/>
      <c r="C36" s="18">
        <v>30</v>
      </c>
      <c r="D36" s="19" t="s">
        <v>13</v>
      </c>
      <c r="E36" s="473" t="s">
        <v>1224</v>
      </c>
      <c r="F36" s="473"/>
      <c r="G36" s="474"/>
      <c r="H36" s="82" t="s">
        <v>1225</v>
      </c>
    </row>
    <row r="37" spans="1:8" ht="91.8" customHeight="1">
      <c r="A37" s="432"/>
      <c r="B37" s="85"/>
      <c r="C37" s="18">
        <v>31</v>
      </c>
      <c r="D37" s="19" t="s">
        <v>14</v>
      </c>
      <c r="E37" s="473" t="s">
        <v>1226</v>
      </c>
      <c r="F37" s="473"/>
      <c r="G37" s="474"/>
      <c r="H37" s="52" t="s">
        <v>1227</v>
      </c>
    </row>
    <row r="38" spans="1:8" ht="46.2" customHeight="1">
      <c r="A38" s="432"/>
      <c r="B38" s="85"/>
      <c r="C38" s="18">
        <v>32</v>
      </c>
      <c r="D38" s="19" t="s">
        <v>15</v>
      </c>
      <c r="E38" s="473" t="s">
        <v>242</v>
      </c>
      <c r="F38" s="473"/>
      <c r="G38" s="474"/>
      <c r="H38" s="52" t="s">
        <v>1228</v>
      </c>
    </row>
    <row r="39" spans="1:8" ht="52.8" customHeight="1">
      <c r="A39" s="432"/>
      <c r="B39" s="85"/>
      <c r="C39" s="18">
        <v>33</v>
      </c>
      <c r="D39" s="19" t="s">
        <v>16</v>
      </c>
      <c r="E39" s="473" t="s">
        <v>924</v>
      </c>
      <c r="F39" s="473"/>
      <c r="G39" s="474"/>
      <c r="H39" s="52" t="s">
        <v>1229</v>
      </c>
    </row>
    <row r="40" spans="1:8" ht="46.2" customHeight="1" thickBot="1">
      <c r="A40" s="433"/>
      <c r="B40" s="86"/>
      <c r="C40" s="20">
        <v>34</v>
      </c>
      <c r="D40" s="21" t="s">
        <v>17</v>
      </c>
      <c r="E40" s="475" t="s">
        <v>242</v>
      </c>
      <c r="F40" s="475"/>
      <c r="G40" s="476"/>
      <c r="H40" s="54" t="s">
        <v>1230</v>
      </c>
    </row>
    <row r="41" spans="1:8" ht="33" customHeight="1">
      <c r="A41" s="424" t="s">
        <v>18</v>
      </c>
      <c r="B41" s="426"/>
      <c r="C41" s="29">
        <v>35</v>
      </c>
      <c r="D41" s="30" t="s">
        <v>19</v>
      </c>
      <c r="E41" s="75" t="s">
        <v>22</v>
      </c>
      <c r="F41" s="75"/>
      <c r="G41" s="76"/>
      <c r="H41" s="57"/>
    </row>
    <row r="42" spans="1:8" ht="33" customHeight="1" thickBot="1">
      <c r="A42" s="425"/>
      <c r="B42" s="427"/>
      <c r="C42" s="31">
        <v>36</v>
      </c>
      <c r="D42" s="32" t="s">
        <v>20</v>
      </c>
      <c r="E42" s="77" t="s">
        <v>22</v>
      </c>
      <c r="F42" s="77"/>
      <c r="G42" s="63"/>
      <c r="H42" s="78"/>
    </row>
    <row r="43" spans="1:8" ht="32.4" customHeight="1" thickBot="1">
      <c r="A43" s="33" t="s">
        <v>9</v>
      </c>
      <c r="B43" s="34"/>
      <c r="C43" s="35">
        <v>37</v>
      </c>
      <c r="D43" s="36" t="s">
        <v>21</v>
      </c>
      <c r="E43" s="428" t="s">
        <v>104</v>
      </c>
      <c r="F43" s="428"/>
      <c r="G43" s="429"/>
      <c r="H43" s="79"/>
    </row>
    <row r="44" spans="1:8">
      <c r="A44" s="39"/>
      <c r="B44" s="39"/>
      <c r="C44" s="39"/>
      <c r="D44" s="39"/>
      <c r="E44" s="40"/>
      <c r="F44" s="40"/>
      <c r="G44" s="40"/>
      <c r="H44" s="39"/>
    </row>
    <row r="45" spans="1:8" ht="13.8">
      <c r="A45" s="430" t="s">
        <v>62</v>
      </c>
      <c r="B45" s="430"/>
      <c r="C45" s="430"/>
      <c r="D45" s="430"/>
      <c r="E45" s="430"/>
      <c r="F45" s="430"/>
      <c r="G45" s="430"/>
      <c r="H45" s="430"/>
    </row>
  </sheetData>
  <sheetProtection formatCells="0" formatColumns="0" formatRows="0" insertColumns="0" insertRows="0" insertHyperlinks="0" deleteColumns="0" deleteRows="0" selectLockedCells="1" sort="0" autoFilter="0" pivotTables="0"/>
  <mergeCells count="29">
    <mergeCell ref="A1:H1"/>
    <mergeCell ref="A2:D6"/>
    <mergeCell ref="E2:H2"/>
    <mergeCell ref="A7:A18"/>
    <mergeCell ref="B7:B9"/>
    <mergeCell ref="B10:B14"/>
    <mergeCell ref="B15:B18"/>
    <mergeCell ref="E16:G16"/>
    <mergeCell ref="E17:G17"/>
    <mergeCell ref="E18:G18"/>
    <mergeCell ref="A19:A23"/>
    <mergeCell ref="B19:B23"/>
    <mergeCell ref="A24:A29"/>
    <mergeCell ref="B24:B25"/>
    <mergeCell ref="B26:B27"/>
    <mergeCell ref="B28:B29"/>
    <mergeCell ref="A41:A42"/>
    <mergeCell ref="B41:B42"/>
    <mergeCell ref="E43:G43"/>
    <mergeCell ref="A45:H45"/>
    <mergeCell ref="A30:A34"/>
    <mergeCell ref="B30:B34"/>
    <mergeCell ref="A35:A40"/>
    <mergeCell ref="E35:G35"/>
    <mergeCell ref="E36:G36"/>
    <mergeCell ref="E37:G37"/>
    <mergeCell ref="E38:G38"/>
    <mergeCell ref="E39:G39"/>
    <mergeCell ref="E40:G40"/>
  </mergeCells>
  <phoneticPr fontId="2"/>
  <printOptions horizontalCentered="1"/>
  <pageMargins left="0.70866141732283472" right="0.70866141732283472" top="0.74803149606299213" bottom="0.74803149606299213" header="0.31496062992125984" footer="0.31496062992125984"/>
  <pageSetup paperSize="9" scale="55" fitToHeight="0" orientation="portrait" r:id="rId1"/>
  <headerFooter>
    <oddHeader>&amp;C調査レポート「2017年度 欧州・ロシア・CIS投資関連コスト比較調査（2018年2月）」</oddHeader>
  </headerFooter>
  <rowBreaks count="2" manualBreakCount="2">
    <brk id="18" max="8" man="1"/>
    <brk id="29"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70" workbookViewId="0">
      <selection sqref="A1:G1"/>
    </sheetView>
  </sheetViews>
  <sheetFormatPr defaultColWidth="8.09765625" defaultRowHeight="12"/>
  <cols>
    <col min="1" max="1" width="5.09765625" style="6" customWidth="1"/>
    <col min="2" max="2" width="9.09765625" style="6" customWidth="1"/>
    <col min="3" max="3" width="3.69921875" style="6" customWidth="1"/>
    <col min="4" max="4" width="24.3984375" style="6" customWidth="1"/>
    <col min="5" max="6" width="20.59765625" style="2" customWidth="1"/>
    <col min="7" max="7" width="40.59765625" style="2" customWidth="1"/>
    <col min="8" max="252" width="8.09765625" style="5"/>
    <col min="253" max="253" width="5.09765625" style="5" customWidth="1"/>
    <col min="254" max="254" width="24.3984375" style="5" customWidth="1"/>
    <col min="255" max="255" width="16.8984375" style="5" customWidth="1"/>
    <col min="256" max="257" width="15.19921875" style="5" customWidth="1"/>
    <col min="258" max="258" width="40.59765625" style="5" customWidth="1"/>
    <col min="259" max="259" width="25.69921875" style="5" customWidth="1"/>
    <col min="260" max="508" width="8.09765625" style="5"/>
    <col min="509" max="509" width="5.09765625" style="5" customWidth="1"/>
    <col min="510" max="510" width="24.3984375" style="5" customWidth="1"/>
    <col min="511" max="511" width="16.8984375" style="5" customWidth="1"/>
    <col min="512" max="513" width="15.19921875" style="5" customWidth="1"/>
    <col min="514" max="514" width="40.59765625" style="5" customWidth="1"/>
    <col min="515" max="515" width="25.69921875" style="5" customWidth="1"/>
    <col min="516" max="764" width="8.09765625" style="5"/>
    <col min="765" max="765" width="5.09765625" style="5" customWidth="1"/>
    <col min="766" max="766" width="24.3984375" style="5" customWidth="1"/>
    <col min="767" max="767" width="16.8984375" style="5" customWidth="1"/>
    <col min="768" max="769" width="15.19921875" style="5" customWidth="1"/>
    <col min="770" max="770" width="40.59765625" style="5" customWidth="1"/>
    <col min="771" max="771" width="25.69921875" style="5" customWidth="1"/>
    <col min="772" max="1020" width="8.09765625" style="5"/>
    <col min="1021" max="1021" width="5.09765625" style="5" customWidth="1"/>
    <col min="1022" max="1022" width="24.3984375" style="5" customWidth="1"/>
    <col min="1023" max="1023" width="16.8984375" style="5" customWidth="1"/>
    <col min="1024" max="1025" width="15.19921875" style="5" customWidth="1"/>
    <col min="1026" max="1026" width="40.59765625" style="5" customWidth="1"/>
    <col min="1027" max="1027" width="25.69921875" style="5" customWidth="1"/>
    <col min="1028" max="1276" width="8.09765625" style="5"/>
    <col min="1277" max="1277" width="5.09765625" style="5" customWidth="1"/>
    <col min="1278" max="1278" width="24.3984375" style="5" customWidth="1"/>
    <col min="1279" max="1279" width="16.8984375" style="5" customWidth="1"/>
    <col min="1280" max="1281" width="15.19921875" style="5" customWidth="1"/>
    <col min="1282" max="1282" width="40.59765625" style="5" customWidth="1"/>
    <col min="1283" max="1283" width="25.69921875" style="5" customWidth="1"/>
    <col min="1284" max="1532" width="8.09765625" style="5"/>
    <col min="1533" max="1533" width="5.09765625" style="5" customWidth="1"/>
    <col min="1534" max="1534" width="24.3984375" style="5" customWidth="1"/>
    <col min="1535" max="1535" width="16.8984375" style="5" customWidth="1"/>
    <col min="1536" max="1537" width="15.19921875" style="5" customWidth="1"/>
    <col min="1538" max="1538" width="40.59765625" style="5" customWidth="1"/>
    <col min="1539" max="1539" width="25.69921875" style="5" customWidth="1"/>
    <col min="1540" max="1788" width="8.09765625" style="5"/>
    <col min="1789" max="1789" width="5.09765625" style="5" customWidth="1"/>
    <col min="1790" max="1790" width="24.3984375" style="5" customWidth="1"/>
    <col min="1791" max="1791" width="16.8984375" style="5" customWidth="1"/>
    <col min="1792" max="1793" width="15.19921875" style="5" customWidth="1"/>
    <col min="1794" max="1794" width="40.59765625" style="5" customWidth="1"/>
    <col min="1795" max="1795" width="25.69921875" style="5" customWidth="1"/>
    <col min="1796" max="2044" width="8.09765625" style="5"/>
    <col min="2045" max="2045" width="5.09765625" style="5" customWidth="1"/>
    <col min="2046" max="2046" width="24.3984375" style="5" customWidth="1"/>
    <col min="2047" max="2047" width="16.8984375" style="5" customWidth="1"/>
    <col min="2048" max="2049" width="15.19921875" style="5" customWidth="1"/>
    <col min="2050" max="2050" width="40.59765625" style="5" customWidth="1"/>
    <col min="2051" max="2051" width="25.69921875" style="5" customWidth="1"/>
    <col min="2052" max="2300" width="8.09765625" style="5"/>
    <col min="2301" max="2301" width="5.09765625" style="5" customWidth="1"/>
    <col min="2302" max="2302" width="24.3984375" style="5" customWidth="1"/>
    <col min="2303" max="2303" width="16.8984375" style="5" customWidth="1"/>
    <col min="2304" max="2305" width="15.19921875" style="5" customWidth="1"/>
    <col min="2306" max="2306" width="40.59765625" style="5" customWidth="1"/>
    <col min="2307" max="2307" width="25.69921875" style="5" customWidth="1"/>
    <col min="2308" max="2556" width="8.09765625" style="5"/>
    <col min="2557" max="2557" width="5.09765625" style="5" customWidth="1"/>
    <col min="2558" max="2558" width="24.3984375" style="5" customWidth="1"/>
    <col min="2559" max="2559" width="16.8984375" style="5" customWidth="1"/>
    <col min="2560" max="2561" width="15.19921875" style="5" customWidth="1"/>
    <col min="2562" max="2562" width="40.59765625" style="5" customWidth="1"/>
    <col min="2563" max="2563" width="25.69921875" style="5" customWidth="1"/>
    <col min="2564" max="2812" width="8.09765625" style="5"/>
    <col min="2813" max="2813" width="5.09765625" style="5" customWidth="1"/>
    <col min="2814" max="2814" width="24.3984375" style="5" customWidth="1"/>
    <col min="2815" max="2815" width="16.8984375" style="5" customWidth="1"/>
    <col min="2816" max="2817" width="15.19921875" style="5" customWidth="1"/>
    <col min="2818" max="2818" width="40.59765625" style="5" customWidth="1"/>
    <col min="2819" max="2819" width="25.69921875" style="5" customWidth="1"/>
    <col min="2820" max="3068" width="8.09765625" style="5"/>
    <col min="3069" max="3069" width="5.09765625" style="5" customWidth="1"/>
    <col min="3070" max="3070" width="24.3984375" style="5" customWidth="1"/>
    <col min="3071" max="3071" width="16.8984375" style="5" customWidth="1"/>
    <col min="3072" max="3073" width="15.19921875" style="5" customWidth="1"/>
    <col min="3074" max="3074" width="40.59765625" style="5" customWidth="1"/>
    <col min="3075" max="3075" width="25.69921875" style="5" customWidth="1"/>
    <col min="3076" max="3324" width="8.09765625" style="5"/>
    <col min="3325" max="3325" width="5.09765625" style="5" customWidth="1"/>
    <col min="3326" max="3326" width="24.3984375" style="5" customWidth="1"/>
    <col min="3327" max="3327" width="16.8984375" style="5" customWidth="1"/>
    <col min="3328" max="3329" width="15.19921875" style="5" customWidth="1"/>
    <col min="3330" max="3330" width="40.59765625" style="5" customWidth="1"/>
    <col min="3331" max="3331" width="25.69921875" style="5" customWidth="1"/>
    <col min="3332" max="3580" width="8.09765625" style="5"/>
    <col min="3581" max="3581" width="5.09765625" style="5" customWidth="1"/>
    <col min="3582" max="3582" width="24.3984375" style="5" customWidth="1"/>
    <col min="3583" max="3583" width="16.8984375" style="5" customWidth="1"/>
    <col min="3584" max="3585" width="15.19921875" style="5" customWidth="1"/>
    <col min="3586" max="3586" width="40.59765625" style="5" customWidth="1"/>
    <col min="3587" max="3587" width="25.69921875" style="5" customWidth="1"/>
    <col min="3588" max="3836" width="8.09765625" style="5"/>
    <col min="3837" max="3837" width="5.09765625" style="5" customWidth="1"/>
    <col min="3838" max="3838" width="24.3984375" style="5" customWidth="1"/>
    <col min="3839" max="3839" width="16.8984375" style="5" customWidth="1"/>
    <col min="3840" max="3841" width="15.19921875" style="5" customWidth="1"/>
    <col min="3842" max="3842" width="40.59765625" style="5" customWidth="1"/>
    <col min="3843" max="3843" width="25.69921875" style="5" customWidth="1"/>
    <col min="3844" max="4092" width="8.09765625" style="5"/>
    <col min="4093" max="4093" width="5.09765625" style="5" customWidth="1"/>
    <col min="4094" max="4094" width="24.3984375" style="5" customWidth="1"/>
    <col min="4095" max="4095" width="16.8984375" style="5" customWidth="1"/>
    <col min="4096" max="4097" width="15.19921875" style="5" customWidth="1"/>
    <col min="4098" max="4098" width="40.59765625" style="5" customWidth="1"/>
    <col min="4099" max="4099" width="25.69921875" style="5" customWidth="1"/>
    <col min="4100" max="4348" width="8.09765625" style="5"/>
    <col min="4349" max="4349" width="5.09765625" style="5" customWidth="1"/>
    <col min="4350" max="4350" width="24.3984375" style="5" customWidth="1"/>
    <col min="4351" max="4351" width="16.8984375" style="5" customWidth="1"/>
    <col min="4352" max="4353" width="15.19921875" style="5" customWidth="1"/>
    <col min="4354" max="4354" width="40.59765625" style="5" customWidth="1"/>
    <col min="4355" max="4355" width="25.69921875" style="5" customWidth="1"/>
    <col min="4356" max="4604" width="8.09765625" style="5"/>
    <col min="4605" max="4605" width="5.09765625" style="5" customWidth="1"/>
    <col min="4606" max="4606" width="24.3984375" style="5" customWidth="1"/>
    <col min="4607" max="4607" width="16.8984375" style="5" customWidth="1"/>
    <col min="4608" max="4609" width="15.19921875" style="5" customWidth="1"/>
    <col min="4610" max="4610" width="40.59765625" style="5" customWidth="1"/>
    <col min="4611" max="4611" width="25.69921875" style="5" customWidth="1"/>
    <col min="4612" max="4860" width="8.09765625" style="5"/>
    <col min="4861" max="4861" width="5.09765625" style="5" customWidth="1"/>
    <col min="4862" max="4862" width="24.3984375" style="5" customWidth="1"/>
    <col min="4863" max="4863" width="16.8984375" style="5" customWidth="1"/>
    <col min="4864" max="4865" width="15.19921875" style="5" customWidth="1"/>
    <col min="4866" max="4866" width="40.59765625" style="5" customWidth="1"/>
    <col min="4867" max="4867" width="25.69921875" style="5" customWidth="1"/>
    <col min="4868" max="5116" width="8.09765625" style="5"/>
    <col min="5117" max="5117" width="5.09765625" style="5" customWidth="1"/>
    <col min="5118" max="5118" width="24.3984375" style="5" customWidth="1"/>
    <col min="5119" max="5119" width="16.8984375" style="5" customWidth="1"/>
    <col min="5120" max="5121" width="15.19921875" style="5" customWidth="1"/>
    <col min="5122" max="5122" width="40.59765625" style="5" customWidth="1"/>
    <col min="5123" max="5123" width="25.69921875" style="5" customWidth="1"/>
    <col min="5124" max="5372" width="8.09765625" style="5"/>
    <col min="5373" max="5373" width="5.09765625" style="5" customWidth="1"/>
    <col min="5374" max="5374" width="24.3984375" style="5" customWidth="1"/>
    <col min="5375" max="5375" width="16.8984375" style="5" customWidth="1"/>
    <col min="5376" max="5377" width="15.19921875" style="5" customWidth="1"/>
    <col min="5378" max="5378" width="40.59765625" style="5" customWidth="1"/>
    <col min="5379" max="5379" width="25.69921875" style="5" customWidth="1"/>
    <col min="5380" max="5628" width="8.09765625" style="5"/>
    <col min="5629" max="5629" width="5.09765625" style="5" customWidth="1"/>
    <col min="5630" max="5630" width="24.3984375" style="5" customWidth="1"/>
    <col min="5631" max="5631" width="16.8984375" style="5" customWidth="1"/>
    <col min="5632" max="5633" width="15.19921875" style="5" customWidth="1"/>
    <col min="5634" max="5634" width="40.59765625" style="5" customWidth="1"/>
    <col min="5635" max="5635" width="25.69921875" style="5" customWidth="1"/>
    <col min="5636" max="5884" width="8.09765625" style="5"/>
    <col min="5885" max="5885" width="5.09765625" style="5" customWidth="1"/>
    <col min="5886" max="5886" width="24.3984375" style="5" customWidth="1"/>
    <col min="5887" max="5887" width="16.8984375" style="5" customWidth="1"/>
    <col min="5888" max="5889" width="15.19921875" style="5" customWidth="1"/>
    <col min="5890" max="5890" width="40.59765625" style="5" customWidth="1"/>
    <col min="5891" max="5891" width="25.69921875" style="5" customWidth="1"/>
    <col min="5892" max="6140" width="8.09765625" style="5"/>
    <col min="6141" max="6141" width="5.09765625" style="5" customWidth="1"/>
    <col min="6142" max="6142" width="24.3984375" style="5" customWidth="1"/>
    <col min="6143" max="6143" width="16.8984375" style="5" customWidth="1"/>
    <col min="6144" max="6145" width="15.19921875" style="5" customWidth="1"/>
    <col min="6146" max="6146" width="40.59765625" style="5" customWidth="1"/>
    <col min="6147" max="6147" width="25.69921875" style="5" customWidth="1"/>
    <col min="6148" max="6396" width="8.09765625" style="5"/>
    <col min="6397" max="6397" width="5.09765625" style="5" customWidth="1"/>
    <col min="6398" max="6398" width="24.3984375" style="5" customWidth="1"/>
    <col min="6399" max="6399" width="16.8984375" style="5" customWidth="1"/>
    <col min="6400" max="6401" width="15.19921875" style="5" customWidth="1"/>
    <col min="6402" max="6402" width="40.59765625" style="5" customWidth="1"/>
    <col min="6403" max="6403" width="25.69921875" style="5" customWidth="1"/>
    <col min="6404" max="6652" width="8.09765625" style="5"/>
    <col min="6653" max="6653" width="5.09765625" style="5" customWidth="1"/>
    <col min="6654" max="6654" width="24.3984375" style="5" customWidth="1"/>
    <col min="6655" max="6655" width="16.8984375" style="5" customWidth="1"/>
    <col min="6656" max="6657" width="15.19921875" style="5" customWidth="1"/>
    <col min="6658" max="6658" width="40.59765625" style="5" customWidth="1"/>
    <col min="6659" max="6659" width="25.69921875" style="5" customWidth="1"/>
    <col min="6660" max="6908" width="8.09765625" style="5"/>
    <col min="6909" max="6909" width="5.09765625" style="5" customWidth="1"/>
    <col min="6910" max="6910" width="24.3984375" style="5" customWidth="1"/>
    <col min="6911" max="6911" width="16.8984375" style="5" customWidth="1"/>
    <col min="6912" max="6913" width="15.19921875" style="5" customWidth="1"/>
    <col min="6914" max="6914" width="40.59765625" style="5" customWidth="1"/>
    <col min="6915" max="6915" width="25.69921875" style="5" customWidth="1"/>
    <col min="6916" max="7164" width="8.09765625" style="5"/>
    <col min="7165" max="7165" width="5.09765625" style="5" customWidth="1"/>
    <col min="7166" max="7166" width="24.3984375" style="5" customWidth="1"/>
    <col min="7167" max="7167" width="16.8984375" style="5" customWidth="1"/>
    <col min="7168" max="7169" width="15.19921875" style="5" customWidth="1"/>
    <col min="7170" max="7170" width="40.59765625" style="5" customWidth="1"/>
    <col min="7171" max="7171" width="25.69921875" style="5" customWidth="1"/>
    <col min="7172" max="7420" width="8.09765625" style="5"/>
    <col min="7421" max="7421" width="5.09765625" style="5" customWidth="1"/>
    <col min="7422" max="7422" width="24.3984375" style="5" customWidth="1"/>
    <col min="7423" max="7423" width="16.8984375" style="5" customWidth="1"/>
    <col min="7424" max="7425" width="15.19921875" style="5" customWidth="1"/>
    <col min="7426" max="7426" width="40.59765625" style="5" customWidth="1"/>
    <col min="7427" max="7427" width="25.69921875" style="5" customWidth="1"/>
    <col min="7428" max="7676" width="8.09765625" style="5"/>
    <col min="7677" max="7677" width="5.09765625" style="5" customWidth="1"/>
    <col min="7678" max="7678" width="24.3984375" style="5" customWidth="1"/>
    <col min="7679" max="7679" width="16.8984375" style="5" customWidth="1"/>
    <col min="7680" max="7681" width="15.19921875" style="5" customWidth="1"/>
    <col min="7682" max="7682" width="40.59765625" style="5" customWidth="1"/>
    <col min="7683" max="7683" width="25.69921875" style="5" customWidth="1"/>
    <col min="7684" max="7932" width="8.09765625" style="5"/>
    <col min="7933" max="7933" width="5.09765625" style="5" customWidth="1"/>
    <col min="7934" max="7934" width="24.3984375" style="5" customWidth="1"/>
    <col min="7935" max="7935" width="16.8984375" style="5" customWidth="1"/>
    <col min="7936" max="7937" width="15.19921875" style="5" customWidth="1"/>
    <col min="7938" max="7938" width="40.59765625" style="5" customWidth="1"/>
    <col min="7939" max="7939" width="25.69921875" style="5" customWidth="1"/>
    <col min="7940" max="8188" width="8.09765625" style="5"/>
    <col min="8189" max="8189" width="5.09765625" style="5" customWidth="1"/>
    <col min="8190" max="8190" width="24.3984375" style="5" customWidth="1"/>
    <col min="8191" max="8191" width="16.8984375" style="5" customWidth="1"/>
    <col min="8192" max="8193" width="15.19921875" style="5" customWidth="1"/>
    <col min="8194" max="8194" width="40.59765625" style="5" customWidth="1"/>
    <col min="8195" max="8195" width="25.69921875" style="5" customWidth="1"/>
    <col min="8196" max="8444" width="8.09765625" style="5"/>
    <col min="8445" max="8445" width="5.09765625" style="5" customWidth="1"/>
    <col min="8446" max="8446" width="24.3984375" style="5" customWidth="1"/>
    <col min="8447" max="8447" width="16.8984375" style="5" customWidth="1"/>
    <col min="8448" max="8449" width="15.19921875" style="5" customWidth="1"/>
    <col min="8450" max="8450" width="40.59765625" style="5" customWidth="1"/>
    <col min="8451" max="8451" width="25.69921875" style="5" customWidth="1"/>
    <col min="8452" max="8700" width="8.09765625" style="5"/>
    <col min="8701" max="8701" width="5.09765625" style="5" customWidth="1"/>
    <col min="8702" max="8702" width="24.3984375" style="5" customWidth="1"/>
    <col min="8703" max="8703" width="16.8984375" style="5" customWidth="1"/>
    <col min="8704" max="8705" width="15.19921875" style="5" customWidth="1"/>
    <col min="8706" max="8706" width="40.59765625" style="5" customWidth="1"/>
    <col min="8707" max="8707" width="25.69921875" style="5" customWidth="1"/>
    <col min="8708" max="8956" width="8.09765625" style="5"/>
    <col min="8957" max="8957" width="5.09765625" style="5" customWidth="1"/>
    <col min="8958" max="8958" width="24.3984375" style="5" customWidth="1"/>
    <col min="8959" max="8959" width="16.8984375" style="5" customWidth="1"/>
    <col min="8960" max="8961" width="15.19921875" style="5" customWidth="1"/>
    <col min="8962" max="8962" width="40.59765625" style="5" customWidth="1"/>
    <col min="8963" max="8963" width="25.69921875" style="5" customWidth="1"/>
    <col min="8964" max="9212" width="8.09765625" style="5"/>
    <col min="9213" max="9213" width="5.09765625" style="5" customWidth="1"/>
    <col min="9214" max="9214" width="24.3984375" style="5" customWidth="1"/>
    <col min="9215" max="9215" width="16.8984375" style="5" customWidth="1"/>
    <col min="9216" max="9217" width="15.19921875" style="5" customWidth="1"/>
    <col min="9218" max="9218" width="40.59765625" style="5" customWidth="1"/>
    <col min="9219" max="9219" width="25.69921875" style="5" customWidth="1"/>
    <col min="9220" max="9468" width="8.09765625" style="5"/>
    <col min="9469" max="9469" width="5.09765625" style="5" customWidth="1"/>
    <col min="9470" max="9470" width="24.3984375" style="5" customWidth="1"/>
    <col min="9471" max="9471" width="16.8984375" style="5" customWidth="1"/>
    <col min="9472" max="9473" width="15.19921875" style="5" customWidth="1"/>
    <col min="9474" max="9474" width="40.59765625" style="5" customWidth="1"/>
    <col min="9475" max="9475" width="25.69921875" style="5" customWidth="1"/>
    <col min="9476" max="9724" width="8.09765625" style="5"/>
    <col min="9725" max="9725" width="5.09765625" style="5" customWidth="1"/>
    <col min="9726" max="9726" width="24.3984375" style="5" customWidth="1"/>
    <col min="9727" max="9727" width="16.8984375" style="5" customWidth="1"/>
    <col min="9728" max="9729" width="15.19921875" style="5" customWidth="1"/>
    <col min="9730" max="9730" width="40.59765625" style="5" customWidth="1"/>
    <col min="9731" max="9731" width="25.69921875" style="5" customWidth="1"/>
    <col min="9732" max="9980" width="8.09765625" style="5"/>
    <col min="9981" max="9981" width="5.09765625" style="5" customWidth="1"/>
    <col min="9982" max="9982" width="24.3984375" style="5" customWidth="1"/>
    <col min="9983" max="9983" width="16.8984375" style="5" customWidth="1"/>
    <col min="9984" max="9985" width="15.19921875" style="5" customWidth="1"/>
    <col min="9986" max="9986" width="40.59765625" style="5" customWidth="1"/>
    <col min="9987" max="9987" width="25.69921875" style="5" customWidth="1"/>
    <col min="9988" max="10236" width="8.09765625" style="5"/>
    <col min="10237" max="10237" width="5.09765625" style="5" customWidth="1"/>
    <col min="10238" max="10238" width="24.3984375" style="5" customWidth="1"/>
    <col min="10239" max="10239" width="16.8984375" style="5" customWidth="1"/>
    <col min="10240" max="10241" width="15.19921875" style="5" customWidth="1"/>
    <col min="10242" max="10242" width="40.59765625" style="5" customWidth="1"/>
    <col min="10243" max="10243" width="25.69921875" style="5" customWidth="1"/>
    <col min="10244" max="10492" width="8.09765625" style="5"/>
    <col min="10493" max="10493" width="5.09765625" style="5" customWidth="1"/>
    <col min="10494" max="10494" width="24.3984375" style="5" customWidth="1"/>
    <col min="10495" max="10495" width="16.8984375" style="5" customWidth="1"/>
    <col min="10496" max="10497" width="15.19921875" style="5" customWidth="1"/>
    <col min="10498" max="10498" width="40.59765625" style="5" customWidth="1"/>
    <col min="10499" max="10499" width="25.69921875" style="5" customWidth="1"/>
    <col min="10500" max="10748" width="8.09765625" style="5"/>
    <col min="10749" max="10749" width="5.09765625" style="5" customWidth="1"/>
    <col min="10750" max="10750" width="24.3984375" style="5" customWidth="1"/>
    <col min="10751" max="10751" width="16.8984375" style="5" customWidth="1"/>
    <col min="10752" max="10753" width="15.19921875" style="5" customWidth="1"/>
    <col min="10754" max="10754" width="40.59765625" style="5" customWidth="1"/>
    <col min="10755" max="10755" width="25.69921875" style="5" customWidth="1"/>
    <col min="10756" max="11004" width="8.09765625" style="5"/>
    <col min="11005" max="11005" width="5.09765625" style="5" customWidth="1"/>
    <col min="11006" max="11006" width="24.3984375" style="5" customWidth="1"/>
    <col min="11007" max="11007" width="16.8984375" style="5" customWidth="1"/>
    <col min="11008" max="11009" width="15.19921875" style="5" customWidth="1"/>
    <col min="11010" max="11010" width="40.59765625" style="5" customWidth="1"/>
    <col min="11011" max="11011" width="25.69921875" style="5" customWidth="1"/>
    <col min="11012" max="11260" width="8.09765625" style="5"/>
    <col min="11261" max="11261" width="5.09765625" style="5" customWidth="1"/>
    <col min="11262" max="11262" width="24.3984375" style="5" customWidth="1"/>
    <col min="11263" max="11263" width="16.8984375" style="5" customWidth="1"/>
    <col min="11264" max="11265" width="15.19921875" style="5" customWidth="1"/>
    <col min="11266" max="11266" width="40.59765625" style="5" customWidth="1"/>
    <col min="11267" max="11267" width="25.69921875" style="5" customWidth="1"/>
    <col min="11268" max="11516" width="8.09765625" style="5"/>
    <col min="11517" max="11517" width="5.09765625" style="5" customWidth="1"/>
    <col min="11518" max="11518" width="24.3984375" style="5" customWidth="1"/>
    <col min="11519" max="11519" width="16.8984375" style="5" customWidth="1"/>
    <col min="11520" max="11521" width="15.19921875" style="5" customWidth="1"/>
    <col min="11522" max="11522" width="40.59765625" style="5" customWidth="1"/>
    <col min="11523" max="11523" width="25.69921875" style="5" customWidth="1"/>
    <col min="11524" max="11772" width="8.09765625" style="5"/>
    <col min="11773" max="11773" width="5.09765625" style="5" customWidth="1"/>
    <col min="11774" max="11774" width="24.3984375" style="5" customWidth="1"/>
    <col min="11775" max="11775" width="16.8984375" style="5" customWidth="1"/>
    <col min="11776" max="11777" width="15.19921875" style="5" customWidth="1"/>
    <col min="11778" max="11778" width="40.59765625" style="5" customWidth="1"/>
    <col min="11779" max="11779" width="25.69921875" style="5" customWidth="1"/>
    <col min="11780" max="12028" width="8.09765625" style="5"/>
    <col min="12029" max="12029" width="5.09765625" style="5" customWidth="1"/>
    <col min="12030" max="12030" width="24.3984375" style="5" customWidth="1"/>
    <col min="12031" max="12031" width="16.8984375" style="5" customWidth="1"/>
    <col min="12032" max="12033" width="15.19921875" style="5" customWidth="1"/>
    <col min="12034" max="12034" width="40.59765625" style="5" customWidth="1"/>
    <col min="12035" max="12035" width="25.69921875" style="5" customWidth="1"/>
    <col min="12036" max="12284" width="8.09765625" style="5"/>
    <col min="12285" max="12285" width="5.09765625" style="5" customWidth="1"/>
    <col min="12286" max="12286" width="24.3984375" style="5" customWidth="1"/>
    <col min="12287" max="12287" width="16.8984375" style="5" customWidth="1"/>
    <col min="12288" max="12289" width="15.19921875" style="5" customWidth="1"/>
    <col min="12290" max="12290" width="40.59765625" style="5" customWidth="1"/>
    <col min="12291" max="12291" width="25.69921875" style="5" customWidth="1"/>
    <col min="12292" max="12540" width="8.09765625" style="5"/>
    <col min="12541" max="12541" width="5.09765625" style="5" customWidth="1"/>
    <col min="12542" max="12542" width="24.3984375" style="5" customWidth="1"/>
    <col min="12543" max="12543" width="16.8984375" style="5" customWidth="1"/>
    <col min="12544" max="12545" width="15.19921875" style="5" customWidth="1"/>
    <col min="12546" max="12546" width="40.59765625" style="5" customWidth="1"/>
    <col min="12547" max="12547" width="25.69921875" style="5" customWidth="1"/>
    <col min="12548" max="12796" width="8.09765625" style="5"/>
    <col min="12797" max="12797" width="5.09765625" style="5" customWidth="1"/>
    <col min="12798" max="12798" width="24.3984375" style="5" customWidth="1"/>
    <col min="12799" max="12799" width="16.8984375" style="5" customWidth="1"/>
    <col min="12800" max="12801" width="15.19921875" style="5" customWidth="1"/>
    <col min="12802" max="12802" width="40.59765625" style="5" customWidth="1"/>
    <col min="12803" max="12803" width="25.69921875" style="5" customWidth="1"/>
    <col min="12804" max="13052" width="8.09765625" style="5"/>
    <col min="13053" max="13053" width="5.09765625" style="5" customWidth="1"/>
    <col min="13054" max="13054" width="24.3984375" style="5" customWidth="1"/>
    <col min="13055" max="13055" width="16.8984375" style="5" customWidth="1"/>
    <col min="13056" max="13057" width="15.19921875" style="5" customWidth="1"/>
    <col min="13058" max="13058" width="40.59765625" style="5" customWidth="1"/>
    <col min="13059" max="13059" width="25.69921875" style="5" customWidth="1"/>
    <col min="13060" max="13308" width="8.09765625" style="5"/>
    <col min="13309" max="13309" width="5.09765625" style="5" customWidth="1"/>
    <col min="13310" max="13310" width="24.3984375" style="5" customWidth="1"/>
    <col min="13311" max="13311" width="16.8984375" style="5" customWidth="1"/>
    <col min="13312" max="13313" width="15.19921875" style="5" customWidth="1"/>
    <col min="13314" max="13314" width="40.59765625" style="5" customWidth="1"/>
    <col min="13315" max="13315" width="25.69921875" style="5" customWidth="1"/>
    <col min="13316" max="13564" width="8.09765625" style="5"/>
    <col min="13565" max="13565" width="5.09765625" style="5" customWidth="1"/>
    <col min="13566" max="13566" width="24.3984375" style="5" customWidth="1"/>
    <col min="13567" max="13567" width="16.8984375" style="5" customWidth="1"/>
    <col min="13568" max="13569" width="15.19921875" style="5" customWidth="1"/>
    <col min="13570" max="13570" width="40.59765625" style="5" customWidth="1"/>
    <col min="13571" max="13571" width="25.69921875" style="5" customWidth="1"/>
    <col min="13572" max="13820" width="8.09765625" style="5"/>
    <col min="13821" max="13821" width="5.09765625" style="5" customWidth="1"/>
    <col min="13822" max="13822" width="24.3984375" style="5" customWidth="1"/>
    <col min="13823" max="13823" width="16.8984375" style="5" customWidth="1"/>
    <col min="13824" max="13825" width="15.19921875" style="5" customWidth="1"/>
    <col min="13826" max="13826" width="40.59765625" style="5" customWidth="1"/>
    <col min="13827" max="13827" width="25.69921875" style="5" customWidth="1"/>
    <col min="13828" max="14076" width="8.09765625" style="5"/>
    <col min="14077" max="14077" width="5.09765625" style="5" customWidth="1"/>
    <col min="14078" max="14078" width="24.3984375" style="5" customWidth="1"/>
    <col min="14079" max="14079" width="16.8984375" style="5" customWidth="1"/>
    <col min="14080" max="14081" width="15.19921875" style="5" customWidth="1"/>
    <col min="14082" max="14082" width="40.59765625" style="5" customWidth="1"/>
    <col min="14083" max="14083" width="25.69921875" style="5" customWidth="1"/>
    <col min="14084" max="14332" width="8.09765625" style="5"/>
    <col min="14333" max="14333" width="5.09765625" style="5" customWidth="1"/>
    <col min="14334" max="14334" width="24.3984375" style="5" customWidth="1"/>
    <col min="14335" max="14335" width="16.8984375" style="5" customWidth="1"/>
    <col min="14336" max="14337" width="15.19921875" style="5" customWidth="1"/>
    <col min="14338" max="14338" width="40.59765625" style="5" customWidth="1"/>
    <col min="14339" max="14339" width="25.69921875" style="5" customWidth="1"/>
    <col min="14340" max="14588" width="8.09765625" style="5"/>
    <col min="14589" max="14589" width="5.09765625" style="5" customWidth="1"/>
    <col min="14590" max="14590" width="24.3984375" style="5" customWidth="1"/>
    <col min="14591" max="14591" width="16.8984375" style="5" customWidth="1"/>
    <col min="14592" max="14593" width="15.19921875" style="5" customWidth="1"/>
    <col min="14594" max="14594" width="40.59765625" style="5" customWidth="1"/>
    <col min="14595" max="14595" width="25.69921875" style="5" customWidth="1"/>
    <col min="14596" max="14844" width="8.09765625" style="5"/>
    <col min="14845" max="14845" width="5.09765625" style="5" customWidth="1"/>
    <col min="14846" max="14846" width="24.3984375" style="5" customWidth="1"/>
    <col min="14847" max="14847" width="16.8984375" style="5" customWidth="1"/>
    <col min="14848" max="14849" width="15.19921875" style="5" customWidth="1"/>
    <col min="14850" max="14850" width="40.59765625" style="5" customWidth="1"/>
    <col min="14851" max="14851" width="25.69921875" style="5" customWidth="1"/>
    <col min="14852" max="15100" width="8.09765625" style="5"/>
    <col min="15101" max="15101" width="5.09765625" style="5" customWidth="1"/>
    <col min="15102" max="15102" width="24.3984375" style="5" customWidth="1"/>
    <col min="15103" max="15103" width="16.8984375" style="5" customWidth="1"/>
    <col min="15104" max="15105" width="15.19921875" style="5" customWidth="1"/>
    <col min="15106" max="15106" width="40.59765625" style="5" customWidth="1"/>
    <col min="15107" max="15107" width="25.69921875" style="5" customWidth="1"/>
    <col min="15108" max="15356" width="8.09765625" style="5"/>
    <col min="15357" max="15357" width="5.09765625" style="5" customWidth="1"/>
    <col min="15358" max="15358" width="24.3984375" style="5" customWidth="1"/>
    <col min="15359" max="15359" width="16.8984375" style="5" customWidth="1"/>
    <col min="15360" max="15361" width="15.19921875" style="5" customWidth="1"/>
    <col min="15362" max="15362" width="40.59765625" style="5" customWidth="1"/>
    <col min="15363" max="15363" width="25.69921875" style="5" customWidth="1"/>
    <col min="15364" max="15612" width="8.09765625" style="5"/>
    <col min="15613" max="15613" width="5.09765625" style="5" customWidth="1"/>
    <col min="15614" max="15614" width="24.3984375" style="5" customWidth="1"/>
    <col min="15615" max="15615" width="16.8984375" style="5" customWidth="1"/>
    <col min="15616" max="15617" width="15.19921875" style="5" customWidth="1"/>
    <col min="15618" max="15618" width="40.59765625" style="5" customWidth="1"/>
    <col min="15619" max="15619" width="25.69921875" style="5" customWidth="1"/>
    <col min="15620" max="15868" width="8.09765625" style="5"/>
    <col min="15869" max="15869" width="5.09765625" style="5" customWidth="1"/>
    <col min="15870" max="15870" width="24.3984375" style="5" customWidth="1"/>
    <col min="15871" max="15871" width="16.8984375" style="5" customWidth="1"/>
    <col min="15872" max="15873" width="15.19921875" style="5" customWidth="1"/>
    <col min="15874" max="15874" width="40.59765625" style="5" customWidth="1"/>
    <col min="15875" max="15875" width="25.69921875" style="5" customWidth="1"/>
    <col min="15876" max="16124" width="8.09765625" style="5"/>
    <col min="16125" max="16125" width="5.09765625" style="5" customWidth="1"/>
    <col min="16126" max="16126" width="24.3984375" style="5" customWidth="1"/>
    <col min="16127" max="16127" width="16.8984375" style="5" customWidth="1"/>
    <col min="16128" max="16129" width="15.19921875" style="5" customWidth="1"/>
    <col min="16130" max="16130" width="40.59765625" style="5" customWidth="1"/>
    <col min="16131" max="16131" width="25.69921875" style="5" customWidth="1"/>
    <col min="16132" max="16384" width="8.09765625" style="5"/>
  </cols>
  <sheetData>
    <row r="1" spans="1:7" ht="42.6" customHeight="1" thickBot="1">
      <c r="A1" s="448" t="s">
        <v>31</v>
      </c>
      <c r="B1" s="448"/>
      <c r="C1" s="448"/>
      <c r="D1" s="448"/>
      <c r="E1" s="448"/>
      <c r="F1" s="448"/>
      <c r="G1" s="448"/>
    </row>
    <row r="2" spans="1:7" ht="15" customHeight="1" thickBot="1">
      <c r="A2" s="449" t="s">
        <v>23</v>
      </c>
      <c r="B2" s="450"/>
      <c r="C2" s="450"/>
      <c r="D2" s="451"/>
      <c r="E2" s="458" t="s">
        <v>818</v>
      </c>
      <c r="F2" s="459"/>
      <c r="G2" s="460"/>
    </row>
    <row r="3" spans="1:7" ht="15" customHeight="1">
      <c r="A3" s="452"/>
      <c r="B3" s="453"/>
      <c r="C3" s="453"/>
      <c r="D3" s="454"/>
      <c r="E3" s="8" t="s">
        <v>1608</v>
      </c>
      <c r="F3" s="250"/>
      <c r="G3" s="251"/>
    </row>
    <row r="4" spans="1:7" ht="15" customHeight="1">
      <c r="A4" s="452"/>
      <c r="B4" s="453"/>
      <c r="C4" s="453"/>
      <c r="D4" s="454"/>
      <c r="E4" s="8" t="s">
        <v>1609</v>
      </c>
      <c r="F4" s="251"/>
      <c r="G4" s="251"/>
    </row>
    <row r="5" spans="1:7" ht="15" customHeight="1" thickBot="1">
      <c r="A5" s="452"/>
      <c r="B5" s="453"/>
      <c r="C5" s="453"/>
      <c r="D5" s="454"/>
      <c r="E5" s="10" t="s">
        <v>123</v>
      </c>
      <c r="F5" s="13"/>
      <c r="G5" s="11"/>
    </row>
    <row r="6" spans="1:7" s="3" customFormat="1" ht="30" customHeight="1" thickBot="1">
      <c r="A6" s="455"/>
      <c r="B6" s="456"/>
      <c r="C6" s="456"/>
      <c r="D6" s="457"/>
      <c r="E6" s="14" t="s">
        <v>1610</v>
      </c>
      <c r="F6" s="15" t="s">
        <v>30</v>
      </c>
      <c r="G6" s="16" t="s">
        <v>0</v>
      </c>
    </row>
    <row r="7" spans="1:7" s="4" customFormat="1" ht="63" customHeight="1">
      <c r="A7" s="431" t="s">
        <v>1</v>
      </c>
      <c r="B7" s="426" t="s">
        <v>1611</v>
      </c>
      <c r="C7" s="7">
        <v>1</v>
      </c>
      <c r="D7" s="17" t="s">
        <v>1612</v>
      </c>
      <c r="E7" s="46" t="s">
        <v>1613</v>
      </c>
      <c r="F7" s="37" t="s">
        <v>819</v>
      </c>
      <c r="G7" s="176" t="s">
        <v>820</v>
      </c>
    </row>
    <row r="8" spans="1:7" s="4" customFormat="1" ht="63" customHeight="1">
      <c r="A8" s="432"/>
      <c r="B8" s="461"/>
      <c r="C8" s="18">
        <v>2</v>
      </c>
      <c r="D8" s="19" t="s">
        <v>129</v>
      </c>
      <c r="E8" s="48" t="s">
        <v>821</v>
      </c>
      <c r="F8" s="37" t="s">
        <v>822</v>
      </c>
      <c r="G8" s="176" t="s">
        <v>823</v>
      </c>
    </row>
    <row r="9" spans="1:7" s="4" customFormat="1" ht="63" customHeight="1">
      <c r="A9" s="432"/>
      <c r="B9" s="462"/>
      <c r="C9" s="18">
        <v>3</v>
      </c>
      <c r="D9" s="19" t="s">
        <v>1614</v>
      </c>
      <c r="E9" s="48">
        <v>7141</v>
      </c>
      <c r="F9" s="37">
        <v>6006</v>
      </c>
      <c r="G9" s="176" t="s">
        <v>824</v>
      </c>
    </row>
    <row r="10" spans="1:7" s="4" customFormat="1" ht="46.95" customHeight="1">
      <c r="A10" s="432"/>
      <c r="B10" s="461" t="s">
        <v>132</v>
      </c>
      <c r="C10" s="18">
        <v>4</v>
      </c>
      <c r="D10" s="19" t="s">
        <v>1615</v>
      </c>
      <c r="E10" s="49" t="s">
        <v>22</v>
      </c>
      <c r="F10" s="38"/>
      <c r="G10" s="47"/>
    </row>
    <row r="11" spans="1:7" s="4" customFormat="1" ht="64.2" customHeight="1">
      <c r="A11" s="432"/>
      <c r="B11" s="461"/>
      <c r="C11" s="18">
        <v>5</v>
      </c>
      <c r="D11" s="19" t="s">
        <v>134</v>
      </c>
      <c r="E11" s="48" t="s">
        <v>825</v>
      </c>
      <c r="F11" s="37" t="s">
        <v>1616</v>
      </c>
      <c r="G11" s="176" t="s">
        <v>826</v>
      </c>
    </row>
    <row r="12" spans="1:7" s="4" customFormat="1" ht="44.4" customHeight="1">
      <c r="A12" s="432"/>
      <c r="B12" s="461"/>
      <c r="C12" s="18">
        <v>6</v>
      </c>
      <c r="D12" s="19" t="s">
        <v>136</v>
      </c>
      <c r="E12" s="50" t="s">
        <v>22</v>
      </c>
      <c r="F12" s="51"/>
      <c r="G12" s="47"/>
    </row>
    <row r="13" spans="1:7" s="4" customFormat="1" ht="64.2" customHeight="1">
      <c r="A13" s="432"/>
      <c r="B13" s="461"/>
      <c r="C13" s="18">
        <v>7</v>
      </c>
      <c r="D13" s="19" t="s">
        <v>1617</v>
      </c>
      <c r="E13" s="48" t="s">
        <v>827</v>
      </c>
      <c r="F13" s="37" t="s">
        <v>828</v>
      </c>
      <c r="G13" s="176" t="s">
        <v>829</v>
      </c>
    </row>
    <row r="14" spans="1:7" s="4" customFormat="1" ht="64.2" customHeight="1">
      <c r="A14" s="432"/>
      <c r="B14" s="462"/>
      <c r="C14" s="18">
        <v>8</v>
      </c>
      <c r="D14" s="19" t="s">
        <v>139</v>
      </c>
      <c r="E14" s="48" t="s">
        <v>830</v>
      </c>
      <c r="F14" s="37" t="s">
        <v>831</v>
      </c>
      <c r="G14" s="176" t="s">
        <v>832</v>
      </c>
    </row>
    <row r="15" spans="1:7" s="4" customFormat="1" ht="50.25" customHeight="1">
      <c r="A15" s="432"/>
      <c r="B15" s="463"/>
      <c r="C15" s="18">
        <v>9</v>
      </c>
      <c r="D15" s="19" t="s">
        <v>141</v>
      </c>
      <c r="E15" s="252" t="s">
        <v>833</v>
      </c>
      <c r="F15" s="253" t="s">
        <v>834</v>
      </c>
      <c r="G15" s="183" t="s">
        <v>835</v>
      </c>
    </row>
    <row r="16" spans="1:7" s="4" customFormat="1" ht="55.2" customHeight="1">
      <c r="A16" s="432"/>
      <c r="B16" s="444"/>
      <c r="C16" s="18">
        <v>10</v>
      </c>
      <c r="D16" s="19" t="s">
        <v>144</v>
      </c>
      <c r="E16" s="483" t="s">
        <v>836</v>
      </c>
      <c r="F16" s="484"/>
      <c r="G16" s="193" t="s">
        <v>837</v>
      </c>
    </row>
    <row r="17" spans="1:7" s="4" customFormat="1" ht="163.95" customHeight="1">
      <c r="A17" s="432"/>
      <c r="B17" s="444"/>
      <c r="C17" s="18">
        <v>11</v>
      </c>
      <c r="D17" s="19" t="s">
        <v>147</v>
      </c>
      <c r="E17" s="466" t="s">
        <v>838</v>
      </c>
      <c r="F17" s="485"/>
      <c r="G17" s="193" t="s">
        <v>839</v>
      </c>
    </row>
    <row r="18" spans="1:7" s="4" customFormat="1" ht="54.75" customHeight="1" thickBot="1">
      <c r="A18" s="433"/>
      <c r="B18" s="445"/>
      <c r="C18" s="20">
        <v>12</v>
      </c>
      <c r="D18" s="21" t="s">
        <v>1618</v>
      </c>
      <c r="E18" s="468" t="s">
        <v>840</v>
      </c>
      <c r="F18" s="469"/>
      <c r="G18" s="195" t="s">
        <v>1619</v>
      </c>
    </row>
    <row r="19" spans="1:7" s="4" customFormat="1" ht="70.95" customHeight="1">
      <c r="A19" s="431" t="s">
        <v>2</v>
      </c>
      <c r="B19" s="443"/>
      <c r="C19" s="7">
        <v>13</v>
      </c>
      <c r="D19" s="17" t="s">
        <v>24</v>
      </c>
      <c r="E19" s="254">
        <v>64.2</v>
      </c>
      <c r="F19" s="93">
        <v>54</v>
      </c>
      <c r="G19" s="183" t="s">
        <v>841</v>
      </c>
    </row>
    <row r="20" spans="1:7" s="4" customFormat="1" ht="61.95" customHeight="1">
      <c r="A20" s="432"/>
      <c r="B20" s="444"/>
      <c r="C20" s="18">
        <v>14</v>
      </c>
      <c r="D20" s="19" t="s">
        <v>25</v>
      </c>
      <c r="E20" s="255">
        <v>1.43</v>
      </c>
      <c r="F20" s="234">
        <v>1.2</v>
      </c>
      <c r="G20" s="183" t="s">
        <v>842</v>
      </c>
    </row>
    <row r="21" spans="1:7" s="4" customFormat="1" ht="85.95" customHeight="1">
      <c r="A21" s="432"/>
      <c r="B21" s="444"/>
      <c r="C21" s="18">
        <v>15</v>
      </c>
      <c r="D21" s="19" t="s">
        <v>26</v>
      </c>
      <c r="E21" s="184" t="s">
        <v>843</v>
      </c>
      <c r="F21" s="256" t="s">
        <v>1620</v>
      </c>
      <c r="G21" s="193" t="s">
        <v>844</v>
      </c>
    </row>
    <row r="22" spans="1:7" s="4" customFormat="1" ht="56.4" customHeight="1">
      <c r="A22" s="432"/>
      <c r="B22" s="444"/>
      <c r="C22" s="18">
        <v>16</v>
      </c>
      <c r="D22" s="19" t="s">
        <v>27</v>
      </c>
      <c r="E22" s="184" t="s">
        <v>1621</v>
      </c>
      <c r="F22" s="186" t="s">
        <v>1622</v>
      </c>
      <c r="G22" s="193" t="s">
        <v>845</v>
      </c>
    </row>
    <row r="23" spans="1:7" s="4" customFormat="1" ht="86.25" customHeight="1" thickBot="1">
      <c r="A23" s="433"/>
      <c r="B23" s="445"/>
      <c r="C23" s="406">
        <v>17</v>
      </c>
      <c r="D23" s="22" t="s">
        <v>157</v>
      </c>
      <c r="E23" s="61" t="s">
        <v>1623</v>
      </c>
      <c r="F23" s="62" t="s">
        <v>846</v>
      </c>
      <c r="G23" s="54" t="s">
        <v>847</v>
      </c>
    </row>
    <row r="24" spans="1:7" ht="60" customHeight="1">
      <c r="A24" s="431" t="s">
        <v>11</v>
      </c>
      <c r="B24" s="446" t="s">
        <v>4</v>
      </c>
      <c r="C24" s="7">
        <v>18</v>
      </c>
      <c r="D24" s="25" t="s">
        <v>1624</v>
      </c>
      <c r="E24" s="76" t="s">
        <v>1625</v>
      </c>
      <c r="F24" s="81" t="s">
        <v>1626</v>
      </c>
      <c r="G24" s="180" t="s">
        <v>848</v>
      </c>
    </row>
    <row r="25" spans="1:7" ht="66" customHeight="1" thickBot="1">
      <c r="A25" s="432"/>
      <c r="B25" s="447"/>
      <c r="C25" s="23">
        <v>19</v>
      </c>
      <c r="D25" s="24" t="s">
        <v>164</v>
      </c>
      <c r="E25" s="63" t="s">
        <v>1627</v>
      </c>
      <c r="F25" s="64" t="s">
        <v>850</v>
      </c>
      <c r="G25" s="195" t="s">
        <v>851</v>
      </c>
    </row>
    <row r="26" spans="1:7" ht="64.95" customHeight="1">
      <c r="A26" s="432"/>
      <c r="B26" s="446" t="s">
        <v>5</v>
      </c>
      <c r="C26" s="7">
        <v>20</v>
      </c>
      <c r="D26" s="25" t="s">
        <v>28</v>
      </c>
      <c r="E26" s="65" t="s">
        <v>1628</v>
      </c>
      <c r="F26" s="66" t="s">
        <v>852</v>
      </c>
      <c r="G26" s="197" t="s">
        <v>853</v>
      </c>
    </row>
    <row r="27" spans="1:7" ht="45.6" customHeight="1" thickBot="1">
      <c r="A27" s="432"/>
      <c r="B27" s="447"/>
      <c r="C27" s="23">
        <v>21</v>
      </c>
      <c r="D27" s="24" t="s">
        <v>29</v>
      </c>
      <c r="E27" s="67" t="s">
        <v>22</v>
      </c>
      <c r="F27" s="68"/>
      <c r="G27" s="47"/>
    </row>
    <row r="28" spans="1:7" ht="86.4" customHeight="1">
      <c r="A28" s="432"/>
      <c r="B28" s="446" t="s">
        <v>6</v>
      </c>
      <c r="C28" s="7">
        <v>22</v>
      </c>
      <c r="D28" s="25" t="s">
        <v>171</v>
      </c>
      <c r="E28" s="65" t="s">
        <v>854</v>
      </c>
      <c r="F28" s="66" t="s">
        <v>1629</v>
      </c>
      <c r="G28" s="197" t="s">
        <v>855</v>
      </c>
    </row>
    <row r="29" spans="1:7" ht="46.2" customHeight="1" thickBot="1">
      <c r="A29" s="433"/>
      <c r="B29" s="447"/>
      <c r="C29" s="406">
        <v>23</v>
      </c>
      <c r="D29" s="27" t="s">
        <v>1630</v>
      </c>
      <c r="E29" s="67" t="s">
        <v>22</v>
      </c>
      <c r="F29" s="68"/>
      <c r="G29" s="78"/>
    </row>
    <row r="30" spans="1:7" ht="157.94999999999999" customHeight="1">
      <c r="A30" s="431" t="s">
        <v>7</v>
      </c>
      <c r="B30" s="434"/>
      <c r="C30" s="7">
        <v>24</v>
      </c>
      <c r="D30" s="25" t="s">
        <v>1631</v>
      </c>
      <c r="E30" s="98">
        <v>2649</v>
      </c>
      <c r="F30" s="93">
        <v>2228</v>
      </c>
      <c r="G30" s="180" t="s">
        <v>856</v>
      </c>
    </row>
    <row r="31" spans="1:7" ht="162" customHeight="1">
      <c r="A31" s="432"/>
      <c r="B31" s="435"/>
      <c r="C31" s="18">
        <v>25</v>
      </c>
      <c r="D31" s="26" t="s">
        <v>1632</v>
      </c>
      <c r="E31" s="99">
        <v>2249</v>
      </c>
      <c r="F31" s="100">
        <v>1892</v>
      </c>
      <c r="G31" s="176" t="s">
        <v>857</v>
      </c>
    </row>
    <row r="32" spans="1:7" ht="144.6" customHeight="1">
      <c r="A32" s="432"/>
      <c r="B32" s="435"/>
      <c r="C32" s="18">
        <v>26</v>
      </c>
      <c r="D32" s="24" t="s">
        <v>180</v>
      </c>
      <c r="E32" s="99">
        <v>2669</v>
      </c>
      <c r="F32" s="100">
        <v>2245</v>
      </c>
      <c r="G32" s="176" t="s">
        <v>858</v>
      </c>
    </row>
    <row r="33" spans="1:7" ht="33" customHeight="1">
      <c r="A33" s="432"/>
      <c r="B33" s="435"/>
      <c r="C33" s="18">
        <v>27</v>
      </c>
      <c r="D33" s="24" t="s">
        <v>1633</v>
      </c>
      <c r="E33" s="71" t="s">
        <v>859</v>
      </c>
      <c r="F33" s="72" t="s">
        <v>860</v>
      </c>
      <c r="G33" s="52" t="s">
        <v>861</v>
      </c>
    </row>
    <row r="34" spans="1:7" ht="33" customHeight="1" thickBot="1">
      <c r="A34" s="433"/>
      <c r="B34" s="436"/>
      <c r="C34" s="20">
        <v>28</v>
      </c>
      <c r="D34" s="27" t="s">
        <v>1634</v>
      </c>
      <c r="E34" s="73" t="s">
        <v>1635</v>
      </c>
      <c r="F34" s="74" t="s">
        <v>1636</v>
      </c>
      <c r="G34" s="54" t="s">
        <v>186</v>
      </c>
    </row>
    <row r="35" spans="1:7" ht="126" customHeight="1">
      <c r="A35" s="431" t="s">
        <v>8</v>
      </c>
      <c r="B35" s="404"/>
      <c r="C35" s="23">
        <v>29</v>
      </c>
      <c r="D35" s="28" t="s">
        <v>12</v>
      </c>
      <c r="E35" s="480" t="s">
        <v>862</v>
      </c>
      <c r="F35" s="481"/>
      <c r="G35" s="257" t="s">
        <v>863</v>
      </c>
    </row>
    <row r="36" spans="1:7" ht="48.6" customHeight="1">
      <c r="A36" s="432"/>
      <c r="B36" s="407"/>
      <c r="C36" s="18">
        <v>30</v>
      </c>
      <c r="D36" s="19" t="s">
        <v>13</v>
      </c>
      <c r="E36" s="473" t="s">
        <v>1637</v>
      </c>
      <c r="F36" s="474"/>
      <c r="G36" s="183" t="s">
        <v>1638</v>
      </c>
    </row>
    <row r="37" spans="1:7" ht="79.95" customHeight="1">
      <c r="A37" s="432"/>
      <c r="B37" s="407"/>
      <c r="C37" s="18">
        <v>31</v>
      </c>
      <c r="D37" s="19" t="s">
        <v>14</v>
      </c>
      <c r="E37" s="482" t="s">
        <v>1639</v>
      </c>
      <c r="F37" s="474"/>
      <c r="G37" s="258" t="s">
        <v>864</v>
      </c>
    </row>
    <row r="38" spans="1:7" ht="43.2" customHeight="1">
      <c r="A38" s="432"/>
      <c r="B38" s="407"/>
      <c r="C38" s="18">
        <v>32</v>
      </c>
      <c r="D38" s="19" t="s">
        <v>15</v>
      </c>
      <c r="E38" s="473" t="s">
        <v>1640</v>
      </c>
      <c r="F38" s="474"/>
      <c r="G38" s="259" t="s">
        <v>866</v>
      </c>
    </row>
    <row r="39" spans="1:7" ht="43.2" customHeight="1">
      <c r="A39" s="432"/>
      <c r="B39" s="407"/>
      <c r="C39" s="18">
        <v>33</v>
      </c>
      <c r="D39" s="19" t="s">
        <v>16</v>
      </c>
      <c r="E39" s="473" t="s">
        <v>1641</v>
      </c>
      <c r="F39" s="474"/>
      <c r="G39" s="199" t="s">
        <v>1642</v>
      </c>
    </row>
    <row r="40" spans="1:7" ht="43.2" customHeight="1" thickBot="1">
      <c r="A40" s="433"/>
      <c r="B40" s="405"/>
      <c r="C40" s="20">
        <v>34</v>
      </c>
      <c r="D40" s="21" t="s">
        <v>17</v>
      </c>
      <c r="E40" s="475" t="s">
        <v>1643</v>
      </c>
      <c r="F40" s="476"/>
      <c r="G40" s="260" t="s">
        <v>1644</v>
      </c>
    </row>
    <row r="41" spans="1:7" ht="31.2" customHeight="1">
      <c r="A41" s="424" t="s">
        <v>18</v>
      </c>
      <c r="B41" s="426"/>
      <c r="C41" s="261">
        <v>35</v>
      </c>
      <c r="D41" s="262" t="s">
        <v>19</v>
      </c>
      <c r="E41" s="75" t="s">
        <v>22</v>
      </c>
      <c r="F41" s="76"/>
      <c r="G41" s="57"/>
    </row>
    <row r="42" spans="1:7" ht="31.2" customHeight="1" thickBot="1">
      <c r="A42" s="425"/>
      <c r="B42" s="427"/>
      <c r="C42" s="263">
        <v>36</v>
      </c>
      <c r="D42" s="264" t="s">
        <v>20</v>
      </c>
      <c r="E42" s="77" t="s">
        <v>22</v>
      </c>
      <c r="F42" s="63"/>
      <c r="G42" s="78"/>
    </row>
    <row r="43" spans="1:7" ht="32.4" customHeight="1" thickBot="1">
      <c r="A43" s="33" t="s">
        <v>9</v>
      </c>
      <c r="B43" s="34"/>
      <c r="C43" s="35">
        <v>37</v>
      </c>
      <c r="D43" s="36" t="s">
        <v>21</v>
      </c>
      <c r="E43" s="428" t="s">
        <v>104</v>
      </c>
      <c r="F43" s="429"/>
      <c r="G43" s="79"/>
    </row>
    <row r="44" spans="1:7">
      <c r="A44" s="39"/>
      <c r="B44" s="39"/>
      <c r="C44" s="39"/>
      <c r="D44" s="39"/>
      <c r="E44" s="40"/>
      <c r="F44" s="40"/>
      <c r="G44" s="40"/>
    </row>
    <row r="45" spans="1:7" ht="13.8">
      <c r="A45" s="479" t="s">
        <v>62</v>
      </c>
      <c r="B45" s="479"/>
      <c r="C45" s="479"/>
      <c r="D45" s="479"/>
      <c r="E45" s="479"/>
      <c r="F45" s="479"/>
      <c r="G45" s="47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2"/>
  <printOptions horizontalCentered="1"/>
  <pageMargins left="0.70866141732283472" right="0.70866141732283472" top="0.74803149606299213" bottom="0.74803149606299213" header="0.31496062992125984" footer="0.31496062992125984"/>
  <pageSetup paperSize="9" scale="63" fitToHeight="0" orientation="portrait" r:id="rId1"/>
  <headerFooter>
    <oddHeader>&amp;C調査レポート「2017年度 欧州・ロシア・CIS投資関連コスト比較調査（2018年2月）」</oddHeader>
  </headerFooter>
  <rowBreaks count="2" manualBreakCount="2">
    <brk id="18" max="7" man="1"/>
    <brk id="29"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view="pageBreakPreview" zoomScale="85" zoomScaleNormal="55" zoomScaleSheetLayoutView="85" zoomScalePageLayoutView="85" workbookViewId="0">
      <selection sqref="A1:G1"/>
    </sheetView>
  </sheetViews>
  <sheetFormatPr defaultColWidth="8.09765625" defaultRowHeight="12"/>
  <cols>
    <col min="1" max="1" width="5.09765625" style="6" customWidth="1"/>
    <col min="2" max="2" width="9.09765625" style="6" customWidth="1"/>
    <col min="3" max="3" width="3.69921875" style="6" customWidth="1"/>
    <col min="4" max="4" width="24.3984375" style="6" customWidth="1"/>
    <col min="5" max="6" width="20.796875" style="2" customWidth="1"/>
    <col min="7" max="7" width="43.8984375" style="2" customWidth="1"/>
    <col min="8" max="253" width="8.09765625" style="5"/>
    <col min="254" max="254" width="5.09765625" style="5" customWidth="1"/>
    <col min="255" max="255" width="24.3984375" style="5" customWidth="1"/>
    <col min="256" max="256" width="16.8984375" style="5" customWidth="1"/>
    <col min="257" max="258" width="15.19921875" style="5" customWidth="1"/>
    <col min="259" max="259" width="40.59765625" style="5" customWidth="1"/>
    <col min="260" max="260" width="25.69921875" style="5" customWidth="1"/>
    <col min="261" max="509" width="8.09765625" style="5"/>
    <col min="510" max="510" width="5.09765625" style="5" customWidth="1"/>
    <col min="511" max="511" width="24.3984375" style="5" customWidth="1"/>
    <col min="512" max="512" width="16.8984375" style="5" customWidth="1"/>
    <col min="513" max="514" width="15.19921875" style="5" customWidth="1"/>
    <col min="515" max="515" width="40.59765625" style="5" customWidth="1"/>
    <col min="516" max="516" width="25.69921875" style="5" customWidth="1"/>
    <col min="517" max="765" width="8.09765625" style="5"/>
    <col min="766" max="766" width="5.09765625" style="5" customWidth="1"/>
    <col min="767" max="767" width="24.3984375" style="5" customWidth="1"/>
    <col min="768" max="768" width="16.8984375" style="5" customWidth="1"/>
    <col min="769" max="770" width="15.19921875" style="5" customWidth="1"/>
    <col min="771" max="771" width="40.59765625" style="5" customWidth="1"/>
    <col min="772" max="772" width="25.69921875" style="5" customWidth="1"/>
    <col min="773" max="1021" width="8.09765625" style="5"/>
    <col min="1022" max="1022" width="5.09765625" style="5" customWidth="1"/>
    <col min="1023" max="1023" width="24.3984375" style="5" customWidth="1"/>
    <col min="1024" max="1024" width="16.8984375" style="5" customWidth="1"/>
    <col min="1025" max="1026" width="15.19921875" style="5" customWidth="1"/>
    <col min="1027" max="1027" width="40.59765625" style="5" customWidth="1"/>
    <col min="1028" max="1028" width="25.69921875" style="5" customWidth="1"/>
    <col min="1029" max="1277" width="8.09765625" style="5"/>
    <col min="1278" max="1278" width="5.09765625" style="5" customWidth="1"/>
    <col min="1279" max="1279" width="24.3984375" style="5" customWidth="1"/>
    <col min="1280" max="1280" width="16.8984375" style="5" customWidth="1"/>
    <col min="1281" max="1282" width="15.19921875" style="5" customWidth="1"/>
    <col min="1283" max="1283" width="40.59765625" style="5" customWidth="1"/>
    <col min="1284" max="1284" width="25.69921875" style="5" customWidth="1"/>
    <col min="1285" max="1533" width="8.09765625" style="5"/>
    <col min="1534" max="1534" width="5.09765625" style="5" customWidth="1"/>
    <col min="1535" max="1535" width="24.3984375" style="5" customWidth="1"/>
    <col min="1536" max="1536" width="16.8984375" style="5" customWidth="1"/>
    <col min="1537" max="1538" width="15.19921875" style="5" customWidth="1"/>
    <col min="1539" max="1539" width="40.59765625" style="5" customWidth="1"/>
    <col min="1540" max="1540" width="25.69921875" style="5" customWidth="1"/>
    <col min="1541" max="1789" width="8.09765625" style="5"/>
    <col min="1790" max="1790" width="5.09765625" style="5" customWidth="1"/>
    <col min="1791" max="1791" width="24.3984375" style="5" customWidth="1"/>
    <col min="1792" max="1792" width="16.8984375" style="5" customWidth="1"/>
    <col min="1793" max="1794" width="15.19921875" style="5" customWidth="1"/>
    <col min="1795" max="1795" width="40.59765625" style="5" customWidth="1"/>
    <col min="1796" max="1796" width="25.69921875" style="5" customWidth="1"/>
    <col min="1797" max="2045" width="8.09765625" style="5"/>
    <col min="2046" max="2046" width="5.09765625" style="5" customWidth="1"/>
    <col min="2047" max="2047" width="24.3984375" style="5" customWidth="1"/>
    <col min="2048" max="2048" width="16.8984375" style="5" customWidth="1"/>
    <col min="2049" max="2050" width="15.19921875" style="5" customWidth="1"/>
    <col min="2051" max="2051" width="40.59765625" style="5" customWidth="1"/>
    <col min="2052" max="2052" width="25.69921875" style="5" customWidth="1"/>
    <col min="2053" max="2301" width="8.09765625" style="5"/>
    <col min="2302" max="2302" width="5.09765625" style="5" customWidth="1"/>
    <col min="2303" max="2303" width="24.3984375" style="5" customWidth="1"/>
    <col min="2304" max="2304" width="16.8984375" style="5" customWidth="1"/>
    <col min="2305" max="2306" width="15.19921875" style="5" customWidth="1"/>
    <col min="2307" max="2307" width="40.59765625" style="5" customWidth="1"/>
    <col min="2308" max="2308" width="25.69921875" style="5" customWidth="1"/>
    <col min="2309" max="2557" width="8.09765625" style="5"/>
    <col min="2558" max="2558" width="5.09765625" style="5" customWidth="1"/>
    <col min="2559" max="2559" width="24.3984375" style="5" customWidth="1"/>
    <col min="2560" max="2560" width="16.8984375" style="5" customWidth="1"/>
    <col min="2561" max="2562" width="15.19921875" style="5" customWidth="1"/>
    <col min="2563" max="2563" width="40.59765625" style="5" customWidth="1"/>
    <col min="2564" max="2564" width="25.69921875" style="5" customWidth="1"/>
    <col min="2565" max="2813" width="8.09765625" style="5"/>
    <col min="2814" max="2814" width="5.09765625" style="5" customWidth="1"/>
    <col min="2815" max="2815" width="24.3984375" style="5" customWidth="1"/>
    <col min="2816" max="2816" width="16.8984375" style="5" customWidth="1"/>
    <col min="2817" max="2818" width="15.19921875" style="5" customWidth="1"/>
    <col min="2819" max="2819" width="40.59765625" style="5" customWidth="1"/>
    <col min="2820" max="2820" width="25.69921875" style="5" customWidth="1"/>
    <col min="2821" max="3069" width="8.09765625" style="5"/>
    <col min="3070" max="3070" width="5.09765625" style="5" customWidth="1"/>
    <col min="3071" max="3071" width="24.3984375" style="5" customWidth="1"/>
    <col min="3072" max="3072" width="16.8984375" style="5" customWidth="1"/>
    <col min="3073" max="3074" width="15.19921875" style="5" customWidth="1"/>
    <col min="3075" max="3075" width="40.59765625" style="5" customWidth="1"/>
    <col min="3076" max="3076" width="25.69921875" style="5" customWidth="1"/>
    <col min="3077" max="3325" width="8.09765625" style="5"/>
    <col min="3326" max="3326" width="5.09765625" style="5" customWidth="1"/>
    <col min="3327" max="3327" width="24.3984375" style="5" customWidth="1"/>
    <col min="3328" max="3328" width="16.8984375" style="5" customWidth="1"/>
    <col min="3329" max="3330" width="15.19921875" style="5" customWidth="1"/>
    <col min="3331" max="3331" width="40.59765625" style="5" customWidth="1"/>
    <col min="3332" max="3332" width="25.69921875" style="5" customWidth="1"/>
    <col min="3333" max="3581" width="8.09765625" style="5"/>
    <col min="3582" max="3582" width="5.09765625" style="5" customWidth="1"/>
    <col min="3583" max="3583" width="24.3984375" style="5" customWidth="1"/>
    <col min="3584" max="3584" width="16.8984375" style="5" customWidth="1"/>
    <col min="3585" max="3586" width="15.19921875" style="5" customWidth="1"/>
    <col min="3587" max="3587" width="40.59765625" style="5" customWidth="1"/>
    <col min="3588" max="3588" width="25.69921875" style="5" customWidth="1"/>
    <col min="3589" max="3837" width="8.09765625" style="5"/>
    <col min="3838" max="3838" width="5.09765625" style="5" customWidth="1"/>
    <col min="3839" max="3839" width="24.3984375" style="5" customWidth="1"/>
    <col min="3840" max="3840" width="16.8984375" style="5" customWidth="1"/>
    <col min="3841" max="3842" width="15.19921875" style="5" customWidth="1"/>
    <col min="3843" max="3843" width="40.59765625" style="5" customWidth="1"/>
    <col min="3844" max="3844" width="25.69921875" style="5" customWidth="1"/>
    <col min="3845" max="4093" width="8.09765625" style="5"/>
    <col min="4094" max="4094" width="5.09765625" style="5" customWidth="1"/>
    <col min="4095" max="4095" width="24.3984375" style="5" customWidth="1"/>
    <col min="4096" max="4096" width="16.8984375" style="5" customWidth="1"/>
    <col min="4097" max="4098" width="15.19921875" style="5" customWidth="1"/>
    <col min="4099" max="4099" width="40.59765625" style="5" customWidth="1"/>
    <col min="4100" max="4100" width="25.69921875" style="5" customWidth="1"/>
    <col min="4101" max="4349" width="8.09765625" style="5"/>
    <col min="4350" max="4350" width="5.09765625" style="5" customWidth="1"/>
    <col min="4351" max="4351" width="24.3984375" style="5" customWidth="1"/>
    <col min="4352" max="4352" width="16.8984375" style="5" customWidth="1"/>
    <col min="4353" max="4354" width="15.19921875" style="5" customWidth="1"/>
    <col min="4355" max="4355" width="40.59765625" style="5" customWidth="1"/>
    <col min="4356" max="4356" width="25.69921875" style="5" customWidth="1"/>
    <col min="4357" max="4605" width="8.09765625" style="5"/>
    <col min="4606" max="4606" width="5.09765625" style="5" customWidth="1"/>
    <col min="4607" max="4607" width="24.3984375" style="5" customWidth="1"/>
    <col min="4608" max="4608" width="16.8984375" style="5" customWidth="1"/>
    <col min="4609" max="4610" width="15.19921875" style="5" customWidth="1"/>
    <col min="4611" max="4611" width="40.59765625" style="5" customWidth="1"/>
    <col min="4612" max="4612" width="25.69921875" style="5" customWidth="1"/>
    <col min="4613" max="4861" width="8.09765625" style="5"/>
    <col min="4862" max="4862" width="5.09765625" style="5" customWidth="1"/>
    <col min="4863" max="4863" width="24.3984375" style="5" customWidth="1"/>
    <col min="4864" max="4864" width="16.8984375" style="5" customWidth="1"/>
    <col min="4865" max="4866" width="15.19921875" style="5" customWidth="1"/>
    <col min="4867" max="4867" width="40.59765625" style="5" customWidth="1"/>
    <col min="4868" max="4868" width="25.69921875" style="5" customWidth="1"/>
    <col min="4869" max="5117" width="8.09765625" style="5"/>
    <col min="5118" max="5118" width="5.09765625" style="5" customWidth="1"/>
    <col min="5119" max="5119" width="24.3984375" style="5" customWidth="1"/>
    <col min="5120" max="5120" width="16.8984375" style="5" customWidth="1"/>
    <col min="5121" max="5122" width="15.19921875" style="5" customWidth="1"/>
    <col min="5123" max="5123" width="40.59765625" style="5" customWidth="1"/>
    <col min="5124" max="5124" width="25.69921875" style="5" customWidth="1"/>
    <col min="5125" max="5373" width="8.09765625" style="5"/>
    <col min="5374" max="5374" width="5.09765625" style="5" customWidth="1"/>
    <col min="5375" max="5375" width="24.3984375" style="5" customWidth="1"/>
    <col min="5376" max="5376" width="16.8984375" style="5" customWidth="1"/>
    <col min="5377" max="5378" width="15.19921875" style="5" customWidth="1"/>
    <col min="5379" max="5379" width="40.59765625" style="5" customWidth="1"/>
    <col min="5380" max="5380" width="25.69921875" style="5" customWidth="1"/>
    <col min="5381" max="5629" width="8.09765625" style="5"/>
    <col min="5630" max="5630" width="5.09765625" style="5" customWidth="1"/>
    <col min="5631" max="5631" width="24.3984375" style="5" customWidth="1"/>
    <col min="5632" max="5632" width="16.8984375" style="5" customWidth="1"/>
    <col min="5633" max="5634" width="15.19921875" style="5" customWidth="1"/>
    <col min="5635" max="5635" width="40.59765625" style="5" customWidth="1"/>
    <col min="5636" max="5636" width="25.69921875" style="5" customWidth="1"/>
    <col min="5637" max="5885" width="8.09765625" style="5"/>
    <col min="5886" max="5886" width="5.09765625" style="5" customWidth="1"/>
    <col min="5887" max="5887" width="24.3984375" style="5" customWidth="1"/>
    <col min="5888" max="5888" width="16.8984375" style="5" customWidth="1"/>
    <col min="5889" max="5890" width="15.19921875" style="5" customWidth="1"/>
    <col min="5891" max="5891" width="40.59765625" style="5" customWidth="1"/>
    <col min="5892" max="5892" width="25.69921875" style="5" customWidth="1"/>
    <col min="5893" max="6141" width="8.09765625" style="5"/>
    <col min="6142" max="6142" width="5.09765625" style="5" customWidth="1"/>
    <col min="6143" max="6143" width="24.3984375" style="5" customWidth="1"/>
    <col min="6144" max="6144" width="16.8984375" style="5" customWidth="1"/>
    <col min="6145" max="6146" width="15.19921875" style="5" customWidth="1"/>
    <col min="6147" max="6147" width="40.59765625" style="5" customWidth="1"/>
    <col min="6148" max="6148" width="25.69921875" style="5" customWidth="1"/>
    <col min="6149" max="6397" width="8.09765625" style="5"/>
    <col min="6398" max="6398" width="5.09765625" style="5" customWidth="1"/>
    <col min="6399" max="6399" width="24.3984375" style="5" customWidth="1"/>
    <col min="6400" max="6400" width="16.8984375" style="5" customWidth="1"/>
    <col min="6401" max="6402" width="15.19921875" style="5" customWidth="1"/>
    <col min="6403" max="6403" width="40.59765625" style="5" customWidth="1"/>
    <col min="6404" max="6404" width="25.69921875" style="5" customWidth="1"/>
    <col min="6405" max="6653" width="8.09765625" style="5"/>
    <col min="6654" max="6654" width="5.09765625" style="5" customWidth="1"/>
    <col min="6655" max="6655" width="24.3984375" style="5" customWidth="1"/>
    <col min="6656" max="6656" width="16.8984375" style="5" customWidth="1"/>
    <col min="6657" max="6658" width="15.19921875" style="5" customWidth="1"/>
    <col min="6659" max="6659" width="40.59765625" style="5" customWidth="1"/>
    <col min="6660" max="6660" width="25.69921875" style="5" customWidth="1"/>
    <col min="6661" max="6909" width="8.09765625" style="5"/>
    <col min="6910" max="6910" width="5.09765625" style="5" customWidth="1"/>
    <col min="6911" max="6911" width="24.3984375" style="5" customWidth="1"/>
    <col min="6912" max="6912" width="16.8984375" style="5" customWidth="1"/>
    <col min="6913" max="6914" width="15.19921875" style="5" customWidth="1"/>
    <col min="6915" max="6915" width="40.59765625" style="5" customWidth="1"/>
    <col min="6916" max="6916" width="25.69921875" style="5" customWidth="1"/>
    <col min="6917" max="7165" width="8.09765625" style="5"/>
    <col min="7166" max="7166" width="5.09765625" style="5" customWidth="1"/>
    <col min="7167" max="7167" width="24.3984375" style="5" customWidth="1"/>
    <col min="7168" max="7168" width="16.8984375" style="5" customWidth="1"/>
    <col min="7169" max="7170" width="15.19921875" style="5" customWidth="1"/>
    <col min="7171" max="7171" width="40.59765625" style="5" customWidth="1"/>
    <col min="7172" max="7172" width="25.69921875" style="5" customWidth="1"/>
    <col min="7173" max="7421" width="8.09765625" style="5"/>
    <col min="7422" max="7422" width="5.09765625" style="5" customWidth="1"/>
    <col min="7423" max="7423" width="24.3984375" style="5" customWidth="1"/>
    <col min="7424" max="7424" width="16.8984375" style="5" customWidth="1"/>
    <col min="7425" max="7426" width="15.19921875" style="5" customWidth="1"/>
    <col min="7427" max="7427" width="40.59765625" style="5" customWidth="1"/>
    <col min="7428" max="7428" width="25.69921875" style="5" customWidth="1"/>
    <col min="7429" max="7677" width="8.09765625" style="5"/>
    <col min="7678" max="7678" width="5.09765625" style="5" customWidth="1"/>
    <col min="7679" max="7679" width="24.3984375" style="5" customWidth="1"/>
    <col min="7680" max="7680" width="16.8984375" style="5" customWidth="1"/>
    <col min="7681" max="7682" width="15.19921875" style="5" customWidth="1"/>
    <col min="7683" max="7683" width="40.59765625" style="5" customWidth="1"/>
    <col min="7684" max="7684" width="25.69921875" style="5" customWidth="1"/>
    <col min="7685" max="7933" width="8.09765625" style="5"/>
    <col min="7934" max="7934" width="5.09765625" style="5" customWidth="1"/>
    <col min="7935" max="7935" width="24.3984375" style="5" customWidth="1"/>
    <col min="7936" max="7936" width="16.8984375" style="5" customWidth="1"/>
    <col min="7937" max="7938" width="15.19921875" style="5" customWidth="1"/>
    <col min="7939" max="7939" width="40.59765625" style="5" customWidth="1"/>
    <col min="7940" max="7940" width="25.69921875" style="5" customWidth="1"/>
    <col min="7941" max="8189" width="8.09765625" style="5"/>
    <col min="8190" max="8190" width="5.09765625" style="5" customWidth="1"/>
    <col min="8191" max="8191" width="24.3984375" style="5" customWidth="1"/>
    <col min="8192" max="8192" width="16.8984375" style="5" customWidth="1"/>
    <col min="8193" max="8194" width="15.19921875" style="5" customWidth="1"/>
    <col min="8195" max="8195" width="40.59765625" style="5" customWidth="1"/>
    <col min="8196" max="8196" width="25.69921875" style="5" customWidth="1"/>
    <col min="8197" max="8445" width="8.09765625" style="5"/>
    <col min="8446" max="8446" width="5.09765625" style="5" customWidth="1"/>
    <col min="8447" max="8447" width="24.3984375" style="5" customWidth="1"/>
    <col min="8448" max="8448" width="16.8984375" style="5" customWidth="1"/>
    <col min="8449" max="8450" width="15.19921875" style="5" customWidth="1"/>
    <col min="8451" max="8451" width="40.59765625" style="5" customWidth="1"/>
    <col min="8452" max="8452" width="25.69921875" style="5" customWidth="1"/>
    <col min="8453" max="8701" width="8.09765625" style="5"/>
    <col min="8702" max="8702" width="5.09765625" style="5" customWidth="1"/>
    <col min="8703" max="8703" width="24.3984375" style="5" customWidth="1"/>
    <col min="8704" max="8704" width="16.8984375" style="5" customWidth="1"/>
    <col min="8705" max="8706" width="15.19921875" style="5" customWidth="1"/>
    <col min="8707" max="8707" width="40.59765625" style="5" customWidth="1"/>
    <col min="8708" max="8708" width="25.69921875" style="5" customWidth="1"/>
    <col min="8709" max="8957" width="8.09765625" style="5"/>
    <col min="8958" max="8958" width="5.09765625" style="5" customWidth="1"/>
    <col min="8959" max="8959" width="24.3984375" style="5" customWidth="1"/>
    <col min="8960" max="8960" width="16.8984375" style="5" customWidth="1"/>
    <col min="8961" max="8962" width="15.19921875" style="5" customWidth="1"/>
    <col min="8963" max="8963" width="40.59765625" style="5" customWidth="1"/>
    <col min="8964" max="8964" width="25.69921875" style="5" customWidth="1"/>
    <col min="8965" max="9213" width="8.09765625" style="5"/>
    <col min="9214" max="9214" width="5.09765625" style="5" customWidth="1"/>
    <col min="9215" max="9215" width="24.3984375" style="5" customWidth="1"/>
    <col min="9216" max="9216" width="16.8984375" style="5" customWidth="1"/>
    <col min="9217" max="9218" width="15.19921875" style="5" customWidth="1"/>
    <col min="9219" max="9219" width="40.59765625" style="5" customWidth="1"/>
    <col min="9220" max="9220" width="25.69921875" style="5" customWidth="1"/>
    <col min="9221" max="9469" width="8.09765625" style="5"/>
    <col min="9470" max="9470" width="5.09765625" style="5" customWidth="1"/>
    <col min="9471" max="9471" width="24.3984375" style="5" customWidth="1"/>
    <col min="9472" max="9472" width="16.8984375" style="5" customWidth="1"/>
    <col min="9473" max="9474" width="15.19921875" style="5" customWidth="1"/>
    <col min="9475" max="9475" width="40.59765625" style="5" customWidth="1"/>
    <col min="9476" max="9476" width="25.69921875" style="5" customWidth="1"/>
    <col min="9477" max="9725" width="8.09765625" style="5"/>
    <col min="9726" max="9726" width="5.09765625" style="5" customWidth="1"/>
    <col min="9727" max="9727" width="24.3984375" style="5" customWidth="1"/>
    <col min="9728" max="9728" width="16.8984375" style="5" customWidth="1"/>
    <col min="9729" max="9730" width="15.19921875" style="5" customWidth="1"/>
    <col min="9731" max="9731" width="40.59765625" style="5" customWidth="1"/>
    <col min="9732" max="9732" width="25.69921875" style="5" customWidth="1"/>
    <col min="9733" max="9981" width="8.09765625" style="5"/>
    <col min="9982" max="9982" width="5.09765625" style="5" customWidth="1"/>
    <col min="9983" max="9983" width="24.3984375" style="5" customWidth="1"/>
    <col min="9984" max="9984" width="16.8984375" style="5" customWidth="1"/>
    <col min="9985" max="9986" width="15.19921875" style="5" customWidth="1"/>
    <col min="9987" max="9987" width="40.59765625" style="5" customWidth="1"/>
    <col min="9988" max="9988" width="25.69921875" style="5" customWidth="1"/>
    <col min="9989" max="10237" width="8.09765625" style="5"/>
    <col min="10238" max="10238" width="5.09765625" style="5" customWidth="1"/>
    <col min="10239" max="10239" width="24.3984375" style="5" customWidth="1"/>
    <col min="10240" max="10240" width="16.8984375" style="5" customWidth="1"/>
    <col min="10241" max="10242" width="15.19921875" style="5" customWidth="1"/>
    <col min="10243" max="10243" width="40.59765625" style="5" customWidth="1"/>
    <col min="10244" max="10244" width="25.69921875" style="5" customWidth="1"/>
    <col min="10245" max="10493" width="8.09765625" style="5"/>
    <col min="10494" max="10494" width="5.09765625" style="5" customWidth="1"/>
    <col min="10495" max="10495" width="24.3984375" style="5" customWidth="1"/>
    <col min="10496" max="10496" width="16.8984375" style="5" customWidth="1"/>
    <col min="10497" max="10498" width="15.19921875" style="5" customWidth="1"/>
    <col min="10499" max="10499" width="40.59765625" style="5" customWidth="1"/>
    <col min="10500" max="10500" width="25.69921875" style="5" customWidth="1"/>
    <col min="10501" max="10749" width="8.09765625" style="5"/>
    <col min="10750" max="10750" width="5.09765625" style="5" customWidth="1"/>
    <col min="10751" max="10751" width="24.3984375" style="5" customWidth="1"/>
    <col min="10752" max="10752" width="16.8984375" style="5" customWidth="1"/>
    <col min="10753" max="10754" width="15.19921875" style="5" customWidth="1"/>
    <col min="10755" max="10755" width="40.59765625" style="5" customWidth="1"/>
    <col min="10756" max="10756" width="25.69921875" style="5" customWidth="1"/>
    <col min="10757" max="11005" width="8.09765625" style="5"/>
    <col min="11006" max="11006" width="5.09765625" style="5" customWidth="1"/>
    <col min="11007" max="11007" width="24.3984375" style="5" customWidth="1"/>
    <col min="11008" max="11008" width="16.8984375" style="5" customWidth="1"/>
    <col min="11009" max="11010" width="15.19921875" style="5" customWidth="1"/>
    <col min="11011" max="11011" width="40.59765625" style="5" customWidth="1"/>
    <col min="11012" max="11012" width="25.69921875" style="5" customWidth="1"/>
    <col min="11013" max="11261" width="8.09765625" style="5"/>
    <col min="11262" max="11262" width="5.09765625" style="5" customWidth="1"/>
    <col min="11263" max="11263" width="24.3984375" style="5" customWidth="1"/>
    <col min="11264" max="11264" width="16.8984375" style="5" customWidth="1"/>
    <col min="11265" max="11266" width="15.19921875" style="5" customWidth="1"/>
    <col min="11267" max="11267" width="40.59765625" style="5" customWidth="1"/>
    <col min="11268" max="11268" width="25.69921875" style="5" customWidth="1"/>
    <col min="11269" max="11517" width="8.09765625" style="5"/>
    <col min="11518" max="11518" width="5.09765625" style="5" customWidth="1"/>
    <col min="11519" max="11519" width="24.3984375" style="5" customWidth="1"/>
    <col min="11520" max="11520" width="16.8984375" style="5" customWidth="1"/>
    <col min="11521" max="11522" width="15.19921875" style="5" customWidth="1"/>
    <col min="11523" max="11523" width="40.59765625" style="5" customWidth="1"/>
    <col min="11524" max="11524" width="25.69921875" style="5" customWidth="1"/>
    <col min="11525" max="11773" width="8.09765625" style="5"/>
    <col min="11774" max="11774" width="5.09765625" style="5" customWidth="1"/>
    <col min="11775" max="11775" width="24.3984375" style="5" customWidth="1"/>
    <col min="11776" max="11776" width="16.8984375" style="5" customWidth="1"/>
    <col min="11777" max="11778" width="15.19921875" style="5" customWidth="1"/>
    <col min="11779" max="11779" width="40.59765625" style="5" customWidth="1"/>
    <col min="11780" max="11780" width="25.69921875" style="5" customWidth="1"/>
    <col min="11781" max="12029" width="8.09765625" style="5"/>
    <col min="12030" max="12030" width="5.09765625" style="5" customWidth="1"/>
    <col min="12031" max="12031" width="24.3984375" style="5" customWidth="1"/>
    <col min="12032" max="12032" width="16.8984375" style="5" customWidth="1"/>
    <col min="12033" max="12034" width="15.19921875" style="5" customWidth="1"/>
    <col min="12035" max="12035" width="40.59765625" style="5" customWidth="1"/>
    <col min="12036" max="12036" width="25.69921875" style="5" customWidth="1"/>
    <col min="12037" max="12285" width="8.09765625" style="5"/>
    <col min="12286" max="12286" width="5.09765625" style="5" customWidth="1"/>
    <col min="12287" max="12287" width="24.3984375" style="5" customWidth="1"/>
    <col min="12288" max="12288" width="16.8984375" style="5" customWidth="1"/>
    <col min="12289" max="12290" width="15.19921875" style="5" customWidth="1"/>
    <col min="12291" max="12291" width="40.59765625" style="5" customWidth="1"/>
    <col min="12292" max="12292" width="25.69921875" style="5" customWidth="1"/>
    <col min="12293" max="12541" width="8.09765625" style="5"/>
    <col min="12542" max="12542" width="5.09765625" style="5" customWidth="1"/>
    <col min="12543" max="12543" width="24.3984375" style="5" customWidth="1"/>
    <col min="12544" max="12544" width="16.8984375" style="5" customWidth="1"/>
    <col min="12545" max="12546" width="15.19921875" style="5" customWidth="1"/>
    <col min="12547" max="12547" width="40.59765625" style="5" customWidth="1"/>
    <col min="12548" max="12548" width="25.69921875" style="5" customWidth="1"/>
    <col min="12549" max="12797" width="8.09765625" style="5"/>
    <col min="12798" max="12798" width="5.09765625" style="5" customWidth="1"/>
    <col min="12799" max="12799" width="24.3984375" style="5" customWidth="1"/>
    <col min="12800" max="12800" width="16.8984375" style="5" customWidth="1"/>
    <col min="12801" max="12802" width="15.19921875" style="5" customWidth="1"/>
    <col min="12803" max="12803" width="40.59765625" style="5" customWidth="1"/>
    <col min="12804" max="12804" width="25.69921875" style="5" customWidth="1"/>
    <col min="12805" max="13053" width="8.09765625" style="5"/>
    <col min="13054" max="13054" width="5.09765625" style="5" customWidth="1"/>
    <col min="13055" max="13055" width="24.3984375" style="5" customWidth="1"/>
    <col min="13056" max="13056" width="16.8984375" style="5" customWidth="1"/>
    <col min="13057" max="13058" width="15.19921875" style="5" customWidth="1"/>
    <col min="13059" max="13059" width="40.59765625" style="5" customWidth="1"/>
    <col min="13060" max="13060" width="25.69921875" style="5" customWidth="1"/>
    <col min="13061" max="13309" width="8.09765625" style="5"/>
    <col min="13310" max="13310" width="5.09765625" style="5" customWidth="1"/>
    <col min="13311" max="13311" width="24.3984375" style="5" customWidth="1"/>
    <col min="13312" max="13312" width="16.8984375" style="5" customWidth="1"/>
    <col min="13313" max="13314" width="15.19921875" style="5" customWidth="1"/>
    <col min="13315" max="13315" width="40.59765625" style="5" customWidth="1"/>
    <col min="13316" max="13316" width="25.69921875" style="5" customWidth="1"/>
    <col min="13317" max="13565" width="8.09765625" style="5"/>
    <col min="13566" max="13566" width="5.09765625" style="5" customWidth="1"/>
    <col min="13567" max="13567" width="24.3984375" style="5" customWidth="1"/>
    <col min="13568" max="13568" width="16.8984375" style="5" customWidth="1"/>
    <col min="13569" max="13570" width="15.19921875" style="5" customWidth="1"/>
    <col min="13571" max="13571" width="40.59765625" style="5" customWidth="1"/>
    <col min="13572" max="13572" width="25.69921875" style="5" customWidth="1"/>
    <col min="13573" max="13821" width="8.09765625" style="5"/>
    <col min="13822" max="13822" width="5.09765625" style="5" customWidth="1"/>
    <col min="13823" max="13823" width="24.3984375" style="5" customWidth="1"/>
    <col min="13824" max="13824" width="16.8984375" style="5" customWidth="1"/>
    <col min="13825" max="13826" width="15.19921875" style="5" customWidth="1"/>
    <col min="13827" max="13827" width="40.59765625" style="5" customWidth="1"/>
    <col min="13828" max="13828" width="25.69921875" style="5" customWidth="1"/>
    <col min="13829" max="14077" width="8.09765625" style="5"/>
    <col min="14078" max="14078" width="5.09765625" style="5" customWidth="1"/>
    <col min="14079" max="14079" width="24.3984375" style="5" customWidth="1"/>
    <col min="14080" max="14080" width="16.8984375" style="5" customWidth="1"/>
    <col min="14081" max="14082" width="15.19921875" style="5" customWidth="1"/>
    <col min="14083" max="14083" width="40.59765625" style="5" customWidth="1"/>
    <col min="14084" max="14084" width="25.69921875" style="5" customWidth="1"/>
    <col min="14085" max="14333" width="8.09765625" style="5"/>
    <col min="14334" max="14334" width="5.09765625" style="5" customWidth="1"/>
    <col min="14335" max="14335" width="24.3984375" style="5" customWidth="1"/>
    <col min="14336" max="14336" width="16.8984375" style="5" customWidth="1"/>
    <col min="14337" max="14338" width="15.19921875" style="5" customWidth="1"/>
    <col min="14339" max="14339" width="40.59765625" style="5" customWidth="1"/>
    <col min="14340" max="14340" width="25.69921875" style="5" customWidth="1"/>
    <col min="14341" max="14589" width="8.09765625" style="5"/>
    <col min="14590" max="14590" width="5.09765625" style="5" customWidth="1"/>
    <col min="14591" max="14591" width="24.3984375" style="5" customWidth="1"/>
    <col min="14592" max="14592" width="16.8984375" style="5" customWidth="1"/>
    <col min="14593" max="14594" width="15.19921875" style="5" customWidth="1"/>
    <col min="14595" max="14595" width="40.59765625" style="5" customWidth="1"/>
    <col min="14596" max="14596" width="25.69921875" style="5" customWidth="1"/>
    <col min="14597" max="14845" width="8.09765625" style="5"/>
    <col min="14846" max="14846" width="5.09765625" style="5" customWidth="1"/>
    <col min="14847" max="14847" width="24.3984375" style="5" customWidth="1"/>
    <col min="14848" max="14848" width="16.8984375" style="5" customWidth="1"/>
    <col min="14849" max="14850" width="15.19921875" style="5" customWidth="1"/>
    <col min="14851" max="14851" width="40.59765625" style="5" customWidth="1"/>
    <col min="14852" max="14852" width="25.69921875" style="5" customWidth="1"/>
    <col min="14853" max="15101" width="8.09765625" style="5"/>
    <col min="15102" max="15102" width="5.09765625" style="5" customWidth="1"/>
    <col min="15103" max="15103" width="24.3984375" style="5" customWidth="1"/>
    <col min="15104" max="15104" width="16.8984375" style="5" customWidth="1"/>
    <col min="15105" max="15106" width="15.19921875" style="5" customWidth="1"/>
    <col min="15107" max="15107" width="40.59765625" style="5" customWidth="1"/>
    <col min="15108" max="15108" width="25.69921875" style="5" customWidth="1"/>
    <col min="15109" max="15357" width="8.09765625" style="5"/>
    <col min="15358" max="15358" width="5.09765625" style="5" customWidth="1"/>
    <col min="15359" max="15359" width="24.3984375" style="5" customWidth="1"/>
    <col min="15360" max="15360" width="16.8984375" style="5" customWidth="1"/>
    <col min="15361" max="15362" width="15.19921875" style="5" customWidth="1"/>
    <col min="15363" max="15363" width="40.59765625" style="5" customWidth="1"/>
    <col min="15364" max="15364" width="25.69921875" style="5" customWidth="1"/>
    <col min="15365" max="15613" width="8.09765625" style="5"/>
    <col min="15614" max="15614" width="5.09765625" style="5" customWidth="1"/>
    <col min="15615" max="15615" width="24.3984375" style="5" customWidth="1"/>
    <col min="15616" max="15616" width="16.8984375" style="5" customWidth="1"/>
    <col min="15617" max="15618" width="15.19921875" style="5" customWidth="1"/>
    <col min="15619" max="15619" width="40.59765625" style="5" customWidth="1"/>
    <col min="15620" max="15620" width="25.69921875" style="5" customWidth="1"/>
    <col min="15621" max="15869" width="8.09765625" style="5"/>
    <col min="15870" max="15870" width="5.09765625" style="5" customWidth="1"/>
    <col min="15871" max="15871" width="24.3984375" style="5" customWidth="1"/>
    <col min="15872" max="15872" width="16.8984375" style="5" customWidth="1"/>
    <col min="15873" max="15874" width="15.19921875" style="5" customWidth="1"/>
    <col min="15875" max="15875" width="40.59765625" style="5" customWidth="1"/>
    <col min="15876" max="15876" width="25.69921875" style="5" customWidth="1"/>
    <col min="15877" max="16125" width="8.09765625" style="5"/>
    <col min="16126" max="16126" width="5.09765625" style="5" customWidth="1"/>
    <col min="16127" max="16127" width="24.3984375" style="5" customWidth="1"/>
    <col min="16128" max="16128" width="16.8984375" style="5" customWidth="1"/>
    <col min="16129" max="16130" width="15.19921875" style="5" customWidth="1"/>
    <col min="16131" max="16131" width="40.59765625" style="5" customWidth="1"/>
    <col min="16132" max="16132" width="25.69921875" style="5" customWidth="1"/>
    <col min="16133" max="16384" width="8.09765625" style="5"/>
  </cols>
  <sheetData>
    <row r="1" spans="1:7" s="1" customFormat="1" ht="42.6" customHeight="1" thickBot="1">
      <c r="A1" s="448" t="s">
        <v>31</v>
      </c>
      <c r="B1" s="448"/>
      <c r="C1" s="448"/>
      <c r="D1" s="448"/>
      <c r="E1" s="448"/>
      <c r="F1" s="448"/>
      <c r="G1" s="448"/>
    </row>
    <row r="2" spans="1:7" s="1" customFormat="1" ht="15" customHeight="1" thickBot="1">
      <c r="A2" s="449" t="s">
        <v>23</v>
      </c>
      <c r="B2" s="450"/>
      <c r="C2" s="450"/>
      <c r="D2" s="451"/>
      <c r="E2" s="458" t="s">
        <v>61</v>
      </c>
      <c r="F2" s="459"/>
      <c r="G2" s="460"/>
    </row>
    <row r="3" spans="1:7" s="1" customFormat="1" ht="15" customHeight="1">
      <c r="A3" s="452"/>
      <c r="B3" s="453"/>
      <c r="C3" s="453"/>
      <c r="D3" s="454"/>
      <c r="E3" s="8" t="s">
        <v>77</v>
      </c>
      <c r="F3" s="12"/>
      <c r="G3" s="9"/>
    </row>
    <row r="4" spans="1:7" s="1" customFormat="1" ht="15" customHeight="1">
      <c r="A4" s="452"/>
      <c r="B4" s="453"/>
      <c r="C4" s="453"/>
      <c r="D4" s="454"/>
      <c r="E4" s="8" t="s">
        <v>87</v>
      </c>
      <c r="F4" s="9"/>
      <c r="G4" s="9"/>
    </row>
    <row r="5" spans="1:7" s="1" customFormat="1" ht="15" customHeight="1" thickBot="1">
      <c r="A5" s="452"/>
      <c r="B5" s="453"/>
      <c r="C5" s="453"/>
      <c r="D5" s="454"/>
      <c r="E5" s="10" t="s">
        <v>32</v>
      </c>
      <c r="F5" s="13"/>
      <c r="G5" s="11"/>
    </row>
    <row r="6" spans="1:7" s="3" customFormat="1" ht="30" customHeight="1" thickBot="1">
      <c r="A6" s="455"/>
      <c r="B6" s="456"/>
      <c r="C6" s="456"/>
      <c r="D6" s="457"/>
      <c r="E6" s="14" t="s">
        <v>3</v>
      </c>
      <c r="F6" s="15" t="s">
        <v>30</v>
      </c>
      <c r="G6" s="16" t="s">
        <v>0</v>
      </c>
    </row>
    <row r="7" spans="1:7" s="4" customFormat="1" ht="73.95" customHeight="1">
      <c r="A7" s="431" t="s">
        <v>1</v>
      </c>
      <c r="B7" s="426" t="s">
        <v>36</v>
      </c>
      <c r="C7" s="7">
        <v>1</v>
      </c>
      <c r="D7" s="17" t="s">
        <v>37</v>
      </c>
      <c r="E7" s="46">
        <v>2370</v>
      </c>
      <c r="F7" s="37">
        <v>1994</v>
      </c>
      <c r="G7" s="47" t="s">
        <v>105</v>
      </c>
    </row>
    <row r="8" spans="1:7" s="4" customFormat="1" ht="90" customHeight="1">
      <c r="A8" s="432"/>
      <c r="B8" s="461"/>
      <c r="C8" s="18">
        <v>2</v>
      </c>
      <c r="D8" s="19" t="s">
        <v>38</v>
      </c>
      <c r="E8" s="48" t="s">
        <v>99</v>
      </c>
      <c r="F8" s="37" t="s">
        <v>63</v>
      </c>
      <c r="G8" s="47" t="s">
        <v>101</v>
      </c>
    </row>
    <row r="9" spans="1:7" s="4" customFormat="1" ht="79.95" customHeight="1">
      <c r="A9" s="432"/>
      <c r="B9" s="462"/>
      <c r="C9" s="18">
        <v>3</v>
      </c>
      <c r="D9" s="19" t="s">
        <v>39</v>
      </c>
      <c r="E9" s="48" t="s">
        <v>81</v>
      </c>
      <c r="F9" s="37" t="s">
        <v>65</v>
      </c>
      <c r="G9" s="47" t="s">
        <v>64</v>
      </c>
    </row>
    <row r="10" spans="1:7" s="4" customFormat="1" ht="45.6" customHeight="1">
      <c r="A10" s="432"/>
      <c r="B10" s="461" t="s">
        <v>40</v>
      </c>
      <c r="C10" s="18">
        <v>4</v>
      </c>
      <c r="D10" s="19" t="s">
        <v>41</v>
      </c>
      <c r="E10" s="49" t="s">
        <v>22</v>
      </c>
      <c r="F10" s="38"/>
      <c r="G10" s="47"/>
    </row>
    <row r="11" spans="1:7" s="4" customFormat="1" ht="79.2" customHeight="1">
      <c r="A11" s="432"/>
      <c r="B11" s="461"/>
      <c r="C11" s="18">
        <v>5</v>
      </c>
      <c r="D11" s="19" t="s">
        <v>42</v>
      </c>
      <c r="E11" s="48" t="s">
        <v>82</v>
      </c>
      <c r="F11" s="37" t="s">
        <v>66</v>
      </c>
      <c r="G11" s="80" t="s">
        <v>106</v>
      </c>
    </row>
    <row r="12" spans="1:7" s="4" customFormat="1" ht="44.4" customHeight="1">
      <c r="A12" s="432"/>
      <c r="B12" s="461"/>
      <c r="C12" s="18">
        <v>6</v>
      </c>
      <c r="D12" s="19" t="s">
        <v>33</v>
      </c>
      <c r="E12" s="50" t="s">
        <v>22</v>
      </c>
      <c r="F12" s="51"/>
      <c r="G12" s="47"/>
    </row>
    <row r="13" spans="1:7" s="4" customFormat="1" ht="46.8" customHeight="1">
      <c r="A13" s="432"/>
      <c r="B13" s="461"/>
      <c r="C13" s="18">
        <v>7</v>
      </c>
      <c r="D13" s="19" t="s">
        <v>43</v>
      </c>
      <c r="E13" s="37" t="s">
        <v>67</v>
      </c>
      <c r="F13" s="37" t="s">
        <v>67</v>
      </c>
      <c r="G13" s="47"/>
    </row>
    <row r="14" spans="1:7" s="4" customFormat="1" ht="46.8" customHeight="1">
      <c r="A14" s="432"/>
      <c r="B14" s="462"/>
      <c r="C14" s="18">
        <v>8</v>
      </c>
      <c r="D14" s="19" t="s">
        <v>34</v>
      </c>
      <c r="E14" s="37" t="s">
        <v>67</v>
      </c>
      <c r="F14" s="37" t="s">
        <v>67</v>
      </c>
      <c r="G14" s="47"/>
    </row>
    <row r="15" spans="1:7" s="4" customFormat="1" ht="121.2" customHeight="1">
      <c r="A15" s="432"/>
      <c r="B15" s="463"/>
      <c r="C15" s="18">
        <v>9</v>
      </c>
      <c r="D15" s="19" t="s">
        <v>44</v>
      </c>
      <c r="E15" s="191" t="s">
        <v>93</v>
      </c>
      <c r="F15" s="191" t="s">
        <v>94</v>
      </c>
      <c r="G15" s="52" t="s">
        <v>107</v>
      </c>
    </row>
    <row r="16" spans="1:7" s="4" customFormat="1" ht="84.6" customHeight="1">
      <c r="A16" s="432"/>
      <c r="B16" s="444"/>
      <c r="C16" s="18">
        <v>10</v>
      </c>
      <c r="D16" s="19" t="s">
        <v>45</v>
      </c>
      <c r="E16" s="464" t="s">
        <v>68</v>
      </c>
      <c r="F16" s="465"/>
      <c r="G16" s="53" t="s">
        <v>102</v>
      </c>
    </row>
    <row r="17" spans="1:7" s="4" customFormat="1" ht="141" customHeight="1">
      <c r="A17" s="432"/>
      <c r="B17" s="444"/>
      <c r="C17" s="18">
        <v>11</v>
      </c>
      <c r="D17" s="19" t="s">
        <v>46</v>
      </c>
      <c r="E17" s="477" t="s">
        <v>108</v>
      </c>
      <c r="F17" s="478"/>
      <c r="G17" s="53" t="s">
        <v>96</v>
      </c>
    </row>
    <row r="18" spans="1:7" s="4" customFormat="1" ht="54.75" customHeight="1" thickBot="1">
      <c r="A18" s="433"/>
      <c r="B18" s="445"/>
      <c r="C18" s="20">
        <v>12</v>
      </c>
      <c r="D18" s="21" t="s">
        <v>10</v>
      </c>
      <c r="E18" s="468" t="s">
        <v>69</v>
      </c>
      <c r="F18" s="469"/>
      <c r="G18" s="54" t="s">
        <v>56</v>
      </c>
    </row>
    <row r="19" spans="1:7" s="4" customFormat="1" ht="84" customHeight="1">
      <c r="A19" s="431" t="s">
        <v>2</v>
      </c>
      <c r="B19" s="443"/>
      <c r="C19" s="7">
        <v>13</v>
      </c>
      <c r="D19" s="17" t="s">
        <v>24</v>
      </c>
      <c r="E19" s="55">
        <v>162</v>
      </c>
      <c r="F19" s="56">
        <v>136</v>
      </c>
      <c r="G19" s="57" t="s">
        <v>80</v>
      </c>
    </row>
    <row r="20" spans="1:7" s="4" customFormat="1" ht="46.8" customHeight="1">
      <c r="A20" s="432"/>
      <c r="B20" s="444"/>
      <c r="C20" s="18">
        <v>14</v>
      </c>
      <c r="D20" s="19" t="s">
        <v>25</v>
      </c>
      <c r="E20" s="58" t="s">
        <v>67</v>
      </c>
      <c r="F20" s="59" t="s">
        <v>72</v>
      </c>
      <c r="G20" s="52"/>
    </row>
    <row r="21" spans="1:7" s="4" customFormat="1" ht="100.2" customHeight="1">
      <c r="A21" s="432"/>
      <c r="B21" s="444"/>
      <c r="C21" s="18">
        <v>15</v>
      </c>
      <c r="D21" s="19" t="s">
        <v>26</v>
      </c>
      <c r="E21" s="58">
        <v>23.9</v>
      </c>
      <c r="F21" s="60">
        <v>20.100000000000001</v>
      </c>
      <c r="G21" s="53" t="s">
        <v>92</v>
      </c>
    </row>
    <row r="22" spans="1:7" s="4" customFormat="1" ht="82.8" customHeight="1">
      <c r="A22" s="432"/>
      <c r="B22" s="444"/>
      <c r="C22" s="18">
        <v>16</v>
      </c>
      <c r="D22" s="19" t="s">
        <v>27</v>
      </c>
      <c r="E22" s="58">
        <v>42.33</v>
      </c>
      <c r="F22" s="60">
        <v>35.6</v>
      </c>
      <c r="G22" s="53" t="s">
        <v>109</v>
      </c>
    </row>
    <row r="23" spans="1:7" s="4" customFormat="1" ht="90" customHeight="1" thickBot="1">
      <c r="A23" s="433"/>
      <c r="B23" s="445"/>
      <c r="C23" s="43">
        <v>17</v>
      </c>
      <c r="D23" s="22" t="s">
        <v>47</v>
      </c>
      <c r="E23" s="61" t="s">
        <v>83</v>
      </c>
      <c r="F23" s="62" t="s">
        <v>71</v>
      </c>
      <c r="G23" s="54" t="s">
        <v>70</v>
      </c>
    </row>
    <row r="24" spans="1:7" ht="88.95" customHeight="1">
      <c r="A24" s="431" t="s">
        <v>11</v>
      </c>
      <c r="B24" s="446" t="s">
        <v>4</v>
      </c>
      <c r="C24" s="7">
        <v>18</v>
      </c>
      <c r="D24" s="25" t="s">
        <v>48</v>
      </c>
      <c r="E24" s="76" t="s">
        <v>84</v>
      </c>
      <c r="F24" s="81" t="s">
        <v>79</v>
      </c>
      <c r="G24" s="57" t="s">
        <v>97</v>
      </c>
    </row>
    <row r="25" spans="1:7" ht="87" customHeight="1" thickBot="1">
      <c r="A25" s="432"/>
      <c r="B25" s="447"/>
      <c r="C25" s="23">
        <v>19</v>
      </c>
      <c r="D25" s="24" t="s">
        <v>49</v>
      </c>
      <c r="E25" s="63" t="s">
        <v>100</v>
      </c>
      <c r="F25" s="64" t="s">
        <v>78</v>
      </c>
      <c r="G25" s="54" t="s">
        <v>98</v>
      </c>
    </row>
    <row r="26" spans="1:7" ht="81" customHeight="1">
      <c r="A26" s="432"/>
      <c r="B26" s="446" t="s">
        <v>5</v>
      </c>
      <c r="C26" s="7">
        <v>20</v>
      </c>
      <c r="D26" s="25" t="s">
        <v>28</v>
      </c>
      <c r="E26" s="65" t="s">
        <v>86</v>
      </c>
      <c r="F26" s="66" t="s">
        <v>85</v>
      </c>
      <c r="G26" s="57" t="s">
        <v>103</v>
      </c>
    </row>
    <row r="27" spans="1:7" ht="46.2" customHeight="1" thickBot="1">
      <c r="A27" s="432"/>
      <c r="B27" s="447"/>
      <c r="C27" s="23">
        <v>21</v>
      </c>
      <c r="D27" s="24" t="s">
        <v>29</v>
      </c>
      <c r="E27" s="67" t="s">
        <v>22</v>
      </c>
      <c r="F27" s="68"/>
      <c r="G27" s="47"/>
    </row>
    <row r="28" spans="1:7" ht="70.2" customHeight="1">
      <c r="A28" s="432"/>
      <c r="B28" s="446" t="s">
        <v>6</v>
      </c>
      <c r="C28" s="7">
        <v>22</v>
      </c>
      <c r="D28" s="25" t="s">
        <v>50</v>
      </c>
      <c r="E28" s="65" t="s">
        <v>118</v>
      </c>
      <c r="F28" s="66" t="s">
        <v>119</v>
      </c>
      <c r="G28" s="57" t="s">
        <v>110</v>
      </c>
    </row>
    <row r="29" spans="1:7" ht="46.8" customHeight="1" thickBot="1">
      <c r="A29" s="433"/>
      <c r="B29" s="447"/>
      <c r="C29" s="45">
        <v>23</v>
      </c>
      <c r="D29" s="27" t="s">
        <v>51</v>
      </c>
      <c r="E29" s="67" t="s">
        <v>22</v>
      </c>
      <c r="F29" s="68"/>
      <c r="G29" s="78"/>
    </row>
    <row r="30" spans="1:7" ht="116.4" customHeight="1">
      <c r="A30" s="431" t="s">
        <v>7</v>
      </c>
      <c r="B30" s="434"/>
      <c r="C30" s="7">
        <v>24</v>
      </c>
      <c r="D30" s="25" t="s">
        <v>52</v>
      </c>
      <c r="E30" s="69" t="s">
        <v>89</v>
      </c>
      <c r="F30" s="70" t="s">
        <v>88</v>
      </c>
      <c r="G30" s="57" t="s">
        <v>73</v>
      </c>
    </row>
    <row r="31" spans="1:7" ht="127.2" customHeight="1">
      <c r="A31" s="432"/>
      <c r="B31" s="435"/>
      <c r="C31" s="18">
        <v>25</v>
      </c>
      <c r="D31" s="26" t="s">
        <v>53</v>
      </c>
      <c r="E31" s="71" t="s">
        <v>91</v>
      </c>
      <c r="F31" s="72" t="s">
        <v>90</v>
      </c>
      <c r="G31" s="52" t="s">
        <v>57</v>
      </c>
    </row>
    <row r="32" spans="1:7" ht="112.2" customHeight="1">
      <c r="A32" s="432"/>
      <c r="B32" s="435"/>
      <c r="C32" s="18">
        <v>26</v>
      </c>
      <c r="D32" s="24" t="s">
        <v>54</v>
      </c>
      <c r="E32" s="71" t="s">
        <v>91</v>
      </c>
      <c r="F32" s="72" t="s">
        <v>90</v>
      </c>
      <c r="G32" s="52" t="s">
        <v>58</v>
      </c>
    </row>
    <row r="33" spans="1:7" ht="45.6" customHeight="1">
      <c r="A33" s="432"/>
      <c r="B33" s="435"/>
      <c r="C33" s="18">
        <v>27</v>
      </c>
      <c r="D33" s="24" t="s">
        <v>55</v>
      </c>
      <c r="E33" s="71">
        <v>1.78</v>
      </c>
      <c r="F33" s="95">
        <v>1.5</v>
      </c>
      <c r="G33" s="52" t="s">
        <v>95</v>
      </c>
    </row>
    <row r="34" spans="1:7" ht="45.6" customHeight="1" thickBot="1">
      <c r="A34" s="433"/>
      <c r="B34" s="436"/>
      <c r="C34" s="20">
        <v>28</v>
      </c>
      <c r="D34" s="27" t="s">
        <v>35</v>
      </c>
      <c r="E34" s="73">
        <v>1.63</v>
      </c>
      <c r="F34" s="74">
        <v>1.37</v>
      </c>
      <c r="G34" s="54" t="s">
        <v>111</v>
      </c>
    </row>
    <row r="35" spans="1:7" ht="90" customHeight="1">
      <c r="A35" s="431" t="s">
        <v>8</v>
      </c>
      <c r="B35" s="41"/>
      <c r="C35" s="23">
        <v>29</v>
      </c>
      <c r="D35" s="28" t="s">
        <v>12</v>
      </c>
      <c r="E35" s="488" t="s">
        <v>115</v>
      </c>
      <c r="F35" s="489"/>
      <c r="G35" s="47" t="s">
        <v>112</v>
      </c>
    </row>
    <row r="36" spans="1:7" ht="115.95" customHeight="1">
      <c r="A36" s="432"/>
      <c r="B36" s="42"/>
      <c r="C36" s="18">
        <v>30</v>
      </c>
      <c r="D36" s="19" t="s">
        <v>13</v>
      </c>
      <c r="E36" s="473" t="s">
        <v>116</v>
      </c>
      <c r="F36" s="474"/>
      <c r="G36" s="82" t="s">
        <v>113</v>
      </c>
    </row>
    <row r="37" spans="1:7" ht="103.8" customHeight="1">
      <c r="A37" s="432"/>
      <c r="B37" s="42"/>
      <c r="C37" s="18">
        <v>31</v>
      </c>
      <c r="D37" s="19" t="s">
        <v>14</v>
      </c>
      <c r="E37" s="473" t="s">
        <v>117</v>
      </c>
      <c r="F37" s="474"/>
      <c r="G37" s="52" t="s">
        <v>114</v>
      </c>
    </row>
    <row r="38" spans="1:7" ht="45.6" customHeight="1">
      <c r="A38" s="432"/>
      <c r="B38" s="42"/>
      <c r="C38" s="18">
        <v>32</v>
      </c>
      <c r="D38" s="19" t="s">
        <v>15</v>
      </c>
      <c r="E38" s="490" t="s">
        <v>74</v>
      </c>
      <c r="F38" s="491"/>
      <c r="G38" s="52" t="s">
        <v>59</v>
      </c>
    </row>
    <row r="39" spans="1:7" ht="76.95" customHeight="1">
      <c r="A39" s="432"/>
      <c r="B39" s="42"/>
      <c r="C39" s="18">
        <v>33</v>
      </c>
      <c r="D39" s="19" t="s">
        <v>16</v>
      </c>
      <c r="E39" s="490" t="s">
        <v>75</v>
      </c>
      <c r="F39" s="491"/>
      <c r="G39" s="52" t="s">
        <v>60</v>
      </c>
    </row>
    <row r="40" spans="1:7" ht="46.2" customHeight="1" thickBot="1">
      <c r="A40" s="433"/>
      <c r="B40" s="44"/>
      <c r="C40" s="20">
        <v>34</v>
      </c>
      <c r="D40" s="21" t="s">
        <v>17</v>
      </c>
      <c r="E40" s="486" t="s">
        <v>74</v>
      </c>
      <c r="F40" s="487"/>
      <c r="G40" s="54" t="s">
        <v>76</v>
      </c>
    </row>
    <row r="41" spans="1:7" ht="32.4" customHeight="1">
      <c r="A41" s="424" t="s">
        <v>18</v>
      </c>
      <c r="B41" s="426"/>
      <c r="C41" s="29">
        <v>35</v>
      </c>
      <c r="D41" s="30" t="s">
        <v>19</v>
      </c>
      <c r="E41" s="75" t="s">
        <v>22</v>
      </c>
      <c r="F41" s="76"/>
      <c r="G41" s="57"/>
    </row>
    <row r="42" spans="1:7" ht="32.4" customHeight="1" thickBot="1">
      <c r="A42" s="425"/>
      <c r="B42" s="427"/>
      <c r="C42" s="31">
        <v>36</v>
      </c>
      <c r="D42" s="32" t="s">
        <v>20</v>
      </c>
      <c r="E42" s="77" t="s">
        <v>22</v>
      </c>
      <c r="F42" s="63"/>
      <c r="G42" s="78"/>
    </row>
    <row r="43" spans="1:7" ht="32.4" customHeight="1" thickBot="1">
      <c r="A43" s="33" t="s">
        <v>9</v>
      </c>
      <c r="B43" s="34"/>
      <c r="C43" s="35">
        <v>37</v>
      </c>
      <c r="D43" s="36" t="s">
        <v>21</v>
      </c>
      <c r="E43" s="428" t="s">
        <v>104</v>
      </c>
      <c r="F43" s="429"/>
      <c r="G43" s="79"/>
    </row>
    <row r="44" spans="1:7" ht="10.199999999999999" customHeight="1">
      <c r="A44" s="39"/>
      <c r="B44" s="39"/>
      <c r="C44" s="39"/>
      <c r="D44" s="39"/>
      <c r="E44" s="40"/>
      <c r="F44" s="40"/>
      <c r="G44" s="40"/>
    </row>
    <row r="45" spans="1:7" ht="13.8">
      <c r="A45" s="430" t="s">
        <v>62</v>
      </c>
      <c r="B45" s="430"/>
      <c r="C45" s="430"/>
      <c r="D45" s="430"/>
      <c r="E45" s="430"/>
      <c r="F45" s="430"/>
      <c r="G45" s="430"/>
    </row>
  </sheetData>
  <mergeCells count="29">
    <mergeCell ref="A45:G45"/>
    <mergeCell ref="E40:F40"/>
    <mergeCell ref="A41:A42"/>
    <mergeCell ref="B41:B42"/>
    <mergeCell ref="E43:F43"/>
    <mergeCell ref="A35:A40"/>
    <mergeCell ref="E35:F35"/>
    <mergeCell ref="E36:F36"/>
    <mergeCell ref="E37:F37"/>
    <mergeCell ref="E38:F38"/>
    <mergeCell ref="E39:F39"/>
    <mergeCell ref="A24:A29"/>
    <mergeCell ref="B24:B25"/>
    <mergeCell ref="B26:B27"/>
    <mergeCell ref="B28:B29"/>
    <mergeCell ref="A30:A34"/>
    <mergeCell ref="B30:B34"/>
    <mergeCell ref="A19:A23"/>
    <mergeCell ref="B19:B23"/>
    <mergeCell ref="A7:A18"/>
    <mergeCell ref="B7:B9"/>
    <mergeCell ref="B10:B14"/>
    <mergeCell ref="B15:B18"/>
    <mergeCell ref="A1:G1"/>
    <mergeCell ref="A2:D6"/>
    <mergeCell ref="E2:G2"/>
    <mergeCell ref="E17:F17"/>
    <mergeCell ref="E18:F18"/>
    <mergeCell ref="E16:F16"/>
  </mergeCells>
  <phoneticPr fontId="2"/>
  <printOptions horizontalCentered="1"/>
  <pageMargins left="0.70866141732283472" right="0.70866141732283472" top="0.74803149606299213" bottom="0.74803149606299213" header="0.31496062992125984" footer="0.31496062992125984"/>
  <pageSetup paperSize="9" scale="63" fitToHeight="0" orientation="portrait" r:id="rId1"/>
  <headerFooter>
    <oddHeader>&amp;C調査レポート「2017年度 欧州・ロシア・CIS投資関連コスト比較調査（2018年2月）」</oddHeader>
  </headerFooter>
  <rowBreaks count="2" manualBreakCount="2">
    <brk id="18" max="6" man="1"/>
    <brk id="29"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view="pageBreakPreview" zoomScale="85" zoomScaleNormal="100" zoomScaleSheetLayoutView="85" zoomScalePageLayoutView="70" workbookViewId="0">
      <selection sqref="A1:G1"/>
    </sheetView>
  </sheetViews>
  <sheetFormatPr defaultColWidth="8.09765625" defaultRowHeight="12"/>
  <cols>
    <col min="1" max="1" width="5.09765625" style="6" customWidth="1"/>
    <col min="2" max="2" width="9.09765625" style="6" customWidth="1"/>
    <col min="3" max="3" width="3.69921875" style="6" customWidth="1"/>
    <col min="4" max="4" width="24.3984375" style="6" customWidth="1"/>
    <col min="5" max="6" width="20.59765625" style="2" customWidth="1"/>
    <col min="7" max="7" width="40.59765625" style="2" customWidth="1"/>
    <col min="8" max="253" width="8.09765625" style="5"/>
    <col min="254" max="254" width="5.09765625" style="5" customWidth="1"/>
    <col min="255" max="255" width="24.3984375" style="5" customWidth="1"/>
    <col min="256" max="256" width="16.8984375" style="5" customWidth="1"/>
    <col min="257" max="258" width="15.19921875" style="5" customWidth="1"/>
    <col min="259" max="259" width="40.59765625" style="5" customWidth="1"/>
    <col min="260" max="260" width="25.69921875" style="5" customWidth="1"/>
    <col min="261" max="509" width="8.09765625" style="5"/>
    <col min="510" max="510" width="5.09765625" style="5" customWidth="1"/>
    <col min="511" max="511" width="24.3984375" style="5" customWidth="1"/>
    <col min="512" max="512" width="16.8984375" style="5" customWidth="1"/>
    <col min="513" max="514" width="15.19921875" style="5" customWidth="1"/>
    <col min="515" max="515" width="40.59765625" style="5" customWidth="1"/>
    <col min="516" max="516" width="25.69921875" style="5" customWidth="1"/>
    <col min="517" max="765" width="8.09765625" style="5"/>
    <col min="766" max="766" width="5.09765625" style="5" customWidth="1"/>
    <col min="767" max="767" width="24.3984375" style="5" customWidth="1"/>
    <col min="768" max="768" width="16.8984375" style="5" customWidth="1"/>
    <col min="769" max="770" width="15.19921875" style="5" customWidth="1"/>
    <col min="771" max="771" width="40.59765625" style="5" customWidth="1"/>
    <col min="772" max="772" width="25.69921875" style="5" customWidth="1"/>
    <col min="773" max="1021" width="8.09765625" style="5"/>
    <col min="1022" max="1022" width="5.09765625" style="5" customWidth="1"/>
    <col min="1023" max="1023" width="24.3984375" style="5" customWidth="1"/>
    <col min="1024" max="1024" width="16.8984375" style="5" customWidth="1"/>
    <col min="1025" max="1026" width="15.19921875" style="5" customWidth="1"/>
    <col min="1027" max="1027" width="40.59765625" style="5" customWidth="1"/>
    <col min="1028" max="1028" width="25.69921875" style="5" customWidth="1"/>
    <col min="1029" max="1277" width="8.09765625" style="5"/>
    <col min="1278" max="1278" width="5.09765625" style="5" customWidth="1"/>
    <col min="1279" max="1279" width="24.3984375" style="5" customWidth="1"/>
    <col min="1280" max="1280" width="16.8984375" style="5" customWidth="1"/>
    <col min="1281" max="1282" width="15.19921875" style="5" customWidth="1"/>
    <col min="1283" max="1283" width="40.59765625" style="5" customWidth="1"/>
    <col min="1284" max="1284" width="25.69921875" style="5" customWidth="1"/>
    <col min="1285" max="1533" width="8.09765625" style="5"/>
    <col min="1534" max="1534" width="5.09765625" style="5" customWidth="1"/>
    <col min="1535" max="1535" width="24.3984375" style="5" customWidth="1"/>
    <col min="1536" max="1536" width="16.8984375" style="5" customWidth="1"/>
    <col min="1537" max="1538" width="15.19921875" style="5" customWidth="1"/>
    <col min="1539" max="1539" width="40.59765625" style="5" customWidth="1"/>
    <col min="1540" max="1540" width="25.69921875" style="5" customWidth="1"/>
    <col min="1541" max="1789" width="8.09765625" style="5"/>
    <col min="1790" max="1790" width="5.09765625" style="5" customWidth="1"/>
    <col min="1791" max="1791" width="24.3984375" style="5" customWidth="1"/>
    <col min="1792" max="1792" width="16.8984375" style="5" customWidth="1"/>
    <col min="1793" max="1794" width="15.19921875" style="5" customWidth="1"/>
    <col min="1795" max="1795" width="40.59765625" style="5" customWidth="1"/>
    <col min="1796" max="1796" width="25.69921875" style="5" customWidth="1"/>
    <col min="1797" max="2045" width="8.09765625" style="5"/>
    <col min="2046" max="2046" width="5.09765625" style="5" customWidth="1"/>
    <col min="2047" max="2047" width="24.3984375" style="5" customWidth="1"/>
    <col min="2048" max="2048" width="16.8984375" style="5" customWidth="1"/>
    <col min="2049" max="2050" width="15.19921875" style="5" customWidth="1"/>
    <col min="2051" max="2051" width="40.59765625" style="5" customWidth="1"/>
    <col min="2052" max="2052" width="25.69921875" style="5" customWidth="1"/>
    <col min="2053" max="2301" width="8.09765625" style="5"/>
    <col min="2302" max="2302" width="5.09765625" style="5" customWidth="1"/>
    <col min="2303" max="2303" width="24.3984375" style="5" customWidth="1"/>
    <col min="2304" max="2304" width="16.8984375" style="5" customWidth="1"/>
    <col min="2305" max="2306" width="15.19921875" style="5" customWidth="1"/>
    <col min="2307" max="2307" width="40.59765625" style="5" customWidth="1"/>
    <col min="2308" max="2308" width="25.69921875" style="5" customWidth="1"/>
    <col min="2309" max="2557" width="8.09765625" style="5"/>
    <col min="2558" max="2558" width="5.09765625" style="5" customWidth="1"/>
    <col min="2559" max="2559" width="24.3984375" style="5" customWidth="1"/>
    <col min="2560" max="2560" width="16.8984375" style="5" customWidth="1"/>
    <col min="2561" max="2562" width="15.19921875" style="5" customWidth="1"/>
    <col min="2563" max="2563" width="40.59765625" style="5" customWidth="1"/>
    <col min="2564" max="2564" width="25.69921875" style="5" customWidth="1"/>
    <col min="2565" max="2813" width="8.09765625" style="5"/>
    <col min="2814" max="2814" width="5.09765625" style="5" customWidth="1"/>
    <col min="2815" max="2815" width="24.3984375" style="5" customWidth="1"/>
    <col min="2816" max="2816" width="16.8984375" style="5" customWidth="1"/>
    <col min="2817" max="2818" width="15.19921875" style="5" customWidth="1"/>
    <col min="2819" max="2819" width="40.59765625" style="5" customWidth="1"/>
    <col min="2820" max="2820" width="25.69921875" style="5" customWidth="1"/>
    <col min="2821" max="3069" width="8.09765625" style="5"/>
    <col min="3070" max="3070" width="5.09765625" style="5" customWidth="1"/>
    <col min="3071" max="3071" width="24.3984375" style="5" customWidth="1"/>
    <col min="3072" max="3072" width="16.8984375" style="5" customWidth="1"/>
    <col min="3073" max="3074" width="15.19921875" style="5" customWidth="1"/>
    <col min="3075" max="3075" width="40.59765625" style="5" customWidth="1"/>
    <col min="3076" max="3076" width="25.69921875" style="5" customWidth="1"/>
    <col min="3077" max="3325" width="8.09765625" style="5"/>
    <col min="3326" max="3326" width="5.09765625" style="5" customWidth="1"/>
    <col min="3327" max="3327" width="24.3984375" style="5" customWidth="1"/>
    <col min="3328" max="3328" width="16.8984375" style="5" customWidth="1"/>
    <col min="3329" max="3330" width="15.19921875" style="5" customWidth="1"/>
    <col min="3331" max="3331" width="40.59765625" style="5" customWidth="1"/>
    <col min="3332" max="3332" width="25.69921875" style="5" customWidth="1"/>
    <col min="3333" max="3581" width="8.09765625" style="5"/>
    <col min="3582" max="3582" width="5.09765625" style="5" customWidth="1"/>
    <col min="3583" max="3583" width="24.3984375" style="5" customWidth="1"/>
    <col min="3584" max="3584" width="16.8984375" style="5" customWidth="1"/>
    <col min="3585" max="3586" width="15.19921875" style="5" customWidth="1"/>
    <col min="3587" max="3587" width="40.59765625" style="5" customWidth="1"/>
    <col min="3588" max="3588" width="25.69921875" style="5" customWidth="1"/>
    <col min="3589" max="3837" width="8.09765625" style="5"/>
    <col min="3838" max="3838" width="5.09765625" style="5" customWidth="1"/>
    <col min="3839" max="3839" width="24.3984375" style="5" customWidth="1"/>
    <col min="3840" max="3840" width="16.8984375" style="5" customWidth="1"/>
    <col min="3841" max="3842" width="15.19921875" style="5" customWidth="1"/>
    <col min="3843" max="3843" width="40.59765625" style="5" customWidth="1"/>
    <col min="3844" max="3844" width="25.69921875" style="5" customWidth="1"/>
    <col min="3845" max="4093" width="8.09765625" style="5"/>
    <col min="4094" max="4094" width="5.09765625" style="5" customWidth="1"/>
    <col min="4095" max="4095" width="24.3984375" style="5" customWidth="1"/>
    <col min="4096" max="4096" width="16.8984375" style="5" customWidth="1"/>
    <col min="4097" max="4098" width="15.19921875" style="5" customWidth="1"/>
    <col min="4099" max="4099" width="40.59765625" style="5" customWidth="1"/>
    <col min="4100" max="4100" width="25.69921875" style="5" customWidth="1"/>
    <col min="4101" max="4349" width="8.09765625" style="5"/>
    <col min="4350" max="4350" width="5.09765625" style="5" customWidth="1"/>
    <col min="4351" max="4351" width="24.3984375" style="5" customWidth="1"/>
    <col min="4352" max="4352" width="16.8984375" style="5" customWidth="1"/>
    <col min="4353" max="4354" width="15.19921875" style="5" customWidth="1"/>
    <col min="4355" max="4355" width="40.59765625" style="5" customWidth="1"/>
    <col min="4356" max="4356" width="25.69921875" style="5" customWidth="1"/>
    <col min="4357" max="4605" width="8.09765625" style="5"/>
    <col min="4606" max="4606" width="5.09765625" style="5" customWidth="1"/>
    <col min="4607" max="4607" width="24.3984375" style="5" customWidth="1"/>
    <col min="4608" max="4608" width="16.8984375" style="5" customWidth="1"/>
    <col min="4609" max="4610" width="15.19921875" style="5" customWidth="1"/>
    <col min="4611" max="4611" width="40.59765625" style="5" customWidth="1"/>
    <col min="4612" max="4612" width="25.69921875" style="5" customWidth="1"/>
    <col min="4613" max="4861" width="8.09765625" style="5"/>
    <col min="4862" max="4862" width="5.09765625" style="5" customWidth="1"/>
    <col min="4863" max="4863" width="24.3984375" style="5" customWidth="1"/>
    <col min="4864" max="4864" width="16.8984375" style="5" customWidth="1"/>
    <col min="4865" max="4866" width="15.19921875" style="5" customWidth="1"/>
    <col min="4867" max="4867" width="40.59765625" style="5" customWidth="1"/>
    <col min="4868" max="4868" width="25.69921875" style="5" customWidth="1"/>
    <col min="4869" max="5117" width="8.09765625" style="5"/>
    <col min="5118" max="5118" width="5.09765625" style="5" customWidth="1"/>
    <col min="5119" max="5119" width="24.3984375" style="5" customWidth="1"/>
    <col min="5120" max="5120" width="16.8984375" style="5" customWidth="1"/>
    <col min="5121" max="5122" width="15.19921875" style="5" customWidth="1"/>
    <col min="5123" max="5123" width="40.59765625" style="5" customWidth="1"/>
    <col min="5124" max="5124" width="25.69921875" style="5" customWidth="1"/>
    <col min="5125" max="5373" width="8.09765625" style="5"/>
    <col min="5374" max="5374" width="5.09765625" style="5" customWidth="1"/>
    <col min="5375" max="5375" width="24.3984375" style="5" customWidth="1"/>
    <col min="5376" max="5376" width="16.8984375" style="5" customWidth="1"/>
    <col min="5377" max="5378" width="15.19921875" style="5" customWidth="1"/>
    <col min="5379" max="5379" width="40.59765625" style="5" customWidth="1"/>
    <col min="5380" max="5380" width="25.69921875" style="5" customWidth="1"/>
    <col min="5381" max="5629" width="8.09765625" style="5"/>
    <col min="5630" max="5630" width="5.09765625" style="5" customWidth="1"/>
    <col min="5631" max="5631" width="24.3984375" style="5" customWidth="1"/>
    <col min="5632" max="5632" width="16.8984375" style="5" customWidth="1"/>
    <col min="5633" max="5634" width="15.19921875" style="5" customWidth="1"/>
    <col min="5635" max="5635" width="40.59765625" style="5" customWidth="1"/>
    <col min="5636" max="5636" width="25.69921875" style="5" customWidth="1"/>
    <col min="5637" max="5885" width="8.09765625" style="5"/>
    <col min="5886" max="5886" width="5.09765625" style="5" customWidth="1"/>
    <col min="5887" max="5887" width="24.3984375" style="5" customWidth="1"/>
    <col min="5888" max="5888" width="16.8984375" style="5" customWidth="1"/>
    <col min="5889" max="5890" width="15.19921875" style="5" customWidth="1"/>
    <col min="5891" max="5891" width="40.59765625" style="5" customWidth="1"/>
    <col min="5892" max="5892" width="25.69921875" style="5" customWidth="1"/>
    <col min="5893" max="6141" width="8.09765625" style="5"/>
    <col min="6142" max="6142" width="5.09765625" style="5" customWidth="1"/>
    <col min="6143" max="6143" width="24.3984375" style="5" customWidth="1"/>
    <col min="6144" max="6144" width="16.8984375" style="5" customWidth="1"/>
    <col min="6145" max="6146" width="15.19921875" style="5" customWidth="1"/>
    <col min="6147" max="6147" width="40.59765625" style="5" customWidth="1"/>
    <col min="6148" max="6148" width="25.69921875" style="5" customWidth="1"/>
    <col min="6149" max="6397" width="8.09765625" style="5"/>
    <col min="6398" max="6398" width="5.09765625" style="5" customWidth="1"/>
    <col min="6399" max="6399" width="24.3984375" style="5" customWidth="1"/>
    <col min="6400" max="6400" width="16.8984375" style="5" customWidth="1"/>
    <col min="6401" max="6402" width="15.19921875" style="5" customWidth="1"/>
    <col min="6403" max="6403" width="40.59765625" style="5" customWidth="1"/>
    <col min="6404" max="6404" width="25.69921875" style="5" customWidth="1"/>
    <col min="6405" max="6653" width="8.09765625" style="5"/>
    <col min="6654" max="6654" width="5.09765625" style="5" customWidth="1"/>
    <col min="6655" max="6655" width="24.3984375" style="5" customWidth="1"/>
    <col min="6656" max="6656" width="16.8984375" style="5" customWidth="1"/>
    <col min="6657" max="6658" width="15.19921875" style="5" customWidth="1"/>
    <col min="6659" max="6659" width="40.59765625" style="5" customWidth="1"/>
    <col min="6660" max="6660" width="25.69921875" style="5" customWidth="1"/>
    <col min="6661" max="6909" width="8.09765625" style="5"/>
    <col min="6910" max="6910" width="5.09765625" style="5" customWidth="1"/>
    <col min="6911" max="6911" width="24.3984375" style="5" customWidth="1"/>
    <col min="6912" max="6912" width="16.8984375" style="5" customWidth="1"/>
    <col min="6913" max="6914" width="15.19921875" style="5" customWidth="1"/>
    <col min="6915" max="6915" width="40.59765625" style="5" customWidth="1"/>
    <col min="6916" max="6916" width="25.69921875" style="5" customWidth="1"/>
    <col min="6917" max="7165" width="8.09765625" style="5"/>
    <col min="7166" max="7166" width="5.09765625" style="5" customWidth="1"/>
    <col min="7167" max="7167" width="24.3984375" style="5" customWidth="1"/>
    <col min="7168" max="7168" width="16.8984375" style="5" customWidth="1"/>
    <col min="7169" max="7170" width="15.19921875" style="5" customWidth="1"/>
    <col min="7171" max="7171" width="40.59765625" style="5" customWidth="1"/>
    <col min="7172" max="7172" width="25.69921875" style="5" customWidth="1"/>
    <col min="7173" max="7421" width="8.09765625" style="5"/>
    <col min="7422" max="7422" width="5.09765625" style="5" customWidth="1"/>
    <col min="7423" max="7423" width="24.3984375" style="5" customWidth="1"/>
    <col min="7424" max="7424" width="16.8984375" style="5" customWidth="1"/>
    <col min="7425" max="7426" width="15.19921875" style="5" customWidth="1"/>
    <col min="7427" max="7427" width="40.59765625" style="5" customWidth="1"/>
    <col min="7428" max="7428" width="25.69921875" style="5" customWidth="1"/>
    <col min="7429" max="7677" width="8.09765625" style="5"/>
    <col min="7678" max="7678" width="5.09765625" style="5" customWidth="1"/>
    <col min="7679" max="7679" width="24.3984375" style="5" customWidth="1"/>
    <col min="7680" max="7680" width="16.8984375" style="5" customWidth="1"/>
    <col min="7681" max="7682" width="15.19921875" style="5" customWidth="1"/>
    <col min="7683" max="7683" width="40.59765625" style="5" customWidth="1"/>
    <col min="7684" max="7684" width="25.69921875" style="5" customWidth="1"/>
    <col min="7685" max="7933" width="8.09765625" style="5"/>
    <col min="7934" max="7934" width="5.09765625" style="5" customWidth="1"/>
    <col min="7935" max="7935" width="24.3984375" style="5" customWidth="1"/>
    <col min="7936" max="7936" width="16.8984375" style="5" customWidth="1"/>
    <col min="7937" max="7938" width="15.19921875" style="5" customWidth="1"/>
    <col min="7939" max="7939" width="40.59765625" style="5" customWidth="1"/>
    <col min="7940" max="7940" width="25.69921875" style="5" customWidth="1"/>
    <col min="7941" max="8189" width="8.09765625" style="5"/>
    <col min="8190" max="8190" width="5.09765625" style="5" customWidth="1"/>
    <col min="8191" max="8191" width="24.3984375" style="5" customWidth="1"/>
    <col min="8192" max="8192" width="16.8984375" style="5" customWidth="1"/>
    <col min="8193" max="8194" width="15.19921875" style="5" customWidth="1"/>
    <col min="8195" max="8195" width="40.59765625" style="5" customWidth="1"/>
    <col min="8196" max="8196" width="25.69921875" style="5" customWidth="1"/>
    <col min="8197" max="8445" width="8.09765625" style="5"/>
    <col min="8446" max="8446" width="5.09765625" style="5" customWidth="1"/>
    <col min="8447" max="8447" width="24.3984375" style="5" customWidth="1"/>
    <col min="8448" max="8448" width="16.8984375" style="5" customWidth="1"/>
    <col min="8449" max="8450" width="15.19921875" style="5" customWidth="1"/>
    <col min="8451" max="8451" width="40.59765625" style="5" customWidth="1"/>
    <col min="8452" max="8452" width="25.69921875" style="5" customWidth="1"/>
    <col min="8453" max="8701" width="8.09765625" style="5"/>
    <col min="8702" max="8702" width="5.09765625" style="5" customWidth="1"/>
    <col min="8703" max="8703" width="24.3984375" style="5" customWidth="1"/>
    <col min="8704" max="8704" width="16.8984375" style="5" customWidth="1"/>
    <col min="8705" max="8706" width="15.19921875" style="5" customWidth="1"/>
    <col min="8707" max="8707" width="40.59765625" style="5" customWidth="1"/>
    <col min="8708" max="8708" width="25.69921875" style="5" customWidth="1"/>
    <col min="8709" max="8957" width="8.09765625" style="5"/>
    <col min="8958" max="8958" width="5.09765625" style="5" customWidth="1"/>
    <col min="8959" max="8959" width="24.3984375" style="5" customWidth="1"/>
    <col min="8960" max="8960" width="16.8984375" style="5" customWidth="1"/>
    <col min="8961" max="8962" width="15.19921875" style="5" customWidth="1"/>
    <col min="8963" max="8963" width="40.59765625" style="5" customWidth="1"/>
    <col min="8964" max="8964" width="25.69921875" style="5" customWidth="1"/>
    <col min="8965" max="9213" width="8.09765625" style="5"/>
    <col min="9214" max="9214" width="5.09765625" style="5" customWidth="1"/>
    <col min="9215" max="9215" width="24.3984375" style="5" customWidth="1"/>
    <col min="9216" max="9216" width="16.8984375" style="5" customWidth="1"/>
    <col min="9217" max="9218" width="15.19921875" style="5" customWidth="1"/>
    <col min="9219" max="9219" width="40.59765625" style="5" customWidth="1"/>
    <col min="9220" max="9220" width="25.69921875" style="5" customWidth="1"/>
    <col min="9221" max="9469" width="8.09765625" style="5"/>
    <col min="9470" max="9470" width="5.09765625" style="5" customWidth="1"/>
    <col min="9471" max="9471" width="24.3984375" style="5" customWidth="1"/>
    <col min="9472" max="9472" width="16.8984375" style="5" customWidth="1"/>
    <col min="9473" max="9474" width="15.19921875" style="5" customWidth="1"/>
    <col min="9475" max="9475" width="40.59765625" style="5" customWidth="1"/>
    <col min="9476" max="9476" width="25.69921875" style="5" customWidth="1"/>
    <col min="9477" max="9725" width="8.09765625" style="5"/>
    <col min="9726" max="9726" width="5.09765625" style="5" customWidth="1"/>
    <col min="9727" max="9727" width="24.3984375" style="5" customWidth="1"/>
    <col min="9728" max="9728" width="16.8984375" style="5" customWidth="1"/>
    <col min="9729" max="9730" width="15.19921875" style="5" customWidth="1"/>
    <col min="9731" max="9731" width="40.59765625" style="5" customWidth="1"/>
    <col min="9732" max="9732" width="25.69921875" style="5" customWidth="1"/>
    <col min="9733" max="9981" width="8.09765625" style="5"/>
    <col min="9982" max="9982" width="5.09765625" style="5" customWidth="1"/>
    <col min="9983" max="9983" width="24.3984375" style="5" customWidth="1"/>
    <col min="9984" max="9984" width="16.8984375" style="5" customWidth="1"/>
    <col min="9985" max="9986" width="15.19921875" style="5" customWidth="1"/>
    <col min="9987" max="9987" width="40.59765625" style="5" customWidth="1"/>
    <col min="9988" max="9988" width="25.69921875" style="5" customWidth="1"/>
    <col min="9989" max="10237" width="8.09765625" style="5"/>
    <col min="10238" max="10238" width="5.09765625" style="5" customWidth="1"/>
    <col min="10239" max="10239" width="24.3984375" style="5" customWidth="1"/>
    <col min="10240" max="10240" width="16.8984375" style="5" customWidth="1"/>
    <col min="10241" max="10242" width="15.19921875" style="5" customWidth="1"/>
    <col min="10243" max="10243" width="40.59765625" style="5" customWidth="1"/>
    <col min="10244" max="10244" width="25.69921875" style="5" customWidth="1"/>
    <col min="10245" max="10493" width="8.09765625" style="5"/>
    <col min="10494" max="10494" width="5.09765625" style="5" customWidth="1"/>
    <col min="10495" max="10495" width="24.3984375" style="5" customWidth="1"/>
    <col min="10496" max="10496" width="16.8984375" style="5" customWidth="1"/>
    <col min="10497" max="10498" width="15.19921875" style="5" customWidth="1"/>
    <col min="10499" max="10499" width="40.59765625" style="5" customWidth="1"/>
    <col min="10500" max="10500" width="25.69921875" style="5" customWidth="1"/>
    <col min="10501" max="10749" width="8.09765625" style="5"/>
    <col min="10750" max="10750" width="5.09765625" style="5" customWidth="1"/>
    <col min="10751" max="10751" width="24.3984375" style="5" customWidth="1"/>
    <col min="10752" max="10752" width="16.8984375" style="5" customWidth="1"/>
    <col min="10753" max="10754" width="15.19921875" style="5" customWidth="1"/>
    <col min="10755" max="10755" width="40.59765625" style="5" customWidth="1"/>
    <col min="10756" max="10756" width="25.69921875" style="5" customWidth="1"/>
    <col min="10757" max="11005" width="8.09765625" style="5"/>
    <col min="11006" max="11006" width="5.09765625" style="5" customWidth="1"/>
    <col min="11007" max="11007" width="24.3984375" style="5" customWidth="1"/>
    <col min="11008" max="11008" width="16.8984375" style="5" customWidth="1"/>
    <col min="11009" max="11010" width="15.19921875" style="5" customWidth="1"/>
    <col min="11011" max="11011" width="40.59765625" style="5" customWidth="1"/>
    <col min="11012" max="11012" width="25.69921875" style="5" customWidth="1"/>
    <col min="11013" max="11261" width="8.09765625" style="5"/>
    <col min="11262" max="11262" width="5.09765625" style="5" customWidth="1"/>
    <col min="11263" max="11263" width="24.3984375" style="5" customWidth="1"/>
    <col min="11264" max="11264" width="16.8984375" style="5" customWidth="1"/>
    <col min="11265" max="11266" width="15.19921875" style="5" customWidth="1"/>
    <col min="11267" max="11267" width="40.59765625" style="5" customWidth="1"/>
    <col min="11268" max="11268" width="25.69921875" style="5" customWidth="1"/>
    <col min="11269" max="11517" width="8.09765625" style="5"/>
    <col min="11518" max="11518" width="5.09765625" style="5" customWidth="1"/>
    <col min="11519" max="11519" width="24.3984375" style="5" customWidth="1"/>
    <col min="11520" max="11520" width="16.8984375" style="5" customWidth="1"/>
    <col min="11521" max="11522" width="15.19921875" style="5" customWidth="1"/>
    <col min="11523" max="11523" width="40.59765625" style="5" customWidth="1"/>
    <col min="11524" max="11524" width="25.69921875" style="5" customWidth="1"/>
    <col min="11525" max="11773" width="8.09765625" style="5"/>
    <col min="11774" max="11774" width="5.09765625" style="5" customWidth="1"/>
    <col min="11775" max="11775" width="24.3984375" style="5" customWidth="1"/>
    <col min="11776" max="11776" width="16.8984375" style="5" customWidth="1"/>
    <col min="11777" max="11778" width="15.19921875" style="5" customWidth="1"/>
    <col min="11779" max="11779" width="40.59765625" style="5" customWidth="1"/>
    <col min="11780" max="11780" width="25.69921875" style="5" customWidth="1"/>
    <col min="11781" max="12029" width="8.09765625" style="5"/>
    <col min="12030" max="12030" width="5.09765625" style="5" customWidth="1"/>
    <col min="12031" max="12031" width="24.3984375" style="5" customWidth="1"/>
    <col min="12032" max="12032" width="16.8984375" style="5" customWidth="1"/>
    <col min="12033" max="12034" width="15.19921875" style="5" customWidth="1"/>
    <col min="12035" max="12035" width="40.59765625" style="5" customWidth="1"/>
    <col min="12036" max="12036" width="25.69921875" style="5" customWidth="1"/>
    <col min="12037" max="12285" width="8.09765625" style="5"/>
    <col min="12286" max="12286" width="5.09765625" style="5" customWidth="1"/>
    <col min="12287" max="12287" width="24.3984375" style="5" customWidth="1"/>
    <col min="12288" max="12288" width="16.8984375" style="5" customWidth="1"/>
    <col min="12289" max="12290" width="15.19921875" style="5" customWidth="1"/>
    <col min="12291" max="12291" width="40.59765625" style="5" customWidth="1"/>
    <col min="12292" max="12292" width="25.69921875" style="5" customWidth="1"/>
    <col min="12293" max="12541" width="8.09765625" style="5"/>
    <col min="12542" max="12542" width="5.09765625" style="5" customWidth="1"/>
    <col min="12543" max="12543" width="24.3984375" style="5" customWidth="1"/>
    <col min="12544" max="12544" width="16.8984375" style="5" customWidth="1"/>
    <col min="12545" max="12546" width="15.19921875" style="5" customWidth="1"/>
    <col min="12547" max="12547" width="40.59765625" style="5" customWidth="1"/>
    <col min="12548" max="12548" width="25.69921875" style="5" customWidth="1"/>
    <col min="12549" max="12797" width="8.09765625" style="5"/>
    <col min="12798" max="12798" width="5.09765625" style="5" customWidth="1"/>
    <col min="12799" max="12799" width="24.3984375" style="5" customWidth="1"/>
    <col min="12800" max="12800" width="16.8984375" style="5" customWidth="1"/>
    <col min="12801" max="12802" width="15.19921875" style="5" customWidth="1"/>
    <col min="12803" max="12803" width="40.59765625" style="5" customWidth="1"/>
    <col min="12804" max="12804" width="25.69921875" style="5" customWidth="1"/>
    <col min="12805" max="13053" width="8.09765625" style="5"/>
    <col min="13054" max="13054" width="5.09765625" style="5" customWidth="1"/>
    <col min="13055" max="13055" width="24.3984375" style="5" customWidth="1"/>
    <col min="13056" max="13056" width="16.8984375" style="5" customWidth="1"/>
    <col min="13057" max="13058" width="15.19921875" style="5" customWidth="1"/>
    <col min="13059" max="13059" width="40.59765625" style="5" customWidth="1"/>
    <col min="13060" max="13060" width="25.69921875" style="5" customWidth="1"/>
    <col min="13061" max="13309" width="8.09765625" style="5"/>
    <col min="13310" max="13310" width="5.09765625" style="5" customWidth="1"/>
    <col min="13311" max="13311" width="24.3984375" style="5" customWidth="1"/>
    <col min="13312" max="13312" width="16.8984375" style="5" customWidth="1"/>
    <col min="13313" max="13314" width="15.19921875" style="5" customWidth="1"/>
    <col min="13315" max="13315" width="40.59765625" style="5" customWidth="1"/>
    <col min="13316" max="13316" width="25.69921875" style="5" customWidth="1"/>
    <col min="13317" max="13565" width="8.09765625" style="5"/>
    <col min="13566" max="13566" width="5.09765625" style="5" customWidth="1"/>
    <col min="13567" max="13567" width="24.3984375" style="5" customWidth="1"/>
    <col min="13568" max="13568" width="16.8984375" style="5" customWidth="1"/>
    <col min="13569" max="13570" width="15.19921875" style="5" customWidth="1"/>
    <col min="13571" max="13571" width="40.59765625" style="5" customWidth="1"/>
    <col min="13572" max="13572" width="25.69921875" style="5" customWidth="1"/>
    <col min="13573" max="13821" width="8.09765625" style="5"/>
    <col min="13822" max="13822" width="5.09765625" style="5" customWidth="1"/>
    <col min="13823" max="13823" width="24.3984375" style="5" customWidth="1"/>
    <col min="13824" max="13824" width="16.8984375" style="5" customWidth="1"/>
    <col min="13825" max="13826" width="15.19921875" style="5" customWidth="1"/>
    <col min="13827" max="13827" width="40.59765625" style="5" customWidth="1"/>
    <col min="13828" max="13828" width="25.69921875" style="5" customWidth="1"/>
    <col min="13829" max="14077" width="8.09765625" style="5"/>
    <col min="14078" max="14078" width="5.09765625" style="5" customWidth="1"/>
    <col min="14079" max="14079" width="24.3984375" style="5" customWidth="1"/>
    <col min="14080" max="14080" width="16.8984375" style="5" customWidth="1"/>
    <col min="14081" max="14082" width="15.19921875" style="5" customWidth="1"/>
    <col min="14083" max="14083" width="40.59765625" style="5" customWidth="1"/>
    <col min="14084" max="14084" width="25.69921875" style="5" customWidth="1"/>
    <col min="14085" max="14333" width="8.09765625" style="5"/>
    <col min="14334" max="14334" width="5.09765625" style="5" customWidth="1"/>
    <col min="14335" max="14335" width="24.3984375" style="5" customWidth="1"/>
    <col min="14336" max="14336" width="16.8984375" style="5" customWidth="1"/>
    <col min="14337" max="14338" width="15.19921875" style="5" customWidth="1"/>
    <col min="14339" max="14339" width="40.59765625" style="5" customWidth="1"/>
    <col min="14340" max="14340" width="25.69921875" style="5" customWidth="1"/>
    <col min="14341" max="14589" width="8.09765625" style="5"/>
    <col min="14590" max="14590" width="5.09765625" style="5" customWidth="1"/>
    <col min="14591" max="14591" width="24.3984375" style="5" customWidth="1"/>
    <col min="14592" max="14592" width="16.8984375" style="5" customWidth="1"/>
    <col min="14593" max="14594" width="15.19921875" style="5" customWidth="1"/>
    <col min="14595" max="14595" width="40.59765625" style="5" customWidth="1"/>
    <col min="14596" max="14596" width="25.69921875" style="5" customWidth="1"/>
    <col min="14597" max="14845" width="8.09765625" style="5"/>
    <col min="14846" max="14846" width="5.09765625" style="5" customWidth="1"/>
    <col min="14847" max="14847" width="24.3984375" style="5" customWidth="1"/>
    <col min="14848" max="14848" width="16.8984375" style="5" customWidth="1"/>
    <col min="14849" max="14850" width="15.19921875" style="5" customWidth="1"/>
    <col min="14851" max="14851" width="40.59765625" style="5" customWidth="1"/>
    <col min="14852" max="14852" width="25.69921875" style="5" customWidth="1"/>
    <col min="14853" max="15101" width="8.09765625" style="5"/>
    <col min="15102" max="15102" width="5.09765625" style="5" customWidth="1"/>
    <col min="15103" max="15103" width="24.3984375" style="5" customWidth="1"/>
    <col min="15104" max="15104" width="16.8984375" style="5" customWidth="1"/>
    <col min="15105" max="15106" width="15.19921875" style="5" customWidth="1"/>
    <col min="15107" max="15107" width="40.59765625" style="5" customWidth="1"/>
    <col min="15108" max="15108" width="25.69921875" style="5" customWidth="1"/>
    <col min="15109" max="15357" width="8.09765625" style="5"/>
    <col min="15358" max="15358" width="5.09765625" style="5" customWidth="1"/>
    <col min="15359" max="15359" width="24.3984375" style="5" customWidth="1"/>
    <col min="15360" max="15360" width="16.8984375" style="5" customWidth="1"/>
    <col min="15361" max="15362" width="15.19921875" style="5" customWidth="1"/>
    <col min="15363" max="15363" width="40.59765625" style="5" customWidth="1"/>
    <col min="15364" max="15364" width="25.69921875" style="5" customWidth="1"/>
    <col min="15365" max="15613" width="8.09765625" style="5"/>
    <col min="15614" max="15614" width="5.09765625" style="5" customWidth="1"/>
    <col min="15615" max="15615" width="24.3984375" style="5" customWidth="1"/>
    <col min="15616" max="15616" width="16.8984375" style="5" customWidth="1"/>
    <col min="15617" max="15618" width="15.19921875" style="5" customWidth="1"/>
    <col min="15619" max="15619" width="40.59765625" style="5" customWidth="1"/>
    <col min="15620" max="15620" width="25.69921875" style="5" customWidth="1"/>
    <col min="15621" max="15869" width="8.09765625" style="5"/>
    <col min="15870" max="15870" width="5.09765625" style="5" customWidth="1"/>
    <col min="15871" max="15871" width="24.3984375" style="5" customWidth="1"/>
    <col min="15872" max="15872" width="16.8984375" style="5" customWidth="1"/>
    <col min="15873" max="15874" width="15.19921875" style="5" customWidth="1"/>
    <col min="15875" max="15875" width="40.59765625" style="5" customWidth="1"/>
    <col min="15876" max="15876" width="25.69921875" style="5" customWidth="1"/>
    <col min="15877" max="16125" width="8.09765625" style="5"/>
    <col min="16126" max="16126" width="5.09765625" style="5" customWidth="1"/>
    <col min="16127" max="16127" width="24.3984375" style="5" customWidth="1"/>
    <col min="16128" max="16128" width="16.8984375" style="5" customWidth="1"/>
    <col min="16129" max="16130" width="15.19921875" style="5" customWidth="1"/>
    <col min="16131" max="16131" width="40.59765625" style="5" customWidth="1"/>
    <col min="16132" max="16132" width="25.69921875" style="5" customWidth="1"/>
    <col min="16133" max="16384" width="8.09765625" style="5"/>
  </cols>
  <sheetData>
    <row r="1" spans="1:7" s="1" customFormat="1" ht="42.6" customHeight="1" thickBot="1">
      <c r="A1" s="448" t="s">
        <v>31</v>
      </c>
      <c r="B1" s="448"/>
      <c r="C1" s="448"/>
      <c r="D1" s="448"/>
      <c r="E1" s="448"/>
      <c r="F1" s="448"/>
      <c r="G1" s="448"/>
    </row>
    <row r="2" spans="1:7" s="1" customFormat="1" ht="15" customHeight="1" thickBot="1">
      <c r="A2" s="449" t="s">
        <v>23</v>
      </c>
      <c r="B2" s="450"/>
      <c r="C2" s="450"/>
      <c r="D2" s="451"/>
      <c r="E2" s="458" t="s">
        <v>399</v>
      </c>
      <c r="F2" s="459"/>
      <c r="G2" s="460"/>
    </row>
    <row r="3" spans="1:7" s="1" customFormat="1" ht="15" customHeight="1">
      <c r="A3" s="452"/>
      <c r="B3" s="453"/>
      <c r="C3" s="453"/>
      <c r="D3" s="454"/>
      <c r="E3" s="8" t="s">
        <v>400</v>
      </c>
      <c r="F3" s="12"/>
      <c r="G3" s="9"/>
    </row>
    <row r="4" spans="1:7" s="1" customFormat="1" ht="15" customHeight="1">
      <c r="A4" s="452"/>
      <c r="B4" s="453"/>
      <c r="C4" s="453"/>
      <c r="D4" s="454"/>
      <c r="E4" s="8" t="s">
        <v>200</v>
      </c>
      <c r="F4" s="9"/>
      <c r="G4" s="9"/>
    </row>
    <row r="5" spans="1:7" s="1" customFormat="1" ht="15" customHeight="1" thickBot="1">
      <c r="A5" s="452"/>
      <c r="B5" s="453"/>
      <c r="C5" s="453"/>
      <c r="D5" s="454"/>
      <c r="E5" s="10" t="s">
        <v>201</v>
      </c>
      <c r="F5" s="13"/>
      <c r="G5" s="11"/>
    </row>
    <row r="6" spans="1:7" s="3" customFormat="1" ht="30" customHeight="1" thickBot="1">
      <c r="A6" s="455"/>
      <c r="B6" s="456"/>
      <c r="C6" s="456"/>
      <c r="D6" s="457"/>
      <c r="E6" s="14" t="s">
        <v>401</v>
      </c>
      <c r="F6" s="15" t="s">
        <v>30</v>
      </c>
      <c r="G6" s="16" t="s">
        <v>0</v>
      </c>
    </row>
    <row r="7" spans="1:7" s="4" customFormat="1" ht="107.4" customHeight="1">
      <c r="A7" s="431" t="s">
        <v>1</v>
      </c>
      <c r="B7" s="426" t="s">
        <v>402</v>
      </c>
      <c r="C7" s="7">
        <v>1</v>
      </c>
      <c r="D7" s="17" t="s">
        <v>205</v>
      </c>
      <c r="E7" s="46" t="s">
        <v>403</v>
      </c>
      <c r="F7" s="37" t="s">
        <v>404</v>
      </c>
      <c r="G7" s="47" t="s">
        <v>405</v>
      </c>
    </row>
    <row r="8" spans="1:7" s="4" customFormat="1" ht="77.400000000000006" customHeight="1">
      <c r="A8" s="432"/>
      <c r="B8" s="461"/>
      <c r="C8" s="18">
        <v>2</v>
      </c>
      <c r="D8" s="19" t="s">
        <v>208</v>
      </c>
      <c r="E8" s="48" t="s">
        <v>406</v>
      </c>
      <c r="F8" s="37" t="s">
        <v>407</v>
      </c>
      <c r="G8" s="47" t="s">
        <v>408</v>
      </c>
    </row>
    <row r="9" spans="1:7" s="4" customFormat="1" ht="83.4" customHeight="1">
      <c r="A9" s="432"/>
      <c r="B9" s="462"/>
      <c r="C9" s="18">
        <v>3</v>
      </c>
      <c r="D9" s="19" t="s">
        <v>39</v>
      </c>
      <c r="E9" s="48" t="s">
        <v>409</v>
      </c>
      <c r="F9" s="37" t="s">
        <v>410</v>
      </c>
      <c r="G9" s="47" t="s">
        <v>411</v>
      </c>
    </row>
    <row r="10" spans="1:7" s="4" customFormat="1" ht="46.95" customHeight="1">
      <c r="A10" s="432"/>
      <c r="B10" s="461" t="s">
        <v>412</v>
      </c>
      <c r="C10" s="18">
        <v>4</v>
      </c>
      <c r="D10" s="19" t="s">
        <v>413</v>
      </c>
      <c r="E10" s="49" t="s">
        <v>22</v>
      </c>
      <c r="F10" s="38"/>
      <c r="G10" s="47"/>
    </row>
    <row r="11" spans="1:7" s="4" customFormat="1" ht="71.400000000000006" customHeight="1">
      <c r="A11" s="432"/>
      <c r="B11" s="461"/>
      <c r="C11" s="18">
        <v>5</v>
      </c>
      <c r="D11" s="19" t="s">
        <v>414</v>
      </c>
      <c r="E11" s="48" t="s">
        <v>415</v>
      </c>
      <c r="F11" s="37" t="s">
        <v>416</v>
      </c>
      <c r="G11" s="47" t="s">
        <v>417</v>
      </c>
    </row>
    <row r="12" spans="1:7" s="4" customFormat="1" ht="44.4" customHeight="1">
      <c r="A12" s="432"/>
      <c r="B12" s="461"/>
      <c r="C12" s="18">
        <v>6</v>
      </c>
      <c r="D12" s="19" t="s">
        <v>33</v>
      </c>
      <c r="E12" s="49" t="s">
        <v>22</v>
      </c>
      <c r="F12" s="51"/>
      <c r="G12" s="47"/>
    </row>
    <row r="13" spans="1:7" s="4" customFormat="1" ht="69.599999999999994" customHeight="1">
      <c r="A13" s="432"/>
      <c r="B13" s="461"/>
      <c r="C13" s="18">
        <v>7</v>
      </c>
      <c r="D13" s="19" t="s">
        <v>418</v>
      </c>
      <c r="E13" s="48">
        <v>1769</v>
      </c>
      <c r="F13" s="37">
        <v>1488</v>
      </c>
      <c r="G13" s="47" t="s">
        <v>419</v>
      </c>
    </row>
    <row r="14" spans="1:7" s="4" customFormat="1" ht="64.2" customHeight="1">
      <c r="A14" s="432"/>
      <c r="B14" s="462"/>
      <c r="C14" s="18">
        <v>8</v>
      </c>
      <c r="D14" s="19" t="s">
        <v>420</v>
      </c>
      <c r="E14" s="48">
        <v>1335</v>
      </c>
      <c r="F14" s="37">
        <v>1123</v>
      </c>
      <c r="G14" s="47" t="s">
        <v>421</v>
      </c>
    </row>
    <row r="15" spans="1:7" s="4" customFormat="1" ht="69.599999999999994" customHeight="1">
      <c r="A15" s="432"/>
      <c r="B15" s="463"/>
      <c r="C15" s="18">
        <v>9</v>
      </c>
      <c r="D15" s="19" t="s">
        <v>422</v>
      </c>
      <c r="E15" s="191" t="s">
        <v>423</v>
      </c>
      <c r="F15" s="191" t="s">
        <v>424</v>
      </c>
      <c r="G15" s="52" t="s">
        <v>425</v>
      </c>
    </row>
    <row r="16" spans="1:7" s="4" customFormat="1" ht="83.4" customHeight="1">
      <c r="A16" s="432"/>
      <c r="B16" s="444"/>
      <c r="C16" s="18">
        <v>10</v>
      </c>
      <c r="D16" s="19" t="s">
        <v>426</v>
      </c>
      <c r="E16" s="464" t="s">
        <v>427</v>
      </c>
      <c r="F16" s="465"/>
      <c r="G16" s="53" t="s">
        <v>428</v>
      </c>
    </row>
    <row r="17" spans="1:7" s="4" customFormat="1" ht="163.19999999999999" customHeight="1">
      <c r="A17" s="432"/>
      <c r="B17" s="444"/>
      <c r="C17" s="18">
        <v>11</v>
      </c>
      <c r="D17" s="19" t="s">
        <v>147</v>
      </c>
      <c r="E17" s="477" t="s">
        <v>429</v>
      </c>
      <c r="F17" s="478"/>
      <c r="G17" s="53" t="s">
        <v>430</v>
      </c>
    </row>
    <row r="18" spans="1:7" s="4" customFormat="1" ht="54.75" customHeight="1" thickBot="1">
      <c r="A18" s="433"/>
      <c r="B18" s="445"/>
      <c r="C18" s="20">
        <v>12</v>
      </c>
      <c r="D18" s="21" t="s">
        <v>150</v>
      </c>
      <c r="E18" s="468" t="s">
        <v>431</v>
      </c>
      <c r="F18" s="469"/>
      <c r="G18" s="54" t="s">
        <v>432</v>
      </c>
    </row>
    <row r="19" spans="1:7" s="4" customFormat="1" ht="78.75" customHeight="1">
      <c r="A19" s="431" t="s">
        <v>2</v>
      </c>
      <c r="B19" s="443"/>
      <c r="C19" s="7">
        <v>13</v>
      </c>
      <c r="D19" s="17" t="s">
        <v>24</v>
      </c>
      <c r="E19" s="69">
        <v>921</v>
      </c>
      <c r="F19" s="93">
        <v>775</v>
      </c>
      <c r="G19" s="57" t="s">
        <v>433</v>
      </c>
    </row>
    <row r="20" spans="1:7" s="4" customFormat="1" ht="78.75" customHeight="1">
      <c r="A20" s="432"/>
      <c r="B20" s="444"/>
      <c r="C20" s="18">
        <v>14</v>
      </c>
      <c r="D20" s="19" t="s">
        <v>25</v>
      </c>
      <c r="E20" s="94">
        <v>5.29</v>
      </c>
      <c r="F20" s="95">
        <v>4.45</v>
      </c>
      <c r="G20" s="52" t="s">
        <v>111</v>
      </c>
    </row>
    <row r="21" spans="1:7" s="4" customFormat="1" ht="72" customHeight="1">
      <c r="A21" s="432"/>
      <c r="B21" s="444"/>
      <c r="C21" s="18">
        <v>15</v>
      </c>
      <c r="D21" s="19" t="s">
        <v>26</v>
      </c>
      <c r="E21" s="184" t="s">
        <v>434</v>
      </c>
      <c r="F21" s="186" t="s">
        <v>435</v>
      </c>
      <c r="G21" s="53" t="s">
        <v>436</v>
      </c>
    </row>
    <row r="22" spans="1:7" s="4" customFormat="1" ht="135.75" customHeight="1">
      <c r="A22" s="432"/>
      <c r="B22" s="444"/>
      <c r="C22" s="18">
        <v>16</v>
      </c>
      <c r="D22" s="19" t="s">
        <v>27</v>
      </c>
      <c r="E22" s="184" t="s">
        <v>437</v>
      </c>
      <c r="F22" s="186" t="s">
        <v>438</v>
      </c>
      <c r="G22" s="53" t="s">
        <v>439</v>
      </c>
    </row>
    <row r="23" spans="1:7" s="4" customFormat="1" ht="107.4" customHeight="1" thickBot="1">
      <c r="A23" s="433"/>
      <c r="B23" s="445"/>
      <c r="C23" s="83">
        <v>17</v>
      </c>
      <c r="D23" s="22" t="s">
        <v>157</v>
      </c>
      <c r="E23" s="61" t="s">
        <v>440</v>
      </c>
      <c r="F23" s="62" t="s">
        <v>441</v>
      </c>
      <c r="G23" s="54" t="s">
        <v>442</v>
      </c>
    </row>
    <row r="24" spans="1:7" ht="116.4" customHeight="1">
      <c r="A24" s="431" t="s">
        <v>11</v>
      </c>
      <c r="B24" s="446" t="s">
        <v>4</v>
      </c>
      <c r="C24" s="7">
        <v>18</v>
      </c>
      <c r="D24" s="25" t="s">
        <v>159</v>
      </c>
      <c r="E24" s="76" t="s">
        <v>443</v>
      </c>
      <c r="F24" s="81" t="s">
        <v>444</v>
      </c>
      <c r="G24" s="57" t="s">
        <v>445</v>
      </c>
    </row>
    <row r="25" spans="1:7" ht="76.95" customHeight="1" thickBot="1">
      <c r="A25" s="432"/>
      <c r="B25" s="447"/>
      <c r="C25" s="23">
        <v>19</v>
      </c>
      <c r="D25" s="24" t="s">
        <v>165</v>
      </c>
      <c r="E25" s="63" t="s">
        <v>446</v>
      </c>
      <c r="F25" s="64" t="s">
        <v>447</v>
      </c>
      <c r="G25" s="54" t="s">
        <v>448</v>
      </c>
    </row>
    <row r="26" spans="1:7" ht="101.4" customHeight="1">
      <c r="A26" s="432"/>
      <c r="B26" s="446" t="s">
        <v>5</v>
      </c>
      <c r="C26" s="7">
        <v>20</v>
      </c>
      <c r="D26" s="25" t="s">
        <v>28</v>
      </c>
      <c r="E26" s="65" t="s">
        <v>449</v>
      </c>
      <c r="F26" s="66" t="s">
        <v>450</v>
      </c>
      <c r="G26" s="57" t="s">
        <v>451</v>
      </c>
    </row>
    <row r="27" spans="1:7" ht="54.6" customHeight="1" thickBot="1">
      <c r="A27" s="432"/>
      <c r="B27" s="447"/>
      <c r="C27" s="23">
        <v>21</v>
      </c>
      <c r="D27" s="24" t="s">
        <v>29</v>
      </c>
      <c r="E27" s="67" t="s">
        <v>22</v>
      </c>
      <c r="F27" s="68"/>
      <c r="G27" s="47"/>
    </row>
    <row r="28" spans="1:7" ht="76.95" customHeight="1">
      <c r="A28" s="432"/>
      <c r="B28" s="446" t="s">
        <v>6</v>
      </c>
      <c r="C28" s="7">
        <v>22</v>
      </c>
      <c r="D28" s="25" t="s">
        <v>171</v>
      </c>
      <c r="E28" s="65" t="s">
        <v>452</v>
      </c>
      <c r="F28" s="66" t="s">
        <v>453</v>
      </c>
      <c r="G28" s="57" t="s">
        <v>454</v>
      </c>
    </row>
    <row r="29" spans="1:7" ht="53.4" customHeight="1" thickBot="1">
      <c r="A29" s="433"/>
      <c r="B29" s="447"/>
      <c r="C29" s="83">
        <v>23</v>
      </c>
      <c r="D29" s="27" t="s">
        <v>455</v>
      </c>
      <c r="E29" s="67" t="s">
        <v>22</v>
      </c>
      <c r="F29" s="68"/>
      <c r="G29" s="78"/>
    </row>
    <row r="30" spans="1:7" ht="190.2" customHeight="1">
      <c r="A30" s="431" t="s">
        <v>7</v>
      </c>
      <c r="B30" s="434"/>
      <c r="C30" s="7">
        <v>24</v>
      </c>
      <c r="D30" s="25" t="s">
        <v>456</v>
      </c>
      <c r="E30" s="98">
        <v>1816</v>
      </c>
      <c r="F30" s="93">
        <v>1527</v>
      </c>
      <c r="G30" s="57" t="s">
        <v>457</v>
      </c>
    </row>
    <row r="31" spans="1:7" ht="206.4" customHeight="1">
      <c r="A31" s="432"/>
      <c r="B31" s="435"/>
      <c r="C31" s="18">
        <v>25</v>
      </c>
      <c r="D31" s="26" t="s">
        <v>458</v>
      </c>
      <c r="E31" s="99">
        <v>1416</v>
      </c>
      <c r="F31" s="100">
        <v>1191</v>
      </c>
      <c r="G31" s="52" t="s">
        <v>459</v>
      </c>
    </row>
    <row r="32" spans="1:7" ht="175.95" customHeight="1">
      <c r="A32" s="432"/>
      <c r="B32" s="435"/>
      <c r="C32" s="18">
        <v>26</v>
      </c>
      <c r="D32" s="24" t="s">
        <v>460</v>
      </c>
      <c r="E32" s="99">
        <v>2716</v>
      </c>
      <c r="F32" s="100">
        <v>2284</v>
      </c>
      <c r="G32" s="52" t="s">
        <v>461</v>
      </c>
    </row>
    <row r="33" spans="1:7" ht="33" customHeight="1">
      <c r="A33" s="432"/>
      <c r="B33" s="435"/>
      <c r="C33" s="18">
        <v>27</v>
      </c>
      <c r="D33" s="24" t="s">
        <v>462</v>
      </c>
      <c r="E33" s="71">
        <v>1.41</v>
      </c>
      <c r="F33" s="72">
        <v>1.19</v>
      </c>
      <c r="G33" s="52" t="s">
        <v>463</v>
      </c>
    </row>
    <row r="34" spans="1:7" ht="33" customHeight="1" thickBot="1">
      <c r="A34" s="433"/>
      <c r="B34" s="436"/>
      <c r="C34" s="20">
        <v>28</v>
      </c>
      <c r="D34" s="27" t="s">
        <v>185</v>
      </c>
      <c r="E34" s="73">
        <v>1.27</v>
      </c>
      <c r="F34" s="74">
        <v>1.07</v>
      </c>
      <c r="G34" s="54" t="s">
        <v>111</v>
      </c>
    </row>
    <row r="35" spans="1:7" ht="139.94999999999999" customHeight="1">
      <c r="A35" s="431" t="s">
        <v>8</v>
      </c>
      <c r="B35" s="84"/>
      <c r="C35" s="23">
        <v>29</v>
      </c>
      <c r="D35" s="28" t="s">
        <v>12</v>
      </c>
      <c r="E35" s="492" t="s">
        <v>392</v>
      </c>
      <c r="F35" s="493"/>
      <c r="G35" s="47" t="s">
        <v>464</v>
      </c>
    </row>
    <row r="36" spans="1:7" ht="209.4" customHeight="1">
      <c r="A36" s="432"/>
      <c r="B36" s="85"/>
      <c r="C36" s="18">
        <v>30</v>
      </c>
      <c r="D36" s="19" t="s">
        <v>13</v>
      </c>
      <c r="E36" s="494" t="s">
        <v>465</v>
      </c>
      <c r="F36" s="491"/>
      <c r="G36" s="82" t="s">
        <v>466</v>
      </c>
    </row>
    <row r="37" spans="1:7" ht="105" customHeight="1">
      <c r="A37" s="432"/>
      <c r="B37" s="85"/>
      <c r="C37" s="18">
        <v>31</v>
      </c>
      <c r="D37" s="19" t="s">
        <v>14</v>
      </c>
      <c r="E37" s="494" t="s">
        <v>467</v>
      </c>
      <c r="F37" s="491"/>
      <c r="G37" s="52" t="s">
        <v>468</v>
      </c>
    </row>
    <row r="38" spans="1:7" ht="49.2" customHeight="1">
      <c r="A38" s="432"/>
      <c r="B38" s="85"/>
      <c r="C38" s="18">
        <v>32</v>
      </c>
      <c r="D38" s="19" t="s">
        <v>15</v>
      </c>
      <c r="E38" s="494" t="s">
        <v>74</v>
      </c>
      <c r="F38" s="491"/>
      <c r="G38" s="52" t="s">
        <v>469</v>
      </c>
    </row>
    <row r="39" spans="1:7" ht="103.95" customHeight="1">
      <c r="A39" s="432"/>
      <c r="B39" s="85"/>
      <c r="C39" s="18">
        <v>33</v>
      </c>
      <c r="D39" s="19" t="s">
        <v>16</v>
      </c>
      <c r="E39" s="494" t="s">
        <v>470</v>
      </c>
      <c r="F39" s="491"/>
      <c r="G39" s="52" t="s">
        <v>471</v>
      </c>
    </row>
    <row r="40" spans="1:7" ht="49.2" customHeight="1" thickBot="1">
      <c r="A40" s="433"/>
      <c r="B40" s="86"/>
      <c r="C40" s="20">
        <v>34</v>
      </c>
      <c r="D40" s="21" t="s">
        <v>17</v>
      </c>
      <c r="E40" s="495" t="s">
        <v>74</v>
      </c>
      <c r="F40" s="487"/>
      <c r="G40" s="54" t="s">
        <v>76</v>
      </c>
    </row>
    <row r="41" spans="1:7" ht="48" customHeight="1">
      <c r="A41" s="424" t="s">
        <v>18</v>
      </c>
      <c r="B41" s="426"/>
      <c r="C41" s="29">
        <v>35</v>
      </c>
      <c r="D41" s="30" t="s">
        <v>19</v>
      </c>
      <c r="E41" s="75" t="s">
        <v>22</v>
      </c>
      <c r="F41" s="76"/>
      <c r="G41" s="57"/>
    </row>
    <row r="42" spans="1:7" ht="27" thickBot="1">
      <c r="A42" s="425"/>
      <c r="B42" s="427"/>
      <c r="C42" s="31">
        <v>36</v>
      </c>
      <c r="D42" s="32" t="s">
        <v>20</v>
      </c>
      <c r="E42" s="77" t="s">
        <v>22</v>
      </c>
      <c r="F42" s="63"/>
      <c r="G42" s="78"/>
    </row>
    <row r="43" spans="1:7" ht="32.4" customHeight="1" thickBot="1">
      <c r="A43" s="33" t="s">
        <v>9</v>
      </c>
      <c r="B43" s="34"/>
      <c r="C43" s="35">
        <v>37</v>
      </c>
      <c r="D43" s="36" t="s">
        <v>21</v>
      </c>
      <c r="E43" s="428" t="s">
        <v>104</v>
      </c>
      <c r="F43" s="429"/>
      <c r="G43" s="79"/>
    </row>
    <row r="44" spans="1:7">
      <c r="A44" s="39"/>
      <c r="B44" s="39"/>
      <c r="C44" s="39"/>
      <c r="D44" s="39"/>
      <c r="E44" s="40"/>
      <c r="F44" s="40"/>
      <c r="G44" s="40"/>
    </row>
    <row r="45" spans="1:7" ht="13.8">
      <c r="A45" s="430" t="s">
        <v>62</v>
      </c>
      <c r="B45" s="430"/>
      <c r="C45" s="430"/>
      <c r="D45" s="430"/>
      <c r="E45" s="430"/>
      <c r="F45" s="430"/>
      <c r="G45" s="430"/>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2"/>
  <printOptions horizontalCentered="1"/>
  <pageMargins left="0.70866141732283472" right="0.70866141732283472" top="0.74803149606299213" bottom="0.74803149606299213" header="0.31496062992125984" footer="0.31496062992125984"/>
  <pageSetup paperSize="9" scale="65" fitToHeight="0" orientation="portrait" r:id="rId1"/>
  <headerFooter>
    <oddHeader>&amp;C調査レポート「2017年度 欧州・ロシア・CIS投資関連コスト比較調査（2018年2月）」</oddHeader>
  </headerFooter>
  <rowBreaks count="3" manualBreakCount="3">
    <brk id="18" max="7" man="1"/>
    <brk id="29" max="7" man="1"/>
    <brk id="34" max="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view="pageBreakPreview" zoomScale="85" zoomScaleNormal="100" zoomScaleSheetLayoutView="85" zoomScalePageLayoutView="85" workbookViewId="0">
      <selection sqref="A1:G1"/>
    </sheetView>
  </sheetViews>
  <sheetFormatPr defaultColWidth="8.09765625" defaultRowHeight="12"/>
  <cols>
    <col min="1" max="1" width="5.09765625" style="145" customWidth="1"/>
    <col min="2" max="2" width="9.09765625" style="145" customWidth="1"/>
    <col min="3" max="3" width="3.69921875" style="145" customWidth="1"/>
    <col min="4" max="4" width="23.09765625" style="145" customWidth="1"/>
    <col min="5" max="5" width="16.8984375" style="146" customWidth="1"/>
    <col min="6" max="6" width="16.5" style="146" customWidth="1"/>
    <col min="7" max="7" width="42" style="146" customWidth="1"/>
    <col min="8" max="249" width="8.09765625" style="5"/>
    <col min="250" max="250" width="5.09765625" style="5" customWidth="1"/>
    <col min="251" max="251" width="24.3984375" style="5" customWidth="1"/>
    <col min="252" max="252" width="16.8984375" style="5" customWidth="1"/>
    <col min="253" max="254" width="15.19921875" style="5" customWidth="1"/>
    <col min="255" max="255" width="40.59765625" style="5" customWidth="1"/>
    <col min="256" max="256" width="25.69921875" style="5" customWidth="1"/>
    <col min="257" max="505" width="8.09765625" style="5"/>
    <col min="506" max="506" width="5.09765625" style="5" customWidth="1"/>
    <col min="507" max="507" width="24.3984375" style="5" customWidth="1"/>
    <col min="508" max="508" width="16.8984375" style="5" customWidth="1"/>
    <col min="509" max="510" width="15.19921875" style="5" customWidth="1"/>
    <col min="511" max="511" width="40.59765625" style="5" customWidth="1"/>
    <col min="512" max="512" width="25.69921875" style="5" customWidth="1"/>
    <col min="513" max="761" width="8.09765625" style="5"/>
    <col min="762" max="762" width="5.09765625" style="5" customWidth="1"/>
    <col min="763" max="763" width="24.3984375" style="5" customWidth="1"/>
    <col min="764" max="764" width="16.8984375" style="5" customWidth="1"/>
    <col min="765" max="766" width="15.19921875" style="5" customWidth="1"/>
    <col min="767" max="767" width="40.59765625" style="5" customWidth="1"/>
    <col min="768" max="768" width="25.69921875" style="5" customWidth="1"/>
    <col min="769" max="1017" width="8.09765625" style="5"/>
    <col min="1018" max="1018" width="5.09765625" style="5" customWidth="1"/>
    <col min="1019" max="1019" width="24.3984375" style="5" customWidth="1"/>
    <col min="1020" max="1020" width="16.8984375" style="5" customWidth="1"/>
    <col min="1021" max="1022" width="15.19921875" style="5" customWidth="1"/>
    <col min="1023" max="1023" width="40.59765625" style="5" customWidth="1"/>
    <col min="1024" max="1024" width="25.69921875" style="5" customWidth="1"/>
    <col min="1025" max="1273" width="8.09765625" style="5"/>
    <col min="1274" max="1274" width="5.09765625" style="5" customWidth="1"/>
    <col min="1275" max="1275" width="24.3984375" style="5" customWidth="1"/>
    <col min="1276" max="1276" width="16.8984375" style="5" customWidth="1"/>
    <col min="1277" max="1278" width="15.19921875" style="5" customWidth="1"/>
    <col min="1279" max="1279" width="40.59765625" style="5" customWidth="1"/>
    <col min="1280" max="1280" width="25.69921875" style="5" customWidth="1"/>
    <col min="1281" max="1529" width="8.09765625" style="5"/>
    <col min="1530" max="1530" width="5.09765625" style="5" customWidth="1"/>
    <col min="1531" max="1531" width="24.3984375" style="5" customWidth="1"/>
    <col min="1532" max="1532" width="16.8984375" style="5" customWidth="1"/>
    <col min="1533" max="1534" width="15.19921875" style="5" customWidth="1"/>
    <col min="1535" max="1535" width="40.59765625" style="5" customWidth="1"/>
    <col min="1536" max="1536" width="25.69921875" style="5" customWidth="1"/>
    <col min="1537" max="1785" width="8.09765625" style="5"/>
    <col min="1786" max="1786" width="5.09765625" style="5" customWidth="1"/>
    <col min="1787" max="1787" width="24.3984375" style="5" customWidth="1"/>
    <col min="1788" max="1788" width="16.8984375" style="5" customWidth="1"/>
    <col min="1789" max="1790" width="15.19921875" style="5" customWidth="1"/>
    <col min="1791" max="1791" width="40.59765625" style="5" customWidth="1"/>
    <col min="1792" max="1792" width="25.69921875" style="5" customWidth="1"/>
    <col min="1793" max="2041" width="8.09765625" style="5"/>
    <col min="2042" max="2042" width="5.09765625" style="5" customWidth="1"/>
    <col min="2043" max="2043" width="24.3984375" style="5" customWidth="1"/>
    <col min="2044" max="2044" width="16.8984375" style="5" customWidth="1"/>
    <col min="2045" max="2046" width="15.19921875" style="5" customWidth="1"/>
    <col min="2047" max="2047" width="40.59765625" style="5" customWidth="1"/>
    <col min="2048" max="2048" width="25.69921875" style="5" customWidth="1"/>
    <col min="2049" max="2297" width="8.09765625" style="5"/>
    <col min="2298" max="2298" width="5.09765625" style="5" customWidth="1"/>
    <col min="2299" max="2299" width="24.3984375" style="5" customWidth="1"/>
    <col min="2300" max="2300" width="16.8984375" style="5" customWidth="1"/>
    <col min="2301" max="2302" width="15.19921875" style="5" customWidth="1"/>
    <col min="2303" max="2303" width="40.59765625" style="5" customWidth="1"/>
    <col min="2304" max="2304" width="25.69921875" style="5" customWidth="1"/>
    <col min="2305" max="2553" width="8.09765625" style="5"/>
    <col min="2554" max="2554" width="5.09765625" style="5" customWidth="1"/>
    <col min="2555" max="2555" width="24.3984375" style="5" customWidth="1"/>
    <col min="2556" max="2556" width="16.8984375" style="5" customWidth="1"/>
    <col min="2557" max="2558" width="15.19921875" style="5" customWidth="1"/>
    <col min="2559" max="2559" width="40.59765625" style="5" customWidth="1"/>
    <col min="2560" max="2560" width="25.69921875" style="5" customWidth="1"/>
    <col min="2561" max="2809" width="8.09765625" style="5"/>
    <col min="2810" max="2810" width="5.09765625" style="5" customWidth="1"/>
    <col min="2811" max="2811" width="24.3984375" style="5" customWidth="1"/>
    <col min="2812" max="2812" width="16.8984375" style="5" customWidth="1"/>
    <col min="2813" max="2814" width="15.19921875" style="5" customWidth="1"/>
    <col min="2815" max="2815" width="40.59765625" style="5" customWidth="1"/>
    <col min="2816" max="2816" width="25.69921875" style="5" customWidth="1"/>
    <col min="2817" max="3065" width="8.09765625" style="5"/>
    <col min="3066" max="3066" width="5.09765625" style="5" customWidth="1"/>
    <col min="3067" max="3067" width="24.3984375" style="5" customWidth="1"/>
    <col min="3068" max="3068" width="16.8984375" style="5" customWidth="1"/>
    <col min="3069" max="3070" width="15.19921875" style="5" customWidth="1"/>
    <col min="3071" max="3071" width="40.59765625" style="5" customWidth="1"/>
    <col min="3072" max="3072" width="25.69921875" style="5" customWidth="1"/>
    <col min="3073" max="3321" width="8.09765625" style="5"/>
    <col min="3322" max="3322" width="5.09765625" style="5" customWidth="1"/>
    <col min="3323" max="3323" width="24.3984375" style="5" customWidth="1"/>
    <col min="3324" max="3324" width="16.8984375" style="5" customWidth="1"/>
    <col min="3325" max="3326" width="15.19921875" style="5" customWidth="1"/>
    <col min="3327" max="3327" width="40.59765625" style="5" customWidth="1"/>
    <col min="3328" max="3328" width="25.69921875" style="5" customWidth="1"/>
    <col min="3329" max="3577" width="8.09765625" style="5"/>
    <col min="3578" max="3578" width="5.09765625" style="5" customWidth="1"/>
    <col min="3579" max="3579" width="24.3984375" style="5" customWidth="1"/>
    <col min="3580" max="3580" width="16.8984375" style="5" customWidth="1"/>
    <col min="3581" max="3582" width="15.19921875" style="5" customWidth="1"/>
    <col min="3583" max="3583" width="40.59765625" style="5" customWidth="1"/>
    <col min="3584" max="3584" width="25.69921875" style="5" customWidth="1"/>
    <col min="3585" max="3833" width="8.09765625" style="5"/>
    <col min="3834" max="3834" width="5.09765625" style="5" customWidth="1"/>
    <col min="3835" max="3835" width="24.3984375" style="5" customWidth="1"/>
    <col min="3836" max="3836" width="16.8984375" style="5" customWidth="1"/>
    <col min="3837" max="3838" width="15.19921875" style="5" customWidth="1"/>
    <col min="3839" max="3839" width="40.59765625" style="5" customWidth="1"/>
    <col min="3840" max="3840" width="25.69921875" style="5" customWidth="1"/>
    <col min="3841" max="4089" width="8.09765625" style="5"/>
    <col min="4090" max="4090" width="5.09765625" style="5" customWidth="1"/>
    <col min="4091" max="4091" width="24.3984375" style="5" customWidth="1"/>
    <col min="4092" max="4092" width="16.8984375" style="5" customWidth="1"/>
    <col min="4093" max="4094" width="15.19921875" style="5" customWidth="1"/>
    <col min="4095" max="4095" width="40.59765625" style="5" customWidth="1"/>
    <col min="4096" max="4096" width="25.69921875" style="5" customWidth="1"/>
    <col min="4097" max="4345" width="8.09765625" style="5"/>
    <col min="4346" max="4346" width="5.09765625" style="5" customWidth="1"/>
    <col min="4347" max="4347" width="24.3984375" style="5" customWidth="1"/>
    <col min="4348" max="4348" width="16.8984375" style="5" customWidth="1"/>
    <col min="4349" max="4350" width="15.19921875" style="5" customWidth="1"/>
    <col min="4351" max="4351" width="40.59765625" style="5" customWidth="1"/>
    <col min="4352" max="4352" width="25.69921875" style="5" customWidth="1"/>
    <col min="4353" max="4601" width="8.09765625" style="5"/>
    <col min="4602" max="4602" width="5.09765625" style="5" customWidth="1"/>
    <col min="4603" max="4603" width="24.3984375" style="5" customWidth="1"/>
    <col min="4604" max="4604" width="16.8984375" style="5" customWidth="1"/>
    <col min="4605" max="4606" width="15.19921875" style="5" customWidth="1"/>
    <col min="4607" max="4607" width="40.59765625" style="5" customWidth="1"/>
    <col min="4608" max="4608" width="25.69921875" style="5" customWidth="1"/>
    <col min="4609" max="4857" width="8.09765625" style="5"/>
    <col min="4858" max="4858" width="5.09765625" style="5" customWidth="1"/>
    <col min="4859" max="4859" width="24.3984375" style="5" customWidth="1"/>
    <col min="4860" max="4860" width="16.8984375" style="5" customWidth="1"/>
    <col min="4861" max="4862" width="15.19921875" style="5" customWidth="1"/>
    <col min="4863" max="4863" width="40.59765625" style="5" customWidth="1"/>
    <col min="4864" max="4864" width="25.69921875" style="5" customWidth="1"/>
    <col min="4865" max="5113" width="8.09765625" style="5"/>
    <col min="5114" max="5114" width="5.09765625" style="5" customWidth="1"/>
    <col min="5115" max="5115" width="24.3984375" style="5" customWidth="1"/>
    <col min="5116" max="5116" width="16.8984375" style="5" customWidth="1"/>
    <col min="5117" max="5118" width="15.19921875" style="5" customWidth="1"/>
    <col min="5119" max="5119" width="40.59765625" style="5" customWidth="1"/>
    <col min="5120" max="5120" width="25.69921875" style="5" customWidth="1"/>
    <col min="5121" max="5369" width="8.09765625" style="5"/>
    <col min="5370" max="5370" width="5.09765625" style="5" customWidth="1"/>
    <col min="5371" max="5371" width="24.3984375" style="5" customWidth="1"/>
    <col min="5372" max="5372" width="16.8984375" style="5" customWidth="1"/>
    <col min="5373" max="5374" width="15.19921875" style="5" customWidth="1"/>
    <col min="5375" max="5375" width="40.59765625" style="5" customWidth="1"/>
    <col min="5376" max="5376" width="25.69921875" style="5" customWidth="1"/>
    <col min="5377" max="5625" width="8.09765625" style="5"/>
    <col min="5626" max="5626" width="5.09765625" style="5" customWidth="1"/>
    <col min="5627" max="5627" width="24.3984375" style="5" customWidth="1"/>
    <col min="5628" max="5628" width="16.8984375" style="5" customWidth="1"/>
    <col min="5629" max="5630" width="15.19921875" style="5" customWidth="1"/>
    <col min="5631" max="5631" width="40.59765625" style="5" customWidth="1"/>
    <col min="5632" max="5632" width="25.69921875" style="5" customWidth="1"/>
    <col min="5633" max="5881" width="8.09765625" style="5"/>
    <col min="5882" max="5882" width="5.09765625" style="5" customWidth="1"/>
    <col min="5883" max="5883" width="24.3984375" style="5" customWidth="1"/>
    <col min="5884" max="5884" width="16.8984375" style="5" customWidth="1"/>
    <col min="5885" max="5886" width="15.19921875" style="5" customWidth="1"/>
    <col min="5887" max="5887" width="40.59765625" style="5" customWidth="1"/>
    <col min="5888" max="5888" width="25.69921875" style="5" customWidth="1"/>
    <col min="5889" max="6137" width="8.09765625" style="5"/>
    <col min="6138" max="6138" width="5.09765625" style="5" customWidth="1"/>
    <col min="6139" max="6139" width="24.3984375" style="5" customWidth="1"/>
    <col min="6140" max="6140" width="16.8984375" style="5" customWidth="1"/>
    <col min="6141" max="6142" width="15.19921875" style="5" customWidth="1"/>
    <col min="6143" max="6143" width="40.59765625" style="5" customWidth="1"/>
    <col min="6144" max="6144" width="25.69921875" style="5" customWidth="1"/>
    <col min="6145" max="6393" width="8.09765625" style="5"/>
    <col min="6394" max="6394" width="5.09765625" style="5" customWidth="1"/>
    <col min="6395" max="6395" width="24.3984375" style="5" customWidth="1"/>
    <col min="6396" max="6396" width="16.8984375" style="5" customWidth="1"/>
    <col min="6397" max="6398" width="15.19921875" style="5" customWidth="1"/>
    <col min="6399" max="6399" width="40.59765625" style="5" customWidth="1"/>
    <col min="6400" max="6400" width="25.69921875" style="5" customWidth="1"/>
    <col min="6401" max="6649" width="8.09765625" style="5"/>
    <col min="6650" max="6650" width="5.09765625" style="5" customWidth="1"/>
    <col min="6651" max="6651" width="24.3984375" style="5" customWidth="1"/>
    <col min="6652" max="6652" width="16.8984375" style="5" customWidth="1"/>
    <col min="6653" max="6654" width="15.19921875" style="5" customWidth="1"/>
    <col min="6655" max="6655" width="40.59765625" style="5" customWidth="1"/>
    <col min="6656" max="6656" width="25.69921875" style="5" customWidth="1"/>
    <col min="6657" max="6905" width="8.09765625" style="5"/>
    <col min="6906" max="6906" width="5.09765625" style="5" customWidth="1"/>
    <col min="6907" max="6907" width="24.3984375" style="5" customWidth="1"/>
    <col min="6908" max="6908" width="16.8984375" style="5" customWidth="1"/>
    <col min="6909" max="6910" width="15.19921875" style="5" customWidth="1"/>
    <col min="6911" max="6911" width="40.59765625" style="5" customWidth="1"/>
    <col min="6912" max="6912" width="25.69921875" style="5" customWidth="1"/>
    <col min="6913" max="7161" width="8.09765625" style="5"/>
    <col min="7162" max="7162" width="5.09765625" style="5" customWidth="1"/>
    <col min="7163" max="7163" width="24.3984375" style="5" customWidth="1"/>
    <col min="7164" max="7164" width="16.8984375" style="5" customWidth="1"/>
    <col min="7165" max="7166" width="15.19921875" style="5" customWidth="1"/>
    <col min="7167" max="7167" width="40.59765625" style="5" customWidth="1"/>
    <col min="7168" max="7168" width="25.69921875" style="5" customWidth="1"/>
    <col min="7169" max="7417" width="8.09765625" style="5"/>
    <col min="7418" max="7418" width="5.09765625" style="5" customWidth="1"/>
    <col min="7419" max="7419" width="24.3984375" style="5" customWidth="1"/>
    <col min="7420" max="7420" width="16.8984375" style="5" customWidth="1"/>
    <col min="7421" max="7422" width="15.19921875" style="5" customWidth="1"/>
    <col min="7423" max="7423" width="40.59765625" style="5" customWidth="1"/>
    <col min="7424" max="7424" width="25.69921875" style="5" customWidth="1"/>
    <col min="7425" max="7673" width="8.09765625" style="5"/>
    <col min="7674" max="7674" width="5.09765625" style="5" customWidth="1"/>
    <col min="7675" max="7675" width="24.3984375" style="5" customWidth="1"/>
    <col min="7676" max="7676" width="16.8984375" style="5" customWidth="1"/>
    <col min="7677" max="7678" width="15.19921875" style="5" customWidth="1"/>
    <col min="7679" max="7679" width="40.59765625" style="5" customWidth="1"/>
    <col min="7680" max="7680" width="25.69921875" style="5" customWidth="1"/>
    <col min="7681" max="7929" width="8.09765625" style="5"/>
    <col min="7930" max="7930" width="5.09765625" style="5" customWidth="1"/>
    <col min="7931" max="7931" width="24.3984375" style="5" customWidth="1"/>
    <col min="7932" max="7932" width="16.8984375" style="5" customWidth="1"/>
    <col min="7933" max="7934" width="15.19921875" style="5" customWidth="1"/>
    <col min="7935" max="7935" width="40.59765625" style="5" customWidth="1"/>
    <col min="7936" max="7936" width="25.69921875" style="5" customWidth="1"/>
    <col min="7937" max="8185" width="8.09765625" style="5"/>
    <col min="8186" max="8186" width="5.09765625" style="5" customWidth="1"/>
    <col min="8187" max="8187" width="24.3984375" style="5" customWidth="1"/>
    <col min="8188" max="8188" width="16.8984375" style="5" customWidth="1"/>
    <col min="8189" max="8190" width="15.19921875" style="5" customWidth="1"/>
    <col min="8191" max="8191" width="40.59765625" style="5" customWidth="1"/>
    <col min="8192" max="8192" width="25.69921875" style="5" customWidth="1"/>
    <col min="8193" max="8441" width="8.09765625" style="5"/>
    <col min="8442" max="8442" width="5.09765625" style="5" customWidth="1"/>
    <col min="8443" max="8443" width="24.3984375" style="5" customWidth="1"/>
    <col min="8444" max="8444" width="16.8984375" style="5" customWidth="1"/>
    <col min="8445" max="8446" width="15.19921875" style="5" customWidth="1"/>
    <col min="8447" max="8447" width="40.59765625" style="5" customWidth="1"/>
    <col min="8448" max="8448" width="25.69921875" style="5" customWidth="1"/>
    <col min="8449" max="8697" width="8.09765625" style="5"/>
    <col min="8698" max="8698" width="5.09765625" style="5" customWidth="1"/>
    <col min="8699" max="8699" width="24.3984375" style="5" customWidth="1"/>
    <col min="8700" max="8700" width="16.8984375" style="5" customWidth="1"/>
    <col min="8701" max="8702" width="15.19921875" style="5" customWidth="1"/>
    <col min="8703" max="8703" width="40.59765625" style="5" customWidth="1"/>
    <col min="8704" max="8704" width="25.69921875" style="5" customWidth="1"/>
    <col min="8705" max="8953" width="8.09765625" style="5"/>
    <col min="8954" max="8954" width="5.09765625" style="5" customWidth="1"/>
    <col min="8955" max="8955" width="24.3984375" style="5" customWidth="1"/>
    <col min="8956" max="8956" width="16.8984375" style="5" customWidth="1"/>
    <col min="8957" max="8958" width="15.19921875" style="5" customWidth="1"/>
    <col min="8959" max="8959" width="40.59765625" style="5" customWidth="1"/>
    <col min="8960" max="8960" width="25.69921875" style="5" customWidth="1"/>
    <col min="8961" max="9209" width="8.09765625" style="5"/>
    <col min="9210" max="9210" width="5.09765625" style="5" customWidth="1"/>
    <col min="9211" max="9211" width="24.3984375" style="5" customWidth="1"/>
    <col min="9212" max="9212" width="16.8984375" style="5" customWidth="1"/>
    <col min="9213" max="9214" width="15.19921875" style="5" customWidth="1"/>
    <col min="9215" max="9215" width="40.59765625" style="5" customWidth="1"/>
    <col min="9216" max="9216" width="25.69921875" style="5" customWidth="1"/>
    <col min="9217" max="9465" width="8.09765625" style="5"/>
    <col min="9466" max="9466" width="5.09765625" style="5" customWidth="1"/>
    <col min="9467" max="9467" width="24.3984375" style="5" customWidth="1"/>
    <col min="9468" max="9468" width="16.8984375" style="5" customWidth="1"/>
    <col min="9469" max="9470" width="15.19921875" style="5" customWidth="1"/>
    <col min="9471" max="9471" width="40.59765625" style="5" customWidth="1"/>
    <col min="9472" max="9472" width="25.69921875" style="5" customWidth="1"/>
    <col min="9473" max="9721" width="8.09765625" style="5"/>
    <col min="9722" max="9722" width="5.09765625" style="5" customWidth="1"/>
    <col min="9723" max="9723" width="24.3984375" style="5" customWidth="1"/>
    <col min="9724" max="9724" width="16.8984375" style="5" customWidth="1"/>
    <col min="9725" max="9726" width="15.19921875" style="5" customWidth="1"/>
    <col min="9727" max="9727" width="40.59765625" style="5" customWidth="1"/>
    <col min="9728" max="9728" width="25.69921875" style="5" customWidth="1"/>
    <col min="9729" max="9977" width="8.09765625" style="5"/>
    <col min="9978" max="9978" width="5.09765625" style="5" customWidth="1"/>
    <col min="9979" max="9979" width="24.3984375" style="5" customWidth="1"/>
    <col min="9980" max="9980" width="16.8984375" style="5" customWidth="1"/>
    <col min="9981" max="9982" width="15.19921875" style="5" customWidth="1"/>
    <col min="9983" max="9983" width="40.59765625" style="5" customWidth="1"/>
    <col min="9984" max="9984" width="25.69921875" style="5" customWidth="1"/>
    <col min="9985" max="10233" width="8.09765625" style="5"/>
    <col min="10234" max="10234" width="5.09765625" style="5" customWidth="1"/>
    <col min="10235" max="10235" width="24.3984375" style="5" customWidth="1"/>
    <col min="10236" max="10236" width="16.8984375" style="5" customWidth="1"/>
    <col min="10237" max="10238" width="15.19921875" style="5" customWidth="1"/>
    <col min="10239" max="10239" width="40.59765625" style="5" customWidth="1"/>
    <col min="10240" max="10240" width="25.69921875" style="5" customWidth="1"/>
    <col min="10241" max="10489" width="8.09765625" style="5"/>
    <col min="10490" max="10490" width="5.09765625" style="5" customWidth="1"/>
    <col min="10491" max="10491" width="24.3984375" style="5" customWidth="1"/>
    <col min="10492" max="10492" width="16.8984375" style="5" customWidth="1"/>
    <col min="10493" max="10494" width="15.19921875" style="5" customWidth="1"/>
    <col min="10495" max="10495" width="40.59765625" style="5" customWidth="1"/>
    <col min="10496" max="10496" width="25.69921875" style="5" customWidth="1"/>
    <col min="10497" max="10745" width="8.09765625" style="5"/>
    <col min="10746" max="10746" width="5.09765625" style="5" customWidth="1"/>
    <col min="10747" max="10747" width="24.3984375" style="5" customWidth="1"/>
    <col min="10748" max="10748" width="16.8984375" style="5" customWidth="1"/>
    <col min="10749" max="10750" width="15.19921875" style="5" customWidth="1"/>
    <col min="10751" max="10751" width="40.59765625" style="5" customWidth="1"/>
    <col min="10752" max="10752" width="25.69921875" style="5" customWidth="1"/>
    <col min="10753" max="11001" width="8.09765625" style="5"/>
    <col min="11002" max="11002" width="5.09765625" style="5" customWidth="1"/>
    <col min="11003" max="11003" width="24.3984375" style="5" customWidth="1"/>
    <col min="11004" max="11004" width="16.8984375" style="5" customWidth="1"/>
    <col min="11005" max="11006" width="15.19921875" style="5" customWidth="1"/>
    <col min="11007" max="11007" width="40.59765625" style="5" customWidth="1"/>
    <col min="11008" max="11008" width="25.69921875" style="5" customWidth="1"/>
    <col min="11009" max="11257" width="8.09765625" style="5"/>
    <col min="11258" max="11258" width="5.09765625" style="5" customWidth="1"/>
    <col min="11259" max="11259" width="24.3984375" style="5" customWidth="1"/>
    <col min="11260" max="11260" width="16.8984375" style="5" customWidth="1"/>
    <col min="11261" max="11262" width="15.19921875" style="5" customWidth="1"/>
    <col min="11263" max="11263" width="40.59765625" style="5" customWidth="1"/>
    <col min="11264" max="11264" width="25.69921875" style="5" customWidth="1"/>
    <col min="11265" max="11513" width="8.09765625" style="5"/>
    <col min="11514" max="11514" width="5.09765625" style="5" customWidth="1"/>
    <col min="11515" max="11515" width="24.3984375" style="5" customWidth="1"/>
    <col min="11516" max="11516" width="16.8984375" style="5" customWidth="1"/>
    <col min="11517" max="11518" width="15.19921875" style="5" customWidth="1"/>
    <col min="11519" max="11519" width="40.59765625" style="5" customWidth="1"/>
    <col min="11520" max="11520" width="25.69921875" style="5" customWidth="1"/>
    <col min="11521" max="11769" width="8.09765625" style="5"/>
    <col min="11770" max="11770" width="5.09765625" style="5" customWidth="1"/>
    <col min="11771" max="11771" width="24.3984375" style="5" customWidth="1"/>
    <col min="11772" max="11772" width="16.8984375" style="5" customWidth="1"/>
    <col min="11773" max="11774" width="15.19921875" style="5" customWidth="1"/>
    <col min="11775" max="11775" width="40.59765625" style="5" customWidth="1"/>
    <col min="11776" max="11776" width="25.69921875" style="5" customWidth="1"/>
    <col min="11777" max="12025" width="8.09765625" style="5"/>
    <col min="12026" max="12026" width="5.09765625" style="5" customWidth="1"/>
    <col min="12027" max="12027" width="24.3984375" style="5" customWidth="1"/>
    <col min="12028" max="12028" width="16.8984375" style="5" customWidth="1"/>
    <col min="12029" max="12030" width="15.19921875" style="5" customWidth="1"/>
    <col min="12031" max="12031" width="40.59765625" style="5" customWidth="1"/>
    <col min="12032" max="12032" width="25.69921875" style="5" customWidth="1"/>
    <col min="12033" max="12281" width="8.09765625" style="5"/>
    <col min="12282" max="12282" width="5.09765625" style="5" customWidth="1"/>
    <col min="12283" max="12283" width="24.3984375" style="5" customWidth="1"/>
    <col min="12284" max="12284" width="16.8984375" style="5" customWidth="1"/>
    <col min="12285" max="12286" width="15.19921875" style="5" customWidth="1"/>
    <col min="12287" max="12287" width="40.59765625" style="5" customWidth="1"/>
    <col min="12288" max="12288" width="25.69921875" style="5" customWidth="1"/>
    <col min="12289" max="12537" width="8.09765625" style="5"/>
    <col min="12538" max="12538" width="5.09765625" style="5" customWidth="1"/>
    <col min="12539" max="12539" width="24.3984375" style="5" customWidth="1"/>
    <col min="12540" max="12540" width="16.8984375" style="5" customWidth="1"/>
    <col min="12541" max="12542" width="15.19921875" style="5" customWidth="1"/>
    <col min="12543" max="12543" width="40.59765625" style="5" customWidth="1"/>
    <col min="12544" max="12544" width="25.69921875" style="5" customWidth="1"/>
    <col min="12545" max="12793" width="8.09765625" style="5"/>
    <col min="12794" max="12794" width="5.09765625" style="5" customWidth="1"/>
    <col min="12795" max="12795" width="24.3984375" style="5" customWidth="1"/>
    <col min="12796" max="12796" width="16.8984375" style="5" customWidth="1"/>
    <col min="12797" max="12798" width="15.19921875" style="5" customWidth="1"/>
    <col min="12799" max="12799" width="40.59765625" style="5" customWidth="1"/>
    <col min="12800" max="12800" width="25.69921875" style="5" customWidth="1"/>
    <col min="12801" max="13049" width="8.09765625" style="5"/>
    <col min="13050" max="13050" width="5.09765625" style="5" customWidth="1"/>
    <col min="13051" max="13051" width="24.3984375" style="5" customWidth="1"/>
    <col min="13052" max="13052" width="16.8984375" style="5" customWidth="1"/>
    <col min="13053" max="13054" width="15.19921875" style="5" customWidth="1"/>
    <col min="13055" max="13055" width="40.59765625" style="5" customWidth="1"/>
    <col min="13056" max="13056" width="25.69921875" style="5" customWidth="1"/>
    <col min="13057" max="13305" width="8.09765625" style="5"/>
    <col min="13306" max="13306" width="5.09765625" style="5" customWidth="1"/>
    <col min="13307" max="13307" width="24.3984375" style="5" customWidth="1"/>
    <col min="13308" max="13308" width="16.8984375" style="5" customWidth="1"/>
    <col min="13309" max="13310" width="15.19921875" style="5" customWidth="1"/>
    <col min="13311" max="13311" width="40.59765625" style="5" customWidth="1"/>
    <col min="13312" max="13312" width="25.69921875" style="5" customWidth="1"/>
    <col min="13313" max="13561" width="8.09765625" style="5"/>
    <col min="13562" max="13562" width="5.09765625" style="5" customWidth="1"/>
    <col min="13563" max="13563" width="24.3984375" style="5" customWidth="1"/>
    <col min="13564" max="13564" width="16.8984375" style="5" customWidth="1"/>
    <col min="13565" max="13566" width="15.19921875" style="5" customWidth="1"/>
    <col min="13567" max="13567" width="40.59765625" style="5" customWidth="1"/>
    <col min="13568" max="13568" width="25.69921875" style="5" customWidth="1"/>
    <col min="13569" max="13817" width="8.09765625" style="5"/>
    <col min="13818" max="13818" width="5.09765625" style="5" customWidth="1"/>
    <col min="13819" max="13819" width="24.3984375" style="5" customWidth="1"/>
    <col min="13820" max="13820" width="16.8984375" style="5" customWidth="1"/>
    <col min="13821" max="13822" width="15.19921875" style="5" customWidth="1"/>
    <col min="13823" max="13823" width="40.59765625" style="5" customWidth="1"/>
    <col min="13824" max="13824" width="25.69921875" style="5" customWidth="1"/>
    <col min="13825" max="14073" width="8.09765625" style="5"/>
    <col min="14074" max="14074" width="5.09765625" style="5" customWidth="1"/>
    <col min="14075" max="14075" width="24.3984375" style="5" customWidth="1"/>
    <col min="14076" max="14076" width="16.8984375" style="5" customWidth="1"/>
    <col min="14077" max="14078" width="15.19921875" style="5" customWidth="1"/>
    <col min="14079" max="14079" width="40.59765625" style="5" customWidth="1"/>
    <col min="14080" max="14080" width="25.69921875" style="5" customWidth="1"/>
    <col min="14081" max="14329" width="8.09765625" style="5"/>
    <col min="14330" max="14330" width="5.09765625" style="5" customWidth="1"/>
    <col min="14331" max="14331" width="24.3984375" style="5" customWidth="1"/>
    <col min="14332" max="14332" width="16.8984375" style="5" customWidth="1"/>
    <col min="14333" max="14334" width="15.19921875" style="5" customWidth="1"/>
    <col min="14335" max="14335" width="40.59765625" style="5" customWidth="1"/>
    <col min="14336" max="14336" width="25.69921875" style="5" customWidth="1"/>
    <col min="14337" max="14585" width="8.09765625" style="5"/>
    <col min="14586" max="14586" width="5.09765625" style="5" customWidth="1"/>
    <col min="14587" max="14587" width="24.3984375" style="5" customWidth="1"/>
    <col min="14588" max="14588" width="16.8984375" style="5" customWidth="1"/>
    <col min="14589" max="14590" width="15.19921875" style="5" customWidth="1"/>
    <col min="14591" max="14591" width="40.59765625" style="5" customWidth="1"/>
    <col min="14592" max="14592" width="25.69921875" style="5" customWidth="1"/>
    <col min="14593" max="14841" width="8.09765625" style="5"/>
    <col min="14842" max="14842" width="5.09765625" style="5" customWidth="1"/>
    <col min="14843" max="14843" width="24.3984375" style="5" customWidth="1"/>
    <col min="14844" max="14844" width="16.8984375" style="5" customWidth="1"/>
    <col min="14845" max="14846" width="15.19921875" style="5" customWidth="1"/>
    <col min="14847" max="14847" width="40.59765625" style="5" customWidth="1"/>
    <col min="14848" max="14848" width="25.69921875" style="5" customWidth="1"/>
    <col min="14849" max="15097" width="8.09765625" style="5"/>
    <col min="15098" max="15098" width="5.09765625" style="5" customWidth="1"/>
    <col min="15099" max="15099" width="24.3984375" style="5" customWidth="1"/>
    <col min="15100" max="15100" width="16.8984375" style="5" customWidth="1"/>
    <col min="15101" max="15102" width="15.19921875" style="5" customWidth="1"/>
    <col min="15103" max="15103" width="40.59765625" style="5" customWidth="1"/>
    <col min="15104" max="15104" width="25.69921875" style="5" customWidth="1"/>
    <col min="15105" max="15353" width="8.09765625" style="5"/>
    <col min="15354" max="15354" width="5.09765625" style="5" customWidth="1"/>
    <col min="15355" max="15355" width="24.3984375" style="5" customWidth="1"/>
    <col min="15356" max="15356" width="16.8984375" style="5" customWidth="1"/>
    <col min="15357" max="15358" width="15.19921875" style="5" customWidth="1"/>
    <col min="15359" max="15359" width="40.59765625" style="5" customWidth="1"/>
    <col min="15360" max="15360" width="25.69921875" style="5" customWidth="1"/>
    <col min="15361" max="15609" width="8.09765625" style="5"/>
    <col min="15610" max="15610" width="5.09765625" style="5" customWidth="1"/>
    <col min="15611" max="15611" width="24.3984375" style="5" customWidth="1"/>
    <col min="15612" max="15612" width="16.8984375" style="5" customWidth="1"/>
    <col min="15613" max="15614" width="15.19921875" style="5" customWidth="1"/>
    <col min="15615" max="15615" width="40.59765625" style="5" customWidth="1"/>
    <col min="15616" max="15616" width="25.69921875" style="5" customWidth="1"/>
    <col min="15617" max="15865" width="8.09765625" style="5"/>
    <col min="15866" max="15866" width="5.09765625" style="5" customWidth="1"/>
    <col min="15867" max="15867" width="24.3984375" style="5" customWidth="1"/>
    <col min="15868" max="15868" width="16.8984375" style="5" customWidth="1"/>
    <col min="15869" max="15870" width="15.19921875" style="5" customWidth="1"/>
    <col min="15871" max="15871" width="40.59765625" style="5" customWidth="1"/>
    <col min="15872" max="15872" width="25.69921875" style="5" customWidth="1"/>
    <col min="15873" max="16121" width="8.09765625" style="5"/>
    <col min="16122" max="16122" width="5.09765625" style="5" customWidth="1"/>
    <col min="16123" max="16123" width="24.3984375" style="5" customWidth="1"/>
    <col min="16124" max="16124" width="16.8984375" style="5" customWidth="1"/>
    <col min="16125" max="16126" width="15.19921875" style="5" customWidth="1"/>
    <col min="16127" max="16127" width="40.59765625" style="5" customWidth="1"/>
    <col min="16128" max="16128" width="25.69921875" style="5" customWidth="1"/>
    <col min="16129" max="16384" width="8.09765625" style="5"/>
  </cols>
  <sheetData>
    <row r="1" spans="1:7" s="1" customFormat="1" ht="42.6" customHeight="1" thickBot="1">
      <c r="A1" s="448" t="s">
        <v>31</v>
      </c>
      <c r="B1" s="448"/>
      <c r="C1" s="448"/>
      <c r="D1" s="448"/>
      <c r="E1" s="448"/>
      <c r="F1" s="448"/>
      <c r="G1" s="448"/>
    </row>
    <row r="2" spans="1:7" s="1" customFormat="1" ht="15" customHeight="1" thickBot="1">
      <c r="A2" s="449" t="s">
        <v>23</v>
      </c>
      <c r="B2" s="450"/>
      <c r="C2" s="450"/>
      <c r="D2" s="451"/>
      <c r="E2" s="458" t="s">
        <v>199</v>
      </c>
      <c r="F2" s="459"/>
      <c r="G2" s="460"/>
    </row>
    <row r="3" spans="1:7" s="1" customFormat="1" ht="15" customHeight="1">
      <c r="A3" s="452"/>
      <c r="B3" s="453"/>
      <c r="C3" s="453"/>
      <c r="D3" s="454"/>
      <c r="E3" s="8" t="s">
        <v>77</v>
      </c>
      <c r="F3" s="12"/>
      <c r="G3" s="9"/>
    </row>
    <row r="4" spans="1:7" s="1" customFormat="1" ht="15" customHeight="1">
      <c r="A4" s="452"/>
      <c r="B4" s="453"/>
      <c r="C4" s="453"/>
      <c r="D4" s="454"/>
      <c r="E4" s="8" t="s">
        <v>87</v>
      </c>
      <c r="F4" s="9"/>
      <c r="G4" s="9"/>
    </row>
    <row r="5" spans="1:7" s="1" customFormat="1" ht="15" customHeight="1" thickBot="1">
      <c r="A5" s="452"/>
      <c r="B5" s="453"/>
      <c r="C5" s="453"/>
      <c r="D5" s="454"/>
      <c r="E5" s="10" t="s">
        <v>123</v>
      </c>
      <c r="F5" s="101"/>
      <c r="G5" s="11"/>
    </row>
    <row r="6" spans="1:7" s="3" customFormat="1" ht="30" customHeight="1" thickBot="1">
      <c r="A6" s="455"/>
      <c r="B6" s="456"/>
      <c r="C6" s="456"/>
      <c r="D6" s="457"/>
      <c r="E6" s="14" t="s">
        <v>124</v>
      </c>
      <c r="F6" s="15" t="s">
        <v>203</v>
      </c>
      <c r="G6" s="16" t="s">
        <v>0</v>
      </c>
    </row>
    <row r="7" spans="1:7" s="4" customFormat="1" ht="60.75" customHeight="1">
      <c r="A7" s="431" t="s">
        <v>1</v>
      </c>
      <c r="B7" s="426" t="s">
        <v>1556</v>
      </c>
      <c r="C7" s="7">
        <v>1</v>
      </c>
      <c r="D7" s="17" t="s">
        <v>126</v>
      </c>
      <c r="E7" s="102" t="s">
        <v>206</v>
      </c>
      <c r="F7" s="103" t="s">
        <v>207</v>
      </c>
      <c r="G7" s="104" t="s">
        <v>1557</v>
      </c>
    </row>
    <row r="8" spans="1:7" s="4" customFormat="1" ht="63.6" customHeight="1">
      <c r="A8" s="432"/>
      <c r="B8" s="461"/>
      <c r="C8" s="18">
        <v>2</v>
      </c>
      <c r="D8" s="19" t="s">
        <v>129</v>
      </c>
      <c r="E8" s="105" t="s">
        <v>1558</v>
      </c>
      <c r="F8" s="103" t="s">
        <v>1559</v>
      </c>
      <c r="G8" s="104" t="s">
        <v>1560</v>
      </c>
    </row>
    <row r="9" spans="1:7" s="4" customFormat="1" ht="63.6" customHeight="1">
      <c r="A9" s="432"/>
      <c r="B9" s="462"/>
      <c r="C9" s="18">
        <v>3</v>
      </c>
      <c r="D9" s="19" t="s">
        <v>1561</v>
      </c>
      <c r="E9" s="105">
        <v>6122</v>
      </c>
      <c r="F9" s="103">
        <v>5149</v>
      </c>
      <c r="G9" s="104" t="s">
        <v>210</v>
      </c>
    </row>
    <row r="10" spans="1:7" s="4" customFormat="1" ht="46.95" customHeight="1">
      <c r="A10" s="432"/>
      <c r="B10" s="461" t="s">
        <v>1562</v>
      </c>
      <c r="C10" s="18">
        <v>4</v>
      </c>
      <c r="D10" s="19" t="s">
        <v>133</v>
      </c>
      <c r="E10" s="106" t="s">
        <v>22</v>
      </c>
      <c r="F10" s="107"/>
      <c r="G10" s="104"/>
    </row>
    <row r="11" spans="1:7" s="4" customFormat="1" ht="71.400000000000006" customHeight="1">
      <c r="A11" s="432"/>
      <c r="B11" s="461"/>
      <c r="C11" s="18">
        <v>5</v>
      </c>
      <c r="D11" s="19" t="s">
        <v>134</v>
      </c>
      <c r="E11" s="105">
        <v>5243</v>
      </c>
      <c r="F11" s="103">
        <v>4410</v>
      </c>
      <c r="G11" s="104" t="s">
        <v>1563</v>
      </c>
    </row>
    <row r="12" spans="1:7" s="4" customFormat="1" ht="41.25" customHeight="1">
      <c r="A12" s="432"/>
      <c r="B12" s="461"/>
      <c r="C12" s="18">
        <v>6</v>
      </c>
      <c r="D12" s="19" t="s">
        <v>1564</v>
      </c>
      <c r="E12" s="108" t="s">
        <v>22</v>
      </c>
      <c r="F12" s="109"/>
      <c r="G12" s="104"/>
    </row>
    <row r="13" spans="1:7" s="4" customFormat="1" ht="63" customHeight="1">
      <c r="A13" s="432"/>
      <c r="B13" s="461"/>
      <c r="C13" s="18">
        <v>7</v>
      </c>
      <c r="D13" s="19" t="s">
        <v>137</v>
      </c>
      <c r="E13" s="105">
        <v>2062</v>
      </c>
      <c r="F13" s="103">
        <v>1734</v>
      </c>
      <c r="G13" s="104" t="s">
        <v>216</v>
      </c>
    </row>
    <row r="14" spans="1:7" s="4" customFormat="1" ht="63.75" customHeight="1">
      <c r="A14" s="432"/>
      <c r="B14" s="462"/>
      <c r="C14" s="18">
        <v>8</v>
      </c>
      <c r="D14" s="19" t="s">
        <v>1565</v>
      </c>
      <c r="E14" s="105">
        <v>2060</v>
      </c>
      <c r="F14" s="103">
        <v>1733</v>
      </c>
      <c r="G14" s="104" t="s">
        <v>218</v>
      </c>
    </row>
    <row r="15" spans="1:7" s="4" customFormat="1" ht="86.25" customHeight="1">
      <c r="A15" s="432"/>
      <c r="B15" s="463"/>
      <c r="C15" s="18">
        <v>9</v>
      </c>
      <c r="D15" s="19" t="s">
        <v>1566</v>
      </c>
      <c r="E15" s="110" t="s">
        <v>1567</v>
      </c>
      <c r="F15" s="110" t="s">
        <v>1568</v>
      </c>
      <c r="G15" s="111" t="s">
        <v>220</v>
      </c>
    </row>
    <row r="16" spans="1:7" s="4" customFormat="1" ht="57.75" customHeight="1">
      <c r="A16" s="432"/>
      <c r="B16" s="444"/>
      <c r="C16" s="18">
        <v>10</v>
      </c>
      <c r="D16" s="19" t="s">
        <v>1569</v>
      </c>
      <c r="E16" s="496" t="s">
        <v>221</v>
      </c>
      <c r="F16" s="497"/>
      <c r="G16" s="112" t="s">
        <v>222</v>
      </c>
    </row>
    <row r="17" spans="1:7" s="4" customFormat="1" ht="170.4" customHeight="1">
      <c r="A17" s="432"/>
      <c r="B17" s="444"/>
      <c r="C17" s="18">
        <v>11</v>
      </c>
      <c r="D17" s="19" t="s">
        <v>1570</v>
      </c>
      <c r="E17" s="498" t="s">
        <v>223</v>
      </c>
      <c r="F17" s="499"/>
      <c r="G17" s="112" t="s">
        <v>1571</v>
      </c>
    </row>
    <row r="18" spans="1:7" s="4" customFormat="1" ht="54.75" customHeight="1" thickBot="1">
      <c r="A18" s="433"/>
      <c r="B18" s="445"/>
      <c r="C18" s="20">
        <v>12</v>
      </c>
      <c r="D18" s="21" t="s">
        <v>1572</v>
      </c>
      <c r="E18" s="500" t="s">
        <v>224</v>
      </c>
      <c r="F18" s="501"/>
      <c r="G18" s="113" t="s">
        <v>1573</v>
      </c>
    </row>
    <row r="19" spans="1:7" s="4" customFormat="1" ht="85.2" customHeight="1">
      <c r="A19" s="431" t="s">
        <v>2</v>
      </c>
      <c r="B19" s="443"/>
      <c r="C19" s="7">
        <v>13</v>
      </c>
      <c r="D19" s="17" t="s">
        <v>24</v>
      </c>
      <c r="E19" s="114" t="s">
        <v>1574</v>
      </c>
      <c r="F19" s="115" t="s">
        <v>1575</v>
      </c>
      <c r="G19" s="116" t="s">
        <v>225</v>
      </c>
    </row>
    <row r="20" spans="1:7" s="4" customFormat="1" ht="91.5" customHeight="1">
      <c r="A20" s="432"/>
      <c r="B20" s="444"/>
      <c r="C20" s="18">
        <v>14</v>
      </c>
      <c r="D20" s="19" t="s">
        <v>25</v>
      </c>
      <c r="E20" s="117" t="s">
        <v>1576</v>
      </c>
      <c r="F20" s="118" t="s">
        <v>1577</v>
      </c>
      <c r="G20" s="111" t="s">
        <v>226</v>
      </c>
    </row>
    <row r="21" spans="1:7" s="4" customFormat="1" ht="82.2" customHeight="1">
      <c r="A21" s="432"/>
      <c r="B21" s="444"/>
      <c r="C21" s="18">
        <v>15</v>
      </c>
      <c r="D21" s="19" t="s">
        <v>26</v>
      </c>
      <c r="E21" s="119" t="s">
        <v>1578</v>
      </c>
      <c r="F21" s="120" t="s">
        <v>1579</v>
      </c>
      <c r="G21" s="112" t="s">
        <v>1580</v>
      </c>
    </row>
    <row r="22" spans="1:7" s="4" customFormat="1" ht="90" customHeight="1">
      <c r="A22" s="432"/>
      <c r="B22" s="444"/>
      <c r="C22" s="18">
        <v>16</v>
      </c>
      <c r="D22" s="19" t="s">
        <v>27</v>
      </c>
      <c r="E22" s="119" t="s">
        <v>1581</v>
      </c>
      <c r="F22" s="120" t="s">
        <v>1582</v>
      </c>
      <c r="G22" s="112" t="s">
        <v>227</v>
      </c>
    </row>
    <row r="23" spans="1:7" s="4" customFormat="1" ht="88.2" customHeight="1" thickBot="1">
      <c r="A23" s="433"/>
      <c r="B23" s="445"/>
      <c r="C23" s="402">
        <v>17</v>
      </c>
      <c r="D23" s="22" t="s">
        <v>1583</v>
      </c>
      <c r="E23" s="121">
        <v>2081</v>
      </c>
      <c r="F23" s="122">
        <v>1750</v>
      </c>
      <c r="G23" s="113" t="s">
        <v>229</v>
      </c>
    </row>
    <row r="24" spans="1:7" ht="72">
      <c r="A24" s="431" t="s">
        <v>11</v>
      </c>
      <c r="B24" s="502" t="s">
        <v>4</v>
      </c>
      <c r="C24" s="23">
        <v>18</v>
      </c>
      <c r="D24" s="24" t="s">
        <v>1584</v>
      </c>
      <c r="E24" s="123" t="s">
        <v>1585</v>
      </c>
      <c r="F24" s="124" t="s">
        <v>230</v>
      </c>
      <c r="G24" s="104" t="s">
        <v>1586</v>
      </c>
    </row>
    <row r="25" spans="1:7" ht="84.6" thickBot="1">
      <c r="A25" s="432"/>
      <c r="B25" s="447"/>
      <c r="C25" s="23">
        <v>19</v>
      </c>
      <c r="D25" s="24" t="s">
        <v>1587</v>
      </c>
      <c r="E25" s="125" t="s">
        <v>1588</v>
      </c>
      <c r="F25" s="126" t="s">
        <v>1589</v>
      </c>
      <c r="G25" s="113" t="s">
        <v>231</v>
      </c>
    </row>
    <row r="26" spans="1:7" ht="84" customHeight="1">
      <c r="A26" s="432"/>
      <c r="B26" s="446" t="s">
        <v>5</v>
      </c>
      <c r="C26" s="7">
        <v>20</v>
      </c>
      <c r="D26" s="25" t="s">
        <v>28</v>
      </c>
      <c r="E26" s="127" t="s">
        <v>1590</v>
      </c>
      <c r="F26" s="128" t="s">
        <v>1591</v>
      </c>
      <c r="G26" s="116" t="s">
        <v>232</v>
      </c>
    </row>
    <row r="27" spans="1:7" ht="49.95" customHeight="1" thickBot="1">
      <c r="A27" s="432"/>
      <c r="B27" s="447"/>
      <c r="C27" s="23">
        <v>21</v>
      </c>
      <c r="D27" s="24" t="s">
        <v>29</v>
      </c>
      <c r="E27" s="129" t="s">
        <v>22</v>
      </c>
      <c r="F27" s="130"/>
      <c r="G27" s="104"/>
    </row>
    <row r="28" spans="1:7" ht="132">
      <c r="A28" s="432"/>
      <c r="B28" s="446" t="s">
        <v>6</v>
      </c>
      <c r="C28" s="7">
        <v>22</v>
      </c>
      <c r="D28" s="25" t="s">
        <v>1592</v>
      </c>
      <c r="E28" s="128" t="s">
        <v>1593</v>
      </c>
      <c r="F28" s="128" t="s">
        <v>1594</v>
      </c>
      <c r="G28" s="116" t="s">
        <v>233</v>
      </c>
    </row>
    <row r="29" spans="1:7" ht="27.75" customHeight="1" thickBot="1">
      <c r="A29" s="433"/>
      <c r="B29" s="447"/>
      <c r="C29" s="20">
        <v>23</v>
      </c>
      <c r="D29" s="131" t="s">
        <v>1595</v>
      </c>
      <c r="E29" s="132" t="s">
        <v>22</v>
      </c>
      <c r="F29" s="125"/>
      <c r="G29" s="113"/>
    </row>
    <row r="30" spans="1:7" ht="195" customHeight="1">
      <c r="A30" s="431" t="s">
        <v>7</v>
      </c>
      <c r="B30" s="434"/>
      <c r="C30" s="7">
        <v>24</v>
      </c>
      <c r="D30" s="25" t="s">
        <v>1596</v>
      </c>
      <c r="E30" s="133">
        <v>2374</v>
      </c>
      <c r="F30" s="134">
        <v>1997</v>
      </c>
      <c r="G30" s="116" t="s">
        <v>235</v>
      </c>
    </row>
    <row r="31" spans="1:7" ht="199.5" customHeight="1">
      <c r="A31" s="432"/>
      <c r="B31" s="435"/>
      <c r="C31" s="18">
        <v>25</v>
      </c>
      <c r="D31" s="26" t="s">
        <v>1597</v>
      </c>
      <c r="E31" s="135">
        <v>2186</v>
      </c>
      <c r="F31" s="136">
        <v>1839</v>
      </c>
      <c r="G31" s="111" t="s">
        <v>236</v>
      </c>
    </row>
    <row r="32" spans="1:7" ht="175.95" customHeight="1">
      <c r="A32" s="432"/>
      <c r="B32" s="435"/>
      <c r="C32" s="18">
        <v>26</v>
      </c>
      <c r="D32" s="24" t="s">
        <v>1598</v>
      </c>
      <c r="E32" s="135">
        <v>2396</v>
      </c>
      <c r="F32" s="136">
        <v>2015</v>
      </c>
      <c r="G32" s="111" t="s">
        <v>1599</v>
      </c>
    </row>
    <row r="33" spans="1:7" ht="54" customHeight="1">
      <c r="A33" s="432"/>
      <c r="B33" s="435"/>
      <c r="C33" s="18">
        <v>27</v>
      </c>
      <c r="D33" s="24" t="s">
        <v>1600</v>
      </c>
      <c r="E33" s="137">
        <v>1.81</v>
      </c>
      <c r="F33" s="138">
        <v>1.52</v>
      </c>
      <c r="G33" s="111" t="s">
        <v>237</v>
      </c>
    </row>
    <row r="34" spans="1:7" ht="56.25" customHeight="1" thickBot="1">
      <c r="A34" s="433"/>
      <c r="B34" s="436"/>
      <c r="C34" s="20">
        <v>28</v>
      </c>
      <c r="D34" s="27" t="s">
        <v>1601</v>
      </c>
      <c r="E34" s="139">
        <v>1.45</v>
      </c>
      <c r="F34" s="140">
        <v>1.22</v>
      </c>
      <c r="G34" s="113" t="s">
        <v>1602</v>
      </c>
    </row>
    <row r="35" spans="1:7" ht="91.2" customHeight="1">
      <c r="A35" s="431" t="s">
        <v>8</v>
      </c>
      <c r="B35" s="400"/>
      <c r="C35" s="7">
        <v>29</v>
      </c>
      <c r="D35" s="17" t="s">
        <v>12</v>
      </c>
      <c r="E35" s="505" t="s">
        <v>238</v>
      </c>
      <c r="F35" s="506"/>
      <c r="G35" s="116" t="s">
        <v>239</v>
      </c>
    </row>
    <row r="36" spans="1:7" ht="140.25" customHeight="1">
      <c r="A36" s="432"/>
      <c r="B36" s="401"/>
      <c r="C36" s="18">
        <v>30</v>
      </c>
      <c r="D36" s="19" t="s">
        <v>13</v>
      </c>
      <c r="E36" s="507" t="s">
        <v>240</v>
      </c>
      <c r="F36" s="508"/>
      <c r="G36" s="111" t="s">
        <v>1603</v>
      </c>
    </row>
    <row r="37" spans="1:7" ht="93" customHeight="1">
      <c r="A37" s="432"/>
      <c r="B37" s="401"/>
      <c r="C37" s="18">
        <v>31</v>
      </c>
      <c r="D37" s="19" t="s">
        <v>14</v>
      </c>
      <c r="E37" s="507" t="s">
        <v>1604</v>
      </c>
      <c r="F37" s="508"/>
      <c r="G37" s="111" t="s">
        <v>241</v>
      </c>
    </row>
    <row r="38" spans="1:7" ht="175.2" customHeight="1">
      <c r="A38" s="432"/>
      <c r="B38" s="401"/>
      <c r="C38" s="18">
        <v>32</v>
      </c>
      <c r="D38" s="19" t="s">
        <v>15</v>
      </c>
      <c r="E38" s="507" t="s">
        <v>1605</v>
      </c>
      <c r="F38" s="508"/>
      <c r="G38" s="111" t="s">
        <v>243</v>
      </c>
    </row>
    <row r="39" spans="1:7" ht="90.6" customHeight="1">
      <c r="A39" s="432"/>
      <c r="B39" s="401"/>
      <c r="C39" s="18">
        <v>33</v>
      </c>
      <c r="D39" s="19" t="s">
        <v>16</v>
      </c>
      <c r="E39" s="507" t="s">
        <v>193</v>
      </c>
      <c r="F39" s="508"/>
      <c r="G39" s="111" t="s">
        <v>1606</v>
      </c>
    </row>
    <row r="40" spans="1:7" ht="49.2" customHeight="1" thickBot="1">
      <c r="A40" s="433"/>
      <c r="B40" s="403"/>
      <c r="C40" s="20">
        <v>34</v>
      </c>
      <c r="D40" s="21" t="s">
        <v>17</v>
      </c>
      <c r="E40" s="509" t="s">
        <v>321</v>
      </c>
      <c r="F40" s="510"/>
      <c r="G40" s="113" t="s">
        <v>1607</v>
      </c>
    </row>
    <row r="41" spans="1:7" ht="48" customHeight="1">
      <c r="A41" s="424" t="s">
        <v>18</v>
      </c>
      <c r="B41" s="426"/>
      <c r="C41" s="29">
        <v>35</v>
      </c>
      <c r="D41" s="30" t="s">
        <v>19</v>
      </c>
      <c r="E41" s="141" t="s">
        <v>22</v>
      </c>
      <c r="F41" s="142"/>
      <c r="G41" s="116"/>
    </row>
    <row r="42" spans="1:7" ht="27" thickBot="1">
      <c r="A42" s="425"/>
      <c r="B42" s="427"/>
      <c r="C42" s="31">
        <v>36</v>
      </c>
      <c r="D42" s="32" t="s">
        <v>20</v>
      </c>
      <c r="E42" s="132" t="s">
        <v>22</v>
      </c>
      <c r="F42" s="125"/>
      <c r="G42" s="143"/>
    </row>
    <row r="43" spans="1:7" ht="32.4" customHeight="1" thickBot="1">
      <c r="A43" s="33" t="s">
        <v>9</v>
      </c>
      <c r="B43" s="34"/>
      <c r="C43" s="35">
        <v>37</v>
      </c>
      <c r="D43" s="36" t="s">
        <v>21</v>
      </c>
      <c r="E43" s="503" t="s">
        <v>104</v>
      </c>
      <c r="F43" s="504"/>
      <c r="G43" s="144"/>
    </row>
    <row r="44" spans="1:7">
      <c r="A44" s="39"/>
      <c r="B44" s="39"/>
      <c r="C44" s="39"/>
      <c r="D44" s="39"/>
      <c r="E44" s="40"/>
      <c r="F44" s="40"/>
      <c r="G44" s="40"/>
    </row>
    <row r="45" spans="1:7" ht="13.8">
      <c r="A45" s="430" t="s">
        <v>62</v>
      </c>
      <c r="B45" s="430"/>
      <c r="C45" s="430"/>
      <c r="D45" s="430"/>
      <c r="E45" s="430"/>
      <c r="F45" s="430"/>
      <c r="G45" s="430"/>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2"/>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&amp;C調査レポート「2017年度 欧州・ロシア・CIS投資関連コスト比較調査（2018年2月）」</oddHeader>
  </headerFooter>
  <rowBreaks count="1" manualBreakCount="1">
    <brk id="3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46</vt:i4>
      </vt:variant>
    </vt:vector>
  </HeadingPairs>
  <TitlesOfParts>
    <vt:vector size="70" baseType="lpstr">
      <vt:lpstr>概要</vt:lpstr>
      <vt:lpstr>目次</vt:lpstr>
      <vt:lpstr>分析</vt:lpstr>
      <vt:lpstr>デュッセルドルフ（ドイツ）</vt:lpstr>
      <vt:lpstr>ロンドン（英国）</vt:lpstr>
      <vt:lpstr>パリ（フランス）</vt:lpstr>
      <vt:lpstr>ミラノ （イタリア）</vt:lpstr>
      <vt:lpstr>バルセロナ（スペイン）</vt:lpstr>
      <vt:lpstr>アムステルダム（オランダ）</vt:lpstr>
      <vt:lpstr>ブリュッセル（ベルギー）</vt:lpstr>
      <vt:lpstr>ストックホルム（スウェーデン）</vt:lpstr>
      <vt:lpstr>ウィーン（オーストリア）</vt:lpstr>
      <vt:lpstr>ジュネーブ（スイス）</vt:lpstr>
      <vt:lpstr>ワルシャワ（ポーランド）</vt:lpstr>
      <vt:lpstr>ブカレスト（ルーマニア）</vt:lpstr>
      <vt:lpstr>プラハ（チェコ）</vt:lpstr>
      <vt:lpstr>ブダペスト（ハンガリー）</vt:lpstr>
      <vt:lpstr>ベオグラード（セルビア）</vt:lpstr>
      <vt:lpstr>ソフィア（ブルガリア）</vt:lpstr>
      <vt:lpstr>ブラチスラバ（スロバキア）</vt:lpstr>
      <vt:lpstr>モスクワ （ロシア）</vt:lpstr>
      <vt:lpstr>サンクトペテルブルク（ロシア） </vt:lpstr>
      <vt:lpstr>ウラジオストク （ロシア）</vt:lpstr>
      <vt:lpstr>タシケント （ウズベキスタン）</vt:lpstr>
      <vt:lpstr>分析!OLE_LINK1</vt:lpstr>
      <vt:lpstr>'アムステルダム（オランダ）'!Print_Area</vt:lpstr>
      <vt:lpstr>'ウィーン（オーストリア）'!Print_Area</vt:lpstr>
      <vt:lpstr>'ウラジオストク （ロシア）'!Print_Area</vt:lpstr>
      <vt:lpstr>'サンクトペテルブルク（ロシア） '!Print_Area</vt:lpstr>
      <vt:lpstr>'ジュネーブ（スイス）'!Print_Area</vt:lpstr>
      <vt:lpstr>'ストックホルム（スウェーデン）'!Print_Area</vt:lpstr>
      <vt:lpstr>'ソフィア（ブルガリア）'!Print_Area</vt:lpstr>
      <vt:lpstr>'タシケント （ウズベキスタン）'!Print_Area</vt:lpstr>
      <vt:lpstr>'デュッセルドルフ（ドイツ）'!Print_Area</vt:lpstr>
      <vt:lpstr>'パリ（フランス）'!Print_Area</vt:lpstr>
      <vt:lpstr>'バルセロナ（スペイン）'!Print_Area</vt:lpstr>
      <vt:lpstr>'ブカレスト（ルーマニア）'!Print_Area</vt:lpstr>
      <vt:lpstr>'ブダペスト（ハンガリー）'!Print_Area</vt:lpstr>
      <vt:lpstr>'ブラチスラバ（スロバキア）'!Print_Area</vt:lpstr>
      <vt:lpstr>'プラハ（チェコ）'!Print_Area</vt:lpstr>
      <vt:lpstr>'ブリュッセル（ベルギー）'!Print_Area</vt:lpstr>
      <vt:lpstr>'ベオグラード（セルビア）'!Print_Area</vt:lpstr>
      <vt:lpstr>'ミラノ （イタリア）'!Print_Area</vt:lpstr>
      <vt:lpstr>'モスクワ （ロシア）'!Print_Area</vt:lpstr>
      <vt:lpstr>'ロンドン（英国）'!Print_Area</vt:lpstr>
      <vt:lpstr>'ワルシャワ（ポーランド）'!Print_Area</vt:lpstr>
      <vt:lpstr>概要!Print_Area</vt:lpstr>
      <vt:lpstr>分析!Print_Area</vt:lpstr>
      <vt:lpstr>目次!Print_Area</vt:lpstr>
      <vt:lpstr>'アムステルダム（オランダ）'!Print_Titles</vt:lpstr>
      <vt:lpstr>'ウィーン（オーストリア）'!Print_Titles</vt:lpstr>
      <vt:lpstr>'ウラジオストク （ロシア）'!Print_Titles</vt:lpstr>
      <vt:lpstr>'サンクトペテルブルク（ロシア） '!Print_Titles</vt:lpstr>
      <vt:lpstr>'ジュネーブ（スイス）'!Print_Titles</vt:lpstr>
      <vt:lpstr>'ストックホルム（スウェーデン）'!Print_Titles</vt:lpstr>
      <vt:lpstr>'ソフィア（ブルガリア）'!Print_Titles</vt:lpstr>
      <vt:lpstr>'タシケント （ウズベキスタン）'!Print_Titles</vt:lpstr>
      <vt:lpstr>'デュッセルドルフ（ドイツ）'!Print_Titles</vt:lpstr>
      <vt:lpstr>'パリ（フランス）'!Print_Titles</vt:lpstr>
      <vt:lpstr>'バルセロナ（スペイン）'!Print_Titles</vt:lpstr>
      <vt:lpstr>'ブカレスト（ルーマニア）'!Print_Titles</vt:lpstr>
      <vt:lpstr>'ブダペスト（ハンガリー）'!Print_Titles</vt:lpstr>
      <vt:lpstr>'ブラチスラバ（スロバキア）'!Print_Titles</vt:lpstr>
      <vt:lpstr>'プラハ（チェコ）'!Print_Titles</vt:lpstr>
      <vt:lpstr>'ブリュッセル（ベルギー）'!Print_Titles</vt:lpstr>
      <vt:lpstr>'ベオグラード（セルビア）'!Print_Titles</vt:lpstr>
      <vt:lpstr>'ミラノ （イタリア）'!Print_Titles</vt:lpstr>
      <vt:lpstr>'モスクワ （ロシア）'!Print_Titles</vt:lpstr>
      <vt:lpstr>'ロンドン（英国）'!Print_Titles</vt:lpstr>
      <vt:lpstr>'ワルシャワ（ポーランド）'!Print_Titles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2018-01-15T06:32:22Z</dcterms:created>
  <dcterms:modified xsi:type="dcterms:W3CDTF">2020-07-31T05:20:52Z</dcterms:modified>
</cp:coreProperties>
</file>