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6315" yWindow="30" windowWidth="18735" windowHeight="12330"/>
  </bookViews>
  <sheets>
    <sheet name="見積書" sheetId="17" r:id="rId1"/>
  </sheets>
  <definedNames>
    <definedName name="_xlnm._FilterDatabase" localSheetId="0" hidden="1">見積書!$A$8:$O$43</definedName>
    <definedName name="_xlnm.Print_Area" localSheetId="0">見積書!$A$1:$O$43</definedName>
    <definedName name="_xlnm.Print_Titles" localSheetId="0">見積書!$8:$8</definedName>
  </definedNames>
  <calcPr calcId="162913"/>
</workbook>
</file>

<file path=xl/calcChain.xml><?xml version="1.0" encoding="utf-8"?>
<calcChain xmlns="http://schemas.openxmlformats.org/spreadsheetml/2006/main">
  <c r="K18" i="17" l="1"/>
  <c r="M18" i="17" s="1"/>
  <c r="K17" i="17"/>
  <c r="M17" i="17" s="1"/>
  <c r="K11" i="17"/>
  <c r="M11" i="17" s="1"/>
  <c r="K24" i="17"/>
  <c r="M24" i="17" s="1"/>
  <c r="K19" i="17"/>
  <c r="M19" i="17" s="1"/>
  <c r="K28" i="17"/>
  <c r="M28" i="17" s="1"/>
  <c r="K27" i="17"/>
  <c r="M27" i="17" s="1"/>
  <c r="K12" i="17" l="1"/>
  <c r="M12" i="17" s="1"/>
  <c r="K10" i="17"/>
  <c r="M10" i="17" s="1"/>
  <c r="K9" i="17"/>
  <c r="M9" i="17" s="1"/>
  <c r="K23" i="17"/>
  <c r="M23" i="17" s="1"/>
  <c r="K35" i="17"/>
  <c r="M35" i="17" s="1"/>
  <c r="K25" i="17"/>
  <c r="M25" i="17" s="1"/>
  <c r="K15" i="17"/>
  <c r="M15" i="17" s="1"/>
  <c r="K16" i="17"/>
  <c r="M16" i="17" s="1"/>
  <c r="K14" i="17"/>
  <c r="M14" i="17" s="1"/>
  <c r="K29" i="17"/>
  <c r="M29" i="17" s="1"/>
  <c r="K31" i="17"/>
  <c r="M31" i="17" s="1"/>
  <c r="K30" i="17"/>
  <c r="M30" i="17" s="1"/>
  <c r="K37" i="17"/>
  <c r="M37" i="17" s="1"/>
  <c r="K34" i="17"/>
  <c r="M34" i="17" s="1"/>
  <c r="K33" i="17"/>
  <c r="M33" i="17" s="1"/>
  <c r="K36" i="17"/>
  <c r="M36" i="17" s="1"/>
  <c r="K20" i="17"/>
  <c r="M20" i="17" s="1"/>
  <c r="K26" i="17"/>
  <c r="M26" i="17" s="1"/>
  <c r="K22" i="17"/>
  <c r="M22" i="17"/>
  <c r="K21" i="17"/>
  <c r="M21" i="17" s="1"/>
  <c r="K13" i="17"/>
  <c r="M13" i="17" s="1"/>
  <c r="K39" i="17"/>
  <c r="M39" i="17" s="1"/>
  <c r="K40" i="17"/>
  <c r="M40" i="17" s="1"/>
  <c r="K41" i="17"/>
  <c r="M41" i="17" s="1"/>
  <c r="K42" i="17"/>
  <c r="M42" i="17" s="1"/>
  <c r="K43" i="17"/>
  <c r="M43" i="17" s="1"/>
  <c r="K38" i="17"/>
  <c r="M38" i="17" s="1"/>
  <c r="K32" i="17"/>
  <c r="M32" i="17" s="1"/>
</calcChain>
</file>

<file path=xl/sharedStrings.xml><?xml version="1.0" encoding="utf-8"?>
<sst xmlns="http://schemas.openxmlformats.org/spreadsheetml/2006/main" count="273" uniqueCount="151">
  <si>
    <t>No.</t>
  </si>
  <si>
    <t>発注ID</t>
  </si>
  <si>
    <t>タイトル</t>
    <phoneticPr fontId="12"/>
  </si>
  <si>
    <t>購読形態</t>
    <rPh sb="0" eb="2">
      <t>コウドク</t>
    </rPh>
    <phoneticPr fontId="12"/>
  </si>
  <si>
    <t>発注部数</t>
    <rPh sb="0" eb="2">
      <t>ハッチュウ</t>
    </rPh>
    <rPh sb="2" eb="4">
      <t>ブスウ</t>
    </rPh>
    <phoneticPr fontId="12"/>
  </si>
  <si>
    <t>刊行頻度</t>
    <rPh sb="0" eb="2">
      <t>カンコウ</t>
    </rPh>
    <rPh sb="2" eb="4">
      <t>ヒンド</t>
    </rPh>
    <phoneticPr fontId="12"/>
  </si>
  <si>
    <t>季刊</t>
  </si>
  <si>
    <t>月刊</t>
  </si>
  <si>
    <t>週刊</t>
  </si>
  <si>
    <t>日刊</t>
  </si>
  <si>
    <t>注記</t>
    <rPh sb="0" eb="2">
      <t>チュウキ</t>
    </rPh>
    <phoneticPr fontId="12"/>
  </si>
  <si>
    <t>(2) セットのものは、セット価格を適用する。どれとどれがセットか注記し、セットに含まれる各資料に対して按分した価格を見積金額に記載すること。</t>
  </si>
  <si>
    <t>(3) 見積対象としている刊行物に、休廃刊や誌名変更など書誌事項の変更がある場合は、その旨を見積書に明示すること。</t>
  </si>
  <si>
    <t>巻号</t>
    <rPh sb="0" eb="2">
      <t>カンゴウ</t>
    </rPh>
    <phoneticPr fontId="12"/>
  </si>
  <si>
    <t>備考</t>
    <rPh sb="0" eb="2">
      <t>ビコウ</t>
    </rPh>
    <phoneticPr fontId="12"/>
  </si>
  <si>
    <t>種別</t>
    <rPh sb="0" eb="2">
      <t>シュベツ</t>
    </rPh>
    <phoneticPr fontId="12"/>
  </si>
  <si>
    <t>ISSN
または
刊行地</t>
    <rPh sb="9" eb="11">
      <t>カンコウ</t>
    </rPh>
    <rPh sb="11" eb="12">
      <t>チ</t>
    </rPh>
    <phoneticPr fontId="12"/>
  </si>
  <si>
    <t>【見積りにあたっての注意事項】</t>
    <rPh sb="1" eb="3">
      <t>ミツモ</t>
    </rPh>
    <rPh sb="10" eb="12">
      <t>チュウイ</t>
    </rPh>
    <rPh sb="12" eb="14">
      <t>ジコウ</t>
    </rPh>
    <phoneticPr fontId="12"/>
  </si>
  <si>
    <t>①課税分
本体価格
（送料含）</t>
    <rPh sb="1" eb="3">
      <t>カゼイ</t>
    </rPh>
    <rPh sb="3" eb="4">
      <t>ブン</t>
    </rPh>
    <rPh sb="5" eb="7">
      <t>ホンタイ</t>
    </rPh>
    <rPh sb="7" eb="9">
      <t>カカク</t>
    </rPh>
    <rPh sb="11" eb="13">
      <t>ソウリョウ</t>
    </rPh>
    <rPh sb="13" eb="14">
      <t>フク</t>
    </rPh>
    <phoneticPr fontId="12"/>
  </si>
  <si>
    <t>②消費税及び
地方消費税
額</t>
    <phoneticPr fontId="12"/>
  </si>
  <si>
    <t>③特定課税
対象分</t>
    <rPh sb="1" eb="3">
      <t>トクテイ</t>
    </rPh>
    <rPh sb="3" eb="5">
      <t>カゼイ</t>
    </rPh>
    <rPh sb="6" eb="8">
      <t>タイショウ</t>
    </rPh>
    <rPh sb="8" eb="9">
      <t>ブン</t>
    </rPh>
    <phoneticPr fontId="12"/>
  </si>
  <si>
    <t>(4)「①課税分本体価格（送料含）」欄には、冊子体の本体価格（送料含）及び海外で提供される電子媒体の購読にかかる手数料を記載すること。</t>
    <rPh sb="5" eb="7">
      <t>カゼイ</t>
    </rPh>
    <rPh sb="7" eb="8">
      <t>ブン</t>
    </rPh>
    <rPh sb="8" eb="10">
      <t>ホンタイ</t>
    </rPh>
    <rPh sb="10" eb="12">
      <t>カカク</t>
    </rPh>
    <rPh sb="13" eb="15">
      <t>ソウリョウ</t>
    </rPh>
    <rPh sb="15" eb="16">
      <t>フク</t>
    </rPh>
    <rPh sb="18" eb="19">
      <t>ラン</t>
    </rPh>
    <rPh sb="31" eb="33">
      <t>ソウリョウ</t>
    </rPh>
    <rPh sb="33" eb="34">
      <t>フク</t>
    </rPh>
    <rPh sb="60" eb="62">
      <t>キサイ</t>
    </rPh>
    <phoneticPr fontId="12"/>
  </si>
  <si>
    <t>　 「③特定課税対象分」欄には、海外で提供される電子媒体のライセンス料（リバースチャージ方式による納税額は含まない）を記載すること。</t>
    <rPh sb="4" eb="6">
      <t>トクテイ</t>
    </rPh>
    <rPh sb="6" eb="8">
      <t>カゼイ</t>
    </rPh>
    <rPh sb="8" eb="10">
      <t>タイショウ</t>
    </rPh>
    <rPh sb="10" eb="11">
      <t>ブン</t>
    </rPh>
    <rPh sb="12" eb="13">
      <t>ラン</t>
    </rPh>
    <rPh sb="59" eb="61">
      <t>キサイ</t>
    </rPh>
    <phoneticPr fontId="12"/>
  </si>
  <si>
    <t>総額
①+②+③</t>
    <rPh sb="0" eb="2">
      <t>ソウガク</t>
    </rPh>
    <phoneticPr fontId="12"/>
  </si>
  <si>
    <t>雑誌</t>
  </si>
  <si>
    <t>Gulf business</t>
  </si>
  <si>
    <t>Veja / Editora Abril</t>
  </si>
  <si>
    <t>OR00015544</t>
  </si>
  <si>
    <t>OR00015542</t>
  </si>
  <si>
    <t>Suara pembaruan</t>
  </si>
  <si>
    <t>OR00015547</t>
  </si>
  <si>
    <t>Utusan Malaysia</t>
  </si>
  <si>
    <t>ProQuest Political science database</t>
  </si>
  <si>
    <t>OR00000013</t>
  </si>
  <si>
    <t>OR00042219</t>
  </si>
  <si>
    <t>OR00107586</t>
  </si>
  <si>
    <t>OR00012991</t>
  </si>
  <si>
    <t>OR00108862</t>
  </si>
  <si>
    <t>OR00015488</t>
  </si>
  <si>
    <t>OR00015489</t>
  </si>
  <si>
    <t>OR00015490</t>
  </si>
  <si>
    <t>OR00000001</t>
  </si>
  <si>
    <t>OR00012839</t>
  </si>
  <si>
    <t>OR00000089</t>
  </si>
  <si>
    <t>OR00015541</t>
  </si>
  <si>
    <t>OR00000085</t>
  </si>
  <si>
    <t>OR00019421</t>
  </si>
  <si>
    <t>OR00000011</t>
  </si>
  <si>
    <t>OR00000010</t>
  </si>
  <si>
    <t>OR00000036</t>
  </si>
  <si>
    <t>OR00013242</t>
  </si>
  <si>
    <t>電子</t>
  </si>
  <si>
    <t>データベース</t>
  </si>
  <si>
    <t xml:space="preserve">Print </t>
  </si>
  <si>
    <t xml:space="preserve">Print </t>
    <phoneticPr fontId="12"/>
  </si>
  <si>
    <t>Print</t>
    <phoneticPr fontId="12"/>
  </si>
  <si>
    <t>Print</t>
    <phoneticPr fontId="12"/>
  </si>
  <si>
    <t>Print</t>
    <phoneticPr fontId="12"/>
  </si>
  <si>
    <t>Print</t>
    <phoneticPr fontId="12"/>
  </si>
  <si>
    <t>Print</t>
    <phoneticPr fontId="12"/>
  </si>
  <si>
    <t>Print</t>
    <phoneticPr fontId="12"/>
  </si>
  <si>
    <t xml:space="preserve">Print </t>
    <phoneticPr fontId="12"/>
  </si>
  <si>
    <t xml:space="preserve">Print </t>
    <phoneticPr fontId="12"/>
  </si>
  <si>
    <t xml:space="preserve">Print </t>
    <phoneticPr fontId="12"/>
  </si>
  <si>
    <t xml:space="preserve">Print </t>
    <phoneticPr fontId="12"/>
  </si>
  <si>
    <t>Print</t>
    <phoneticPr fontId="12"/>
  </si>
  <si>
    <t>マレーシア</t>
    <phoneticPr fontId="12"/>
  </si>
  <si>
    <t>インドネシア</t>
    <phoneticPr fontId="12"/>
  </si>
  <si>
    <t>マレーシア</t>
    <phoneticPr fontId="12"/>
  </si>
  <si>
    <t>アラブ首長国連邦</t>
    <rPh sb="3" eb="8">
      <t>シュチョウコクレンポウ</t>
    </rPh>
    <phoneticPr fontId="12"/>
  </si>
  <si>
    <t>韓国</t>
    <rPh sb="0" eb="2">
      <t>カンコク</t>
    </rPh>
    <phoneticPr fontId="12"/>
  </si>
  <si>
    <r>
      <rPr>
        <sz val="10"/>
        <color theme="1"/>
        <rFont val="ＭＳ Ｐゴシック"/>
        <family val="2"/>
        <scheme val="minor"/>
      </rPr>
      <t>بحوث</t>
    </r>
    <r>
      <rPr>
        <sz val="10"/>
        <color theme="1"/>
        <rFont val="ＭＳ Ｐゴシック"/>
        <family val="3"/>
        <charset val="128"/>
        <scheme val="minor"/>
      </rPr>
      <t xml:space="preserve"> </t>
    </r>
    <r>
      <rPr>
        <sz val="10"/>
        <color theme="1"/>
        <rFont val="ＭＳ Ｐゴシック"/>
        <family val="2"/>
        <scheme val="minor"/>
      </rPr>
      <t>اقتصادية</t>
    </r>
    <r>
      <rPr>
        <sz val="10"/>
        <color theme="1"/>
        <rFont val="ＭＳ Ｐゴシック"/>
        <family val="3"/>
        <charset val="128"/>
        <scheme val="minor"/>
      </rPr>
      <t xml:space="preserve"> </t>
    </r>
    <r>
      <rPr>
        <sz val="10"/>
        <color theme="1"/>
        <rFont val="ＭＳ Ｐゴシック"/>
        <family val="2"/>
        <scheme val="minor"/>
      </rPr>
      <t>عربية</t>
    </r>
    <r>
      <rPr>
        <sz val="10"/>
        <color theme="1"/>
        <rFont val="ＭＳ Ｐゴシック"/>
        <family val="3"/>
        <charset val="128"/>
        <scheme val="minor"/>
      </rPr>
      <t xml:space="preserve"> / </t>
    </r>
    <r>
      <rPr>
        <sz val="10"/>
        <color theme="1"/>
        <rFont val="ＭＳ Ｐゴシック"/>
        <family val="2"/>
        <scheme val="minor"/>
      </rPr>
      <t>تصدر</t>
    </r>
    <r>
      <rPr>
        <sz val="10"/>
        <color theme="1"/>
        <rFont val="ＭＳ Ｐゴシック"/>
        <family val="3"/>
        <charset val="128"/>
        <scheme val="minor"/>
      </rPr>
      <t xml:space="preserve"> </t>
    </r>
    <r>
      <rPr>
        <sz val="10"/>
        <color theme="1"/>
        <rFont val="ＭＳ Ｐゴシック"/>
        <family val="2"/>
        <scheme val="minor"/>
      </rPr>
      <t>عن</t>
    </r>
    <r>
      <rPr>
        <sz val="10"/>
        <color theme="1"/>
        <rFont val="ＭＳ Ｐゴシック"/>
        <family val="3"/>
        <charset val="128"/>
        <scheme val="minor"/>
      </rPr>
      <t xml:space="preserve"> </t>
    </r>
    <r>
      <rPr>
        <sz val="10"/>
        <color theme="1"/>
        <rFont val="ＭＳ Ｐゴシック"/>
        <family val="2"/>
        <scheme val="minor"/>
      </rPr>
      <t>الجمعية</t>
    </r>
    <r>
      <rPr>
        <sz val="10"/>
        <color theme="1"/>
        <rFont val="ＭＳ Ｐゴシック"/>
        <family val="3"/>
        <charset val="128"/>
        <scheme val="minor"/>
      </rPr>
      <t xml:space="preserve"> </t>
    </r>
    <r>
      <rPr>
        <sz val="10"/>
        <color theme="1"/>
        <rFont val="ＭＳ Ｐゴシック"/>
        <family val="2"/>
        <scheme val="minor"/>
      </rPr>
      <t>العربية</t>
    </r>
    <r>
      <rPr>
        <sz val="10"/>
        <color theme="1"/>
        <rFont val="ＭＳ Ｐゴシック"/>
        <family val="3"/>
        <charset val="128"/>
        <scheme val="minor"/>
      </rPr>
      <t xml:space="preserve"> </t>
    </r>
    <r>
      <rPr>
        <sz val="10"/>
        <color theme="1"/>
        <rFont val="ＭＳ Ｐゴシック"/>
        <family val="2"/>
        <scheme val="minor"/>
      </rPr>
      <t>للبحوث</t>
    </r>
    <r>
      <rPr>
        <sz val="10"/>
        <color theme="1"/>
        <rFont val="ＭＳ Ｐゴシック"/>
        <family val="3"/>
        <charset val="128"/>
        <scheme val="minor"/>
      </rPr>
      <t xml:space="preserve"> </t>
    </r>
    <r>
      <rPr>
        <sz val="10"/>
        <color theme="1"/>
        <rFont val="ＭＳ Ｐゴシック"/>
        <family val="2"/>
        <scheme val="minor"/>
      </rPr>
      <t>الاقتصادية</t>
    </r>
    <r>
      <rPr>
        <sz val="10"/>
        <color theme="1"/>
        <rFont val="ＭＳ Ｐゴシック"/>
        <family val="3"/>
        <charset val="128"/>
        <scheme val="minor"/>
      </rPr>
      <t>||||Buḥūth iqtiṣādīyah ʿArabīyah / taṣduru ʿan al-Jamʿīyah al-ʿArabīyah lil-Buḥūth al-Iqtiṣādīyah</t>
    </r>
  </si>
  <si>
    <r>
      <t>朝鮮日報||</t>
    </r>
    <r>
      <rPr>
        <sz val="10"/>
        <color theme="1"/>
        <rFont val="ＭＳ Ｐゴシック"/>
        <family val="2"/>
        <scheme val="minor"/>
      </rPr>
      <t>조선</t>
    </r>
    <r>
      <rPr>
        <sz val="10"/>
        <color theme="1"/>
        <rFont val="ＭＳ Ｐゴシック"/>
        <family val="3"/>
        <charset val="128"/>
        <scheme val="minor"/>
      </rPr>
      <t xml:space="preserve"> </t>
    </r>
    <r>
      <rPr>
        <sz val="10"/>
        <color theme="1"/>
        <rFont val="ＭＳ Ｐゴシック"/>
        <family val="2"/>
        <scheme val="minor"/>
      </rPr>
      <t>일보</t>
    </r>
  </si>
  <si>
    <r>
      <t>東亜日報 = The Dong₋a Libo||</t>
    </r>
    <r>
      <rPr>
        <sz val="10"/>
        <color theme="1"/>
        <rFont val="ＭＳ Ｐゴシック"/>
        <family val="2"/>
        <scheme val="minor"/>
      </rPr>
      <t>동아</t>
    </r>
    <r>
      <rPr>
        <sz val="10"/>
        <color theme="1"/>
        <rFont val="ＭＳ Ｐゴシック"/>
        <family val="3"/>
        <charset val="128"/>
        <scheme val="minor"/>
      </rPr>
      <t xml:space="preserve"> </t>
    </r>
    <r>
      <rPr>
        <sz val="10"/>
        <color theme="1"/>
        <rFont val="ＭＳ Ｐゴシック"/>
        <family val="2"/>
        <scheme val="minor"/>
      </rPr>
      <t>일보</t>
    </r>
  </si>
  <si>
    <r>
      <rPr>
        <sz val="10"/>
        <color theme="1"/>
        <rFont val="ＭＳ Ｐゴシック"/>
        <family val="2"/>
        <scheme val="minor"/>
      </rPr>
      <t>매일경제</t>
    </r>
    <r>
      <rPr>
        <sz val="10"/>
        <color theme="1"/>
        <rFont val="ＭＳ Ｐゴシック"/>
        <family val="3"/>
        <charset val="128"/>
        <scheme val="minor"/>
      </rPr>
      <t xml:space="preserve"> (毎日経済新聞) = Maeil Business Newspaper||</t>
    </r>
    <r>
      <rPr>
        <sz val="10"/>
        <color theme="1"/>
        <rFont val="ＭＳ Ｐゴシック"/>
        <family val="2"/>
        <scheme val="minor"/>
      </rPr>
      <t>매일</t>
    </r>
    <r>
      <rPr>
        <sz val="10"/>
        <color theme="1"/>
        <rFont val="ＭＳ Ｐゴシック"/>
        <family val="3"/>
        <charset val="128"/>
        <scheme val="minor"/>
      </rPr>
      <t xml:space="preserve"> </t>
    </r>
    <r>
      <rPr>
        <sz val="10"/>
        <color theme="1"/>
        <rFont val="ＭＳ Ｐゴシック"/>
        <family val="2"/>
        <scheme val="minor"/>
      </rPr>
      <t>경제</t>
    </r>
  </si>
  <si>
    <t>-</t>
    <phoneticPr fontId="12"/>
  </si>
  <si>
    <t>航空便</t>
    <rPh sb="0" eb="3">
      <t>コウクウビン</t>
    </rPh>
    <phoneticPr fontId="12"/>
  </si>
  <si>
    <t>-</t>
    <phoneticPr fontId="12"/>
  </si>
  <si>
    <t>(1)  見積金額は、配送料金を含んだ価格とする。配送手段は備考の通り、航空便又は船便とし、その他の配送方法で納入する場合は、その旨を注記して見積金額を記載すること。</t>
    <rPh sb="39" eb="40">
      <t>マタ</t>
    </rPh>
    <phoneticPr fontId="12"/>
  </si>
  <si>
    <t>国際開発ジャーナル = International development journal</t>
    <phoneticPr fontId="12"/>
  </si>
  <si>
    <t>専門図書館 : bulletin of Special Libraries Association, Japan / 専門図書館協議会 [編]</t>
    <phoneticPr fontId="12"/>
  </si>
  <si>
    <t>統計 / 日本統計協会 [編]</t>
    <phoneticPr fontId="12"/>
  </si>
  <si>
    <t>EconLit</t>
  </si>
  <si>
    <t>新聞※</t>
    <phoneticPr fontId="12"/>
  </si>
  <si>
    <t>Mingguan Malaysia</t>
    <phoneticPr fontId="12"/>
  </si>
  <si>
    <t>新聞※</t>
    <phoneticPr fontId="12"/>
  </si>
  <si>
    <t>OR00012977</t>
    <phoneticPr fontId="12"/>
  </si>
  <si>
    <t>2329-3225</t>
    <phoneticPr fontId="12"/>
  </si>
  <si>
    <t>2020.4-2021.3</t>
    <phoneticPr fontId="12"/>
  </si>
  <si>
    <t>Online Only</t>
    <phoneticPr fontId="12"/>
  </si>
  <si>
    <t>年２回刊</t>
    <phoneticPr fontId="12"/>
  </si>
  <si>
    <t xml:space="preserve">JSTOR Arts &amp; Sciences I Collection </t>
    <phoneticPr fontId="12"/>
  </si>
  <si>
    <t>JSTOR Arts &amp; Sciences II Collection</t>
    <phoneticPr fontId="12"/>
  </si>
  <si>
    <t>JSTOR Arts &amp; Sciences IV Collection</t>
    <phoneticPr fontId="12"/>
  </si>
  <si>
    <t>JSTOR Arts &amp; Sciences VII: with 3 Arts &amp; Sciences Collection</t>
    <phoneticPr fontId="12"/>
  </si>
  <si>
    <r>
      <t xml:space="preserve">新聞
</t>
    </r>
    <r>
      <rPr>
        <sz val="8"/>
        <color theme="1"/>
        <rFont val="ＭＳ Ｐゴシック"/>
        <family val="3"/>
        <charset val="128"/>
        <scheme val="minor"/>
      </rPr>
      <t>(日曜版）</t>
    </r>
    <rPh sb="4" eb="6">
      <t>ニチヨウ</t>
    </rPh>
    <rPh sb="6" eb="7">
      <t>バン</t>
    </rPh>
    <phoneticPr fontId="12"/>
  </si>
  <si>
    <t>史學雜誌</t>
    <phoneticPr fontId="12"/>
  </si>
  <si>
    <t>国際安全保障 = The journal of international security / 国際安全保障学会 [編集]</t>
    <phoneticPr fontId="12"/>
  </si>
  <si>
    <t>2020.4-2021.3
〔129(4)-130(3)〕</t>
    <phoneticPr fontId="12"/>
  </si>
  <si>
    <t>国際政治 / 日本国際政治学会編</t>
    <phoneticPr fontId="12"/>
  </si>
  <si>
    <t>2020.4-2021.3
(第48巻)</t>
    <phoneticPr fontId="12"/>
  </si>
  <si>
    <t>2020.4-2021.3</t>
    <phoneticPr fontId="12"/>
  </si>
  <si>
    <t>社会学評論 / 日本社会学会編</t>
    <phoneticPr fontId="12"/>
  </si>
  <si>
    <t>2020.4-2021.3
〔114(4)-115(3)〕</t>
    <phoneticPr fontId="12"/>
  </si>
  <si>
    <t>2020.4-2021.3
(第71巻)</t>
    <phoneticPr fontId="12"/>
  </si>
  <si>
    <t>2020.4-2021.3
〔71(4)-72(3)〕</t>
    <phoneticPr fontId="12"/>
  </si>
  <si>
    <t>2020.4-2021.3
〔2020(Apr)-2021(Mar)〕</t>
    <phoneticPr fontId="12"/>
  </si>
  <si>
    <t>東亜||トウア</t>
    <phoneticPr fontId="12"/>
  </si>
  <si>
    <t>2020.4-2021.3</t>
    <phoneticPr fontId="12"/>
  </si>
  <si>
    <r>
      <t>　 「②消費税及び地方消費税額」欄には課税分本体価格の消費税及び地方消費税額を記載すること。</t>
    </r>
    <r>
      <rPr>
        <b/>
        <u/>
        <sz val="10"/>
        <color theme="1"/>
        <rFont val="ＭＳ Ｐゴシック"/>
        <family val="3"/>
        <charset val="128"/>
        <scheme val="minor"/>
      </rPr>
      <t>種別の「新聞※」は軽減税率適用対象</t>
    </r>
    <rPh sb="34" eb="36">
      <t>ショウヒ</t>
    </rPh>
    <rPh sb="46" eb="48">
      <t>シュベツ</t>
    </rPh>
    <phoneticPr fontId="12"/>
  </si>
  <si>
    <t>Review of Middle East studies</t>
    <phoneticPr fontId="12"/>
  </si>
  <si>
    <t>2020.4-2021.3</t>
    <phoneticPr fontId="3"/>
  </si>
  <si>
    <t>圖書館雜誌 / 日本文庫協會</t>
    <phoneticPr fontId="12"/>
  </si>
  <si>
    <t>2020.4-2021.3
(97, 98)</t>
    <phoneticPr fontId="12"/>
  </si>
  <si>
    <t>アフリカ研究 / 日本アフリカ学会 [編]</t>
    <phoneticPr fontId="12"/>
  </si>
  <si>
    <t>OR00036602</t>
    <phoneticPr fontId="12"/>
  </si>
  <si>
    <t>OR00057609</t>
    <phoneticPr fontId="12"/>
  </si>
  <si>
    <t>年３回刊</t>
    <phoneticPr fontId="12"/>
  </si>
  <si>
    <t>2020.4-2021.3</t>
    <phoneticPr fontId="12"/>
  </si>
  <si>
    <t>OR00113207</t>
    <phoneticPr fontId="12"/>
  </si>
  <si>
    <t>月刊</t>
    <phoneticPr fontId="12"/>
  </si>
  <si>
    <t>OR00113208</t>
    <phoneticPr fontId="12"/>
  </si>
  <si>
    <t xml:space="preserve">The Express Tribune </t>
  </si>
  <si>
    <t>日刊</t>
    <phoneticPr fontId="12"/>
  </si>
  <si>
    <t>パキスタン</t>
    <phoneticPr fontId="12"/>
  </si>
  <si>
    <t>OR00113209</t>
    <phoneticPr fontId="12"/>
  </si>
  <si>
    <t>OR00113211</t>
    <phoneticPr fontId="12"/>
  </si>
  <si>
    <t>Online Only</t>
    <phoneticPr fontId="12"/>
  </si>
  <si>
    <t>OR00113212</t>
    <phoneticPr fontId="12"/>
  </si>
  <si>
    <t>-</t>
    <phoneticPr fontId="12"/>
  </si>
  <si>
    <t>2020.4-2021.3
(vol.41)</t>
    <phoneticPr fontId="12"/>
  </si>
  <si>
    <t>2020.4-2021.3
(vol.18)</t>
    <phoneticPr fontId="12"/>
  </si>
  <si>
    <t>Caravan. -- Delhi Press, 19--.</t>
    <phoneticPr fontId="12"/>
  </si>
  <si>
    <t>00086150</t>
    <phoneticPr fontId="12"/>
  </si>
  <si>
    <t>0125135X</t>
    <phoneticPr fontId="12"/>
  </si>
  <si>
    <t>年4回刊</t>
    <rPh sb="0" eb="1">
      <t>ネン</t>
    </rPh>
    <rPh sb="2" eb="3">
      <t>カイ</t>
    </rPh>
    <rPh sb="3" eb="4">
      <t>カン</t>
    </rPh>
    <phoneticPr fontId="12"/>
  </si>
  <si>
    <t>Birikim : aylık sosyalist kültür dergisi. -- 1 (Mayıs 1989)-. -- Birikim Yayınları, 1989.</t>
    <phoneticPr fontId="12"/>
  </si>
  <si>
    <t>年３回刊</t>
    <phoneticPr fontId="12"/>
  </si>
  <si>
    <t>Print+
Online</t>
    <phoneticPr fontId="12"/>
  </si>
  <si>
    <t>Россия и мусульманский мир : бюллетень реферативно-аналитической информации / ИНИОН РАН</t>
    <phoneticPr fontId="12"/>
  </si>
  <si>
    <t>Canadian journal of Latin American and Caribbean studies = Revue canadienne des études latino-américaines et caraïbes. -- Canadian Association of Latin American and Caribbean Studies. w.</t>
    <phoneticPr fontId="12"/>
  </si>
  <si>
    <r>
      <t>ฟ้าเดียวกัน</t>
    </r>
    <r>
      <rPr>
        <sz val="10"/>
        <color theme="1"/>
        <rFont val="ＭＳ Ｐゴシック"/>
        <family val="2"/>
        <scheme val="minor"/>
      </rPr>
      <t xml:space="preserve"> Fa dieo kan</t>
    </r>
    <phoneticPr fontId="12"/>
  </si>
  <si>
    <r>
      <t>รัฐศาสตร์สาร</t>
    </r>
    <r>
      <rPr>
        <sz val="10"/>
        <color theme="1"/>
        <rFont val="ＭＳ Ｐゴシック"/>
        <family val="2"/>
        <scheme val="minor"/>
      </rPr>
      <t xml:space="preserve"> = The journal of political science</t>
    </r>
    <phoneticPr fontId="12"/>
  </si>
  <si>
    <t>2020.4-2021.3</t>
    <phoneticPr fontId="12"/>
  </si>
  <si>
    <t>Uluslararası İlişkiler Dergisi / Kadir Has University</t>
    <phoneticPr fontId="12"/>
  </si>
  <si>
    <t>週5回刊</t>
    <rPh sb="2" eb="3">
      <t>カイ</t>
    </rPh>
    <rPh sb="3" eb="4">
      <t>カン</t>
    </rPh>
    <phoneticPr fontId="3"/>
  </si>
  <si>
    <t>週刊</t>
    <phoneticPr fontId="3"/>
  </si>
  <si>
    <t>週6回刊</t>
    <rPh sb="0" eb="1">
      <t>シュウ</t>
    </rPh>
    <rPh sb="2" eb="3">
      <t>カイ</t>
    </rPh>
    <rPh sb="3" eb="4">
      <t>カン</t>
    </rPh>
    <phoneticPr fontId="12"/>
  </si>
  <si>
    <t>2020.4-2021.3
（Cilt 17. no.65-68）</t>
    <phoneticPr fontId="12"/>
  </si>
  <si>
    <t>年5回刊</t>
    <rPh sb="0" eb="1">
      <t>ネン</t>
    </rPh>
    <rPh sb="2" eb="3">
      <t>カイ</t>
    </rPh>
    <rPh sb="3" eb="4">
      <t>カン</t>
    </rPh>
    <phoneticPr fontId="12"/>
  </si>
  <si>
    <t>Kompas</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</si>
</sst>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b/>
      <sz val="9.5"/>
      <color theme="1"/>
      <name val="ＭＳ Ｐゴシック"/>
      <family val="3"/>
      <charset val="128"/>
      <scheme val="minor"/>
    </font>
    <font>
      <b/>
      <sz val="10"/>
      <color theme="1"/>
      <name val="ＭＳ Ｐゴシック"/>
      <family val="3"/>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9"/>
      <color theme="1"/>
      <name val="ＭＳ Ｐゴシック"/>
      <family val="3"/>
      <charset val="128"/>
      <scheme val="major"/>
    </font>
    <font>
      <sz val="9"/>
      <color theme="1"/>
      <name val="ＭＳ Ｐゴシック"/>
      <family val="3"/>
      <charset val="128"/>
      <scheme val="major"/>
    </font>
    <font>
      <b/>
      <sz val="10"/>
      <color theme="1"/>
      <name val="ＭＳ Ｐゴシック"/>
      <family val="2"/>
      <scheme val="minor"/>
    </font>
    <font>
      <sz val="10"/>
      <color theme="1"/>
      <name val="ＭＳ Ｐゴシック"/>
      <family val="3"/>
      <charset val="128"/>
      <scheme val="major"/>
    </font>
    <font>
      <sz val="8"/>
      <color theme="1"/>
      <name val="ＭＳ Ｐゴシック"/>
      <family val="3"/>
      <charset val="128"/>
      <scheme val="minor"/>
    </font>
    <font>
      <b/>
      <u/>
      <sz val="10"/>
      <color theme="1"/>
      <name val="ＭＳ Ｐゴシック"/>
      <family val="3"/>
      <charset val="128"/>
      <scheme val="minor"/>
    </font>
    <font>
      <sz val="10"/>
      <color theme="1"/>
      <name val="Arial"/>
      <family val="2"/>
    </font>
  </fonts>
  <fills count="34">
    <fill>
      <patternFill patternType="none"/>
    </fill>
    <fill>
      <patternFill patternType="gray125"/>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75">
    <xf numFmtId="0" fontId="0" fillId="0" borderId="0"/>
    <xf numFmtId="0" fontId="9" fillId="0" borderId="0">
      <alignment vertical="center"/>
    </xf>
    <xf numFmtId="0" fontId="10" fillId="0" borderId="0">
      <alignment vertical="center"/>
    </xf>
    <xf numFmtId="0" fontId="11" fillId="0" borderId="0">
      <alignment vertical="center"/>
    </xf>
    <xf numFmtId="0" fontId="17" fillId="0" borderId="0" applyNumberFormat="0" applyFill="0" applyBorder="0" applyAlignment="0" applyProtection="0">
      <alignment vertical="center"/>
    </xf>
    <xf numFmtId="0" fontId="18" fillId="0" borderId="2"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0" applyNumberFormat="0" applyBorder="0" applyAlignment="0" applyProtection="0">
      <alignment vertical="center"/>
    </xf>
    <xf numFmtId="0" fontId="22" fillId="4" borderId="0" applyNumberFormat="0" applyBorder="0" applyAlignment="0" applyProtection="0">
      <alignment vertical="center"/>
    </xf>
    <xf numFmtId="0" fontId="23" fillId="5" borderId="0" applyNumberFormat="0" applyBorder="0" applyAlignment="0" applyProtection="0">
      <alignment vertical="center"/>
    </xf>
    <xf numFmtId="0" fontId="24" fillId="6" borderId="5" applyNumberFormat="0" applyAlignment="0" applyProtection="0">
      <alignment vertical="center"/>
    </xf>
    <xf numFmtId="0" fontId="25" fillId="7" borderId="6" applyNumberFormat="0" applyAlignment="0" applyProtection="0">
      <alignment vertical="center"/>
    </xf>
    <xf numFmtId="0" fontId="26" fillId="7" borderId="5" applyNumberFormat="0" applyAlignment="0" applyProtection="0">
      <alignment vertical="center"/>
    </xf>
    <xf numFmtId="0" fontId="27" fillId="0" borderId="7" applyNumberFormat="0" applyFill="0" applyAlignment="0" applyProtection="0">
      <alignment vertical="center"/>
    </xf>
    <xf numFmtId="0" fontId="28" fillId="8" borderId="8" applyNumberForma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0" applyNumberFormat="0" applyFill="0" applyAlignment="0" applyProtection="0">
      <alignment vertical="center"/>
    </xf>
    <xf numFmtId="0" fontId="32"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32" fillId="33" borderId="0" applyNumberFormat="0" applyBorder="0" applyAlignment="0" applyProtection="0">
      <alignment vertical="center"/>
    </xf>
    <xf numFmtId="0" fontId="8" fillId="0" borderId="0">
      <alignment vertical="center"/>
    </xf>
    <xf numFmtId="0" fontId="8" fillId="9" borderId="9" applyNumberFormat="0" applyFont="0" applyAlignment="0" applyProtection="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0" borderId="0">
      <alignment vertical="center"/>
    </xf>
    <xf numFmtId="0" fontId="2" fillId="9" borderId="9" applyNumberFormat="0" applyFon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50">
    <xf numFmtId="0" fontId="0" fillId="0" borderId="0" xfId="0"/>
    <xf numFmtId="0" fontId="0" fillId="0" borderId="0" xfId="0" applyAlignment="1">
      <alignment wrapText="1"/>
    </xf>
    <xf numFmtId="0" fontId="15" fillId="2" borderId="1" xfId="1" applyFont="1" applyFill="1" applyBorder="1" applyAlignment="1">
      <alignment horizontal="center" vertical="center"/>
    </xf>
    <xf numFmtId="0" fontId="15" fillId="2" borderId="1" xfId="1" applyFont="1" applyFill="1" applyBorder="1" applyAlignment="1">
      <alignment horizontal="center" vertical="center" wrapText="1"/>
    </xf>
    <xf numFmtId="0" fontId="13" fillId="0" borderId="0" xfId="0" applyFont="1"/>
    <xf numFmtId="0" fontId="16" fillId="2" borderId="1" xfId="1" applyFont="1" applyFill="1" applyBorder="1" applyAlignment="1">
      <alignment horizontal="center" vertical="center"/>
    </xf>
    <xf numFmtId="0" fontId="34" fillId="0" borderId="0" xfId="0" applyFont="1" applyAlignment="1">
      <alignment horizontal="center"/>
    </xf>
    <xf numFmtId="0" fontId="14" fillId="0" borderId="0" xfId="0" applyFont="1"/>
    <xf numFmtId="0" fontId="0" fillId="0" borderId="0" xfId="0"/>
    <xf numFmtId="0" fontId="33" fillId="2" borderId="1" xfId="1" applyFont="1" applyFill="1" applyBorder="1" applyAlignment="1">
      <alignment horizontal="center" vertical="center" wrapText="1"/>
    </xf>
    <xf numFmtId="0" fontId="13" fillId="0" borderId="0" xfId="0" applyFont="1" applyAlignment="1">
      <alignment horizontal="center" shrinkToFit="1"/>
    </xf>
    <xf numFmtId="0" fontId="35" fillId="2" borderId="1" xfId="1" applyFont="1" applyFill="1" applyBorder="1" applyAlignment="1">
      <alignment horizontal="center" vertical="center" shrinkToFit="1"/>
    </xf>
    <xf numFmtId="0" fontId="15" fillId="2" borderId="1" xfId="1" applyFont="1" applyFill="1" applyBorder="1" applyAlignment="1">
      <alignment horizontal="center" vertical="center" shrinkToFit="1"/>
    </xf>
    <xf numFmtId="0" fontId="0" fillId="0" borderId="0" xfId="0" applyAlignment="1">
      <alignment horizontal="center" shrinkToFit="1"/>
    </xf>
    <xf numFmtId="0" fontId="0" fillId="0" borderId="0" xfId="0" applyAlignment="1">
      <alignment horizontal="center" wrapText="1"/>
    </xf>
    <xf numFmtId="0" fontId="0" fillId="0" borderId="0" xfId="0" applyBorder="1"/>
    <xf numFmtId="0" fontId="14" fillId="0" borderId="1" xfId="1" applyFont="1" applyFill="1" applyBorder="1" applyAlignment="1">
      <alignment horizontal="center" vertical="center"/>
    </xf>
    <xf numFmtId="0" fontId="14" fillId="0" borderId="1" xfId="0" applyFont="1" applyBorder="1"/>
    <xf numFmtId="0" fontId="14" fillId="0" borderId="1" xfId="1" applyFont="1" applyFill="1" applyBorder="1" applyAlignment="1">
      <alignment horizontal="center" vertical="center" shrinkToFit="1"/>
    </xf>
    <xf numFmtId="0" fontId="14" fillId="0" borderId="1" xfId="1" applyFont="1" applyFill="1" applyBorder="1" applyAlignment="1">
      <alignment horizontal="center" vertical="center" wrapText="1"/>
    </xf>
    <xf numFmtId="0" fontId="14" fillId="0" borderId="1" xfId="0" applyFont="1" applyBorder="1" applyAlignment="1">
      <alignment vertical="center" wrapText="1"/>
    </xf>
    <xf numFmtId="0" fontId="14" fillId="0" borderId="1" xfId="1" applyFont="1" applyFill="1" applyBorder="1" applyAlignment="1">
      <alignment vertical="center" wrapText="1"/>
    </xf>
    <xf numFmtId="0" fontId="14" fillId="0" borderId="1" xfId="0" applyFont="1" applyBorder="1" applyAlignment="1">
      <alignment horizontal="center" vertical="center" wrapText="1"/>
    </xf>
    <xf numFmtId="0" fontId="36" fillId="0" borderId="1" xfId="1" applyFont="1" applyFill="1" applyBorder="1" applyAlignment="1">
      <alignment horizontal="center" vertical="center" wrapText="1"/>
    </xf>
    <xf numFmtId="0" fontId="14" fillId="0" borderId="1" xfId="0" applyFont="1" applyBorder="1" applyAlignment="1">
      <alignment vertical="center"/>
    </xf>
    <xf numFmtId="0" fontId="36" fillId="0" borderId="1" xfId="0" applyFont="1" applyBorder="1" applyAlignment="1">
      <alignment horizontal="center" vertical="center"/>
    </xf>
    <xf numFmtId="0" fontId="14"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1" xfId="1" applyFont="1" applyFill="1" applyBorder="1" applyAlignment="1">
      <alignment vertical="center" wrapText="1" shrinkToFit="1"/>
    </xf>
    <xf numFmtId="0" fontId="14" fillId="0" borderId="1" xfId="0" applyFont="1" applyBorder="1" applyAlignment="1">
      <alignment vertical="center" wrapText="1" shrinkToFit="1"/>
    </xf>
    <xf numFmtId="0" fontId="36" fillId="0" borderId="1" xfId="0" applyFont="1" applyBorder="1" applyAlignment="1">
      <alignment horizontal="left" vertical="center" wrapText="1"/>
    </xf>
    <xf numFmtId="0" fontId="14" fillId="0" borderId="1" xfId="0" applyFont="1" applyFill="1" applyBorder="1" applyAlignment="1">
      <alignment vertical="center" wrapText="1"/>
    </xf>
    <xf numFmtId="0" fontId="36"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0" fillId="0" borderId="1" xfId="0" applyBorder="1" applyAlignment="1">
      <alignment vertical="center" wrapText="1"/>
    </xf>
    <xf numFmtId="0" fontId="13" fillId="0" borderId="1" xfId="0" applyFont="1" applyBorder="1"/>
    <xf numFmtId="0" fontId="34" fillId="0" borderId="1" xfId="0" applyFont="1" applyBorder="1" applyAlignment="1">
      <alignment horizontal="center"/>
    </xf>
    <xf numFmtId="0" fontId="0" fillId="0" borderId="1" xfId="0" applyBorder="1"/>
    <xf numFmtId="3" fontId="14" fillId="0" borderId="1" xfId="1" applyNumberFormat="1" applyFont="1" applyFill="1" applyBorder="1" applyAlignment="1">
      <alignment horizontal="center" vertical="center" wrapText="1"/>
    </xf>
    <xf numFmtId="0" fontId="13" fillId="0" borderId="1" xfId="0" applyFont="1" applyBorder="1" applyAlignment="1">
      <alignment vertical="center" wrapText="1"/>
    </xf>
    <xf numFmtId="0" fontId="14" fillId="0" borderId="1" xfId="0" applyFont="1" applyFill="1" applyBorder="1" applyAlignment="1">
      <alignment horizontal="center" vertical="center" shrinkToFit="1"/>
    </xf>
    <xf numFmtId="0" fontId="39" fillId="0" borderId="1" xfId="0" applyFont="1" applyBorder="1" applyAlignment="1">
      <alignment vertical="center" wrapText="1"/>
    </xf>
    <xf numFmtId="0" fontId="36" fillId="0" borderId="1" xfId="0" quotePrefix="1" applyFont="1" applyBorder="1" applyAlignment="1">
      <alignment horizontal="center" vertical="center"/>
    </xf>
    <xf numFmtId="0" fontId="14" fillId="0" borderId="1" xfId="1" applyFont="1" applyFill="1" applyBorder="1" applyAlignment="1">
      <alignment vertical="center"/>
    </xf>
    <xf numFmtId="0" fontId="14" fillId="0" borderId="1" xfId="0" applyFont="1" applyFill="1" applyBorder="1" applyAlignment="1">
      <alignment vertical="center"/>
    </xf>
    <xf numFmtId="0" fontId="36" fillId="0" borderId="1" xfId="0" applyFont="1" applyFill="1" applyBorder="1" applyAlignment="1">
      <alignment horizontal="center" vertical="center" wrapText="1"/>
    </xf>
    <xf numFmtId="0" fontId="14" fillId="0" borderId="11" xfId="50" applyFont="1" applyBorder="1" applyAlignment="1">
      <alignment vertical="center"/>
    </xf>
    <xf numFmtId="0" fontId="14" fillId="0" borderId="0" xfId="50" applyFont="1" applyAlignment="1">
      <alignment vertical="center" wrapText="1"/>
    </xf>
    <xf numFmtId="0" fontId="14" fillId="0" borderId="0" xfId="50" applyFont="1" applyAlignment="1">
      <alignment vertical="center"/>
    </xf>
    <xf numFmtId="0" fontId="14" fillId="0" borderId="0" xfId="50" applyFont="1" applyBorder="1" applyAlignment="1">
      <alignment vertical="center"/>
    </xf>
  </cellXfs>
  <cellStyles count="75">
    <cellStyle name="20% - アクセント 1" xfId="21" builtinId="30" customBuiltin="1"/>
    <cellStyle name="20% - アクセント 1 2" xfId="53"/>
    <cellStyle name="20% - アクセント 2" xfId="25" builtinId="34" customBuiltin="1"/>
    <cellStyle name="20% - アクセント 2 2" xfId="55"/>
    <cellStyle name="20% - アクセント 3" xfId="29" builtinId="38" customBuiltin="1"/>
    <cellStyle name="20% - アクセント 3 2" xfId="57"/>
    <cellStyle name="20% - アクセント 4" xfId="33" builtinId="42" customBuiltin="1"/>
    <cellStyle name="20% - アクセント 4 2" xfId="59"/>
    <cellStyle name="20% - アクセント 5" xfId="37" builtinId="46" customBuiltin="1"/>
    <cellStyle name="20% - アクセント 5 2" xfId="61"/>
    <cellStyle name="20% - アクセント 6" xfId="41" builtinId="50" customBuiltin="1"/>
    <cellStyle name="20% - アクセント 6 2" xfId="63"/>
    <cellStyle name="40% - アクセント 1" xfId="22" builtinId="31" customBuiltin="1"/>
    <cellStyle name="40% - アクセント 1 2" xfId="54"/>
    <cellStyle name="40% - アクセント 2" xfId="26" builtinId="35" customBuiltin="1"/>
    <cellStyle name="40% - アクセント 2 2" xfId="56"/>
    <cellStyle name="40% - アクセント 3" xfId="30" builtinId="39" customBuiltin="1"/>
    <cellStyle name="40% - アクセント 3 2" xfId="58"/>
    <cellStyle name="40% - アクセント 4" xfId="34" builtinId="43" customBuiltin="1"/>
    <cellStyle name="40% - アクセント 4 2" xfId="60"/>
    <cellStyle name="40% - アクセント 5" xfId="38" builtinId="47" customBuiltin="1"/>
    <cellStyle name="40% - アクセント 5 2" xfId="62"/>
    <cellStyle name="40% - アクセント 6" xfId="42" builtinId="51" customBuiltin="1"/>
    <cellStyle name="40% - アクセント 6 2" xfId="64"/>
    <cellStyle name="60% - アクセント 1" xfId="23" builtinId="32" customBuiltin="1"/>
    <cellStyle name="60% - アクセント 2" xfId="27" builtinId="36" customBuiltin="1"/>
    <cellStyle name="60% - アクセント 3" xfId="31" builtinId="40" customBuiltin="1"/>
    <cellStyle name="60% - アクセント 4" xfId="35" builtinId="44" customBuiltin="1"/>
    <cellStyle name="60% - アクセント 5" xfId="39" builtinId="48" customBuiltin="1"/>
    <cellStyle name="60% - アクセント 6" xfId="43" builtinId="52" customBuiltin="1"/>
    <cellStyle name="アクセント 1" xfId="20" builtinId="29" customBuiltin="1"/>
    <cellStyle name="アクセント 2" xfId="24" builtinId="33" customBuiltin="1"/>
    <cellStyle name="アクセント 3" xfId="28" builtinId="37" customBuiltin="1"/>
    <cellStyle name="アクセント 4" xfId="32" builtinId="41" customBuiltin="1"/>
    <cellStyle name="アクセント 5" xfId="36" builtinId="45" customBuiltin="1"/>
    <cellStyle name="アクセント 6" xfId="40" builtinId="49" customBuiltin="1"/>
    <cellStyle name="タイトル" xfId="4" builtinId="15" customBuiltin="1"/>
    <cellStyle name="チェック セル" xfId="16" builtinId="23" customBuiltin="1"/>
    <cellStyle name="どちらでもない" xfId="11" builtinId="28" customBuiltin="1"/>
    <cellStyle name="メモ 2" xfId="45"/>
    <cellStyle name="メモ 2 2" xfId="66"/>
    <cellStyle name="リンク セル" xfId="15" builtinId="24" customBuiltin="1"/>
    <cellStyle name="悪い" xfId="10" builtinId="27" customBuiltin="1"/>
    <cellStyle name="計算" xfId="14" builtinId="22" customBuiltin="1"/>
    <cellStyle name="警告文" xfId="17" builtinId="11" customBuiltin="1"/>
    <cellStyle name="見出し 1" xfId="5" builtinId="16" customBuiltin="1"/>
    <cellStyle name="見出し 2" xfId="6" builtinId="17" customBuiltin="1"/>
    <cellStyle name="見出し 3" xfId="7" builtinId="18" customBuiltin="1"/>
    <cellStyle name="見出し 4" xfId="8" builtinId="19" customBuiltin="1"/>
    <cellStyle name="集計" xfId="19" builtinId="25" customBuiltin="1"/>
    <cellStyle name="出力" xfId="13" builtinId="21" customBuiltin="1"/>
    <cellStyle name="説明文" xfId="18" builtinId="53" customBuiltin="1"/>
    <cellStyle name="入力" xfId="12" builtinId="20" customBuiltin="1"/>
    <cellStyle name="標準" xfId="0" builtinId="0"/>
    <cellStyle name="標準 2" xfId="2"/>
    <cellStyle name="標準 2 2" xfId="3"/>
    <cellStyle name="標準 3" xfId="1"/>
    <cellStyle name="標準 3 2" xfId="44"/>
    <cellStyle name="標準 3 2 2" xfId="65"/>
    <cellStyle name="標準 3 3" xfId="52"/>
    <cellStyle name="標準 4" xfId="46"/>
    <cellStyle name="標準 4 2" xfId="67"/>
    <cellStyle name="標準 5" xfId="47"/>
    <cellStyle name="標準 5 2" xfId="68"/>
    <cellStyle name="標準 6" xfId="48"/>
    <cellStyle name="標準 6 2" xfId="69"/>
    <cellStyle name="標準 7" xfId="49"/>
    <cellStyle name="標準 7 2" xfId="70"/>
    <cellStyle name="標準 8" xfId="50"/>
    <cellStyle name="標準 8 2" xfId="71"/>
    <cellStyle name="標準 8 3" xfId="74"/>
    <cellStyle name="標準 9" xfId="51"/>
    <cellStyle name="標準 9 2" xfId="72"/>
    <cellStyle name="標準 9 3" xfId="73"/>
    <cellStyle name="良い" xfId="9" builtinId="26" customBuiltin="1"/>
  </cellStyles>
  <dxfs count="0"/>
  <tableStyles count="0" defaultTableStyle="TableStyleMedium2" defaultPivotStyle="PivotStyleMedium9"/>
  <colors>
    <mruColors>
      <color rgb="FFFFCCCC"/>
      <color rgb="FF3BF7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3"/>
  <sheetViews>
    <sheetView tabSelected="1" view="pageLayout" topLeftCell="A37" zoomScaleNormal="100" zoomScaleSheetLayoutView="100" workbookViewId="0">
      <selection activeCell="D49" sqref="D49"/>
    </sheetView>
  </sheetViews>
  <sheetFormatPr defaultColWidth="8.875" defaultRowHeight="13.5" x14ac:dyDescent="0.15"/>
  <cols>
    <col min="1" max="1" width="5.75" style="8" customWidth="1"/>
    <col min="2" max="2" width="11.625" style="4" bestFit="1" customWidth="1"/>
    <col min="3" max="3" width="24.25" style="1" bestFit="1" customWidth="1"/>
    <col min="4" max="4" width="12.75" style="6" customWidth="1"/>
    <col min="5" max="5" width="9.75" style="7" customWidth="1"/>
    <col min="6" max="6" width="8.375" style="1" customWidth="1"/>
    <col min="7" max="7" width="9.875" style="13" customWidth="1"/>
    <col min="8" max="8" width="8.25" style="14" customWidth="1"/>
    <col min="9" max="9" width="3.25" style="8" customWidth="1"/>
    <col min="10" max="10" width="9.25" style="8" customWidth="1"/>
    <col min="11" max="11" width="6.625" style="8" bestFit="1" customWidth="1"/>
    <col min="12" max="12" width="11.5" style="8" customWidth="1"/>
    <col min="13" max="13" width="9.375" style="8" customWidth="1"/>
    <col min="14" max="14" width="7.375" style="8" customWidth="1"/>
    <col min="15" max="15" width="6.625" style="10" customWidth="1"/>
    <col min="16" max="16384" width="8.875" style="8"/>
  </cols>
  <sheetData>
    <row r="1" spans="1:15" ht="20.100000000000001" customHeight="1" x14ac:dyDescent="0.15">
      <c r="A1" s="47" t="s">
        <v>17</v>
      </c>
      <c r="B1" s="47"/>
      <c r="C1" s="47"/>
      <c r="D1" s="47"/>
      <c r="E1" s="47"/>
      <c r="F1" s="47"/>
      <c r="G1" s="47"/>
      <c r="H1" s="47"/>
      <c r="I1" s="47"/>
      <c r="J1" s="47"/>
      <c r="K1" s="47"/>
      <c r="L1" s="47"/>
      <c r="M1" s="47"/>
      <c r="N1" s="47"/>
      <c r="O1" s="47"/>
    </row>
    <row r="2" spans="1:15" ht="20.25" customHeight="1" x14ac:dyDescent="0.15">
      <c r="A2" s="47" t="s">
        <v>78</v>
      </c>
      <c r="B2" s="47"/>
      <c r="C2" s="47"/>
      <c r="D2" s="47"/>
      <c r="E2" s="47"/>
      <c r="F2" s="47"/>
      <c r="G2" s="47"/>
      <c r="H2" s="47"/>
      <c r="I2" s="47"/>
      <c r="J2" s="47"/>
      <c r="K2" s="47"/>
      <c r="L2" s="47"/>
      <c r="M2" s="47"/>
      <c r="N2" s="47"/>
      <c r="O2" s="47"/>
    </row>
    <row r="3" spans="1:15" ht="20.25" customHeight="1" x14ac:dyDescent="0.15">
      <c r="A3" s="48" t="s">
        <v>11</v>
      </c>
      <c r="B3" s="48"/>
      <c r="C3" s="48"/>
      <c r="D3" s="48"/>
      <c r="E3" s="48"/>
      <c r="F3" s="48"/>
      <c r="G3" s="48"/>
      <c r="H3" s="48"/>
      <c r="I3" s="48"/>
      <c r="J3" s="48"/>
      <c r="K3" s="48"/>
      <c r="L3" s="48"/>
      <c r="M3" s="48"/>
      <c r="N3" s="48"/>
      <c r="O3" s="48"/>
    </row>
    <row r="4" spans="1:15" ht="20.25" customHeight="1" x14ac:dyDescent="0.15">
      <c r="A4" s="49" t="s">
        <v>12</v>
      </c>
      <c r="B4" s="49"/>
      <c r="C4" s="49"/>
      <c r="D4" s="49"/>
      <c r="E4" s="49"/>
      <c r="F4" s="49"/>
      <c r="G4" s="49"/>
      <c r="H4" s="49"/>
      <c r="I4" s="49"/>
      <c r="J4" s="49"/>
      <c r="K4" s="49"/>
      <c r="L4" s="49"/>
      <c r="M4" s="49"/>
      <c r="N4" s="49"/>
      <c r="O4" s="49"/>
    </row>
    <row r="5" spans="1:15" s="15" customFormat="1" ht="20.25" customHeight="1" x14ac:dyDescent="0.15">
      <c r="A5" s="49" t="s">
        <v>21</v>
      </c>
      <c r="B5" s="49"/>
      <c r="C5" s="49"/>
      <c r="D5" s="49"/>
      <c r="E5" s="49"/>
      <c r="F5" s="49"/>
      <c r="G5" s="49"/>
      <c r="H5" s="49"/>
      <c r="I5" s="49"/>
      <c r="J5" s="49"/>
      <c r="K5" s="49"/>
      <c r="L5" s="49"/>
      <c r="M5" s="49"/>
      <c r="N5" s="49"/>
      <c r="O5" s="49"/>
    </row>
    <row r="6" spans="1:15" s="15" customFormat="1" ht="20.25" customHeight="1" x14ac:dyDescent="0.15">
      <c r="A6" s="49" t="s">
        <v>109</v>
      </c>
      <c r="B6" s="49"/>
      <c r="C6" s="49"/>
      <c r="D6" s="49"/>
      <c r="E6" s="49"/>
      <c r="F6" s="49"/>
      <c r="G6" s="49"/>
      <c r="H6" s="49"/>
      <c r="I6" s="49"/>
      <c r="J6" s="49"/>
      <c r="K6" s="49"/>
      <c r="L6" s="49"/>
      <c r="M6" s="49"/>
      <c r="N6" s="49"/>
      <c r="O6" s="49"/>
    </row>
    <row r="7" spans="1:15" ht="20.25" customHeight="1" x14ac:dyDescent="0.15">
      <c r="A7" s="46" t="s">
        <v>22</v>
      </c>
      <c r="B7" s="46"/>
      <c r="C7" s="46"/>
      <c r="D7" s="46"/>
      <c r="E7" s="46"/>
      <c r="F7" s="46"/>
      <c r="G7" s="46"/>
      <c r="H7" s="46"/>
      <c r="I7" s="46"/>
      <c r="J7" s="46"/>
      <c r="K7" s="46"/>
      <c r="L7" s="46"/>
      <c r="M7" s="46"/>
      <c r="N7" s="46"/>
      <c r="O7" s="46"/>
    </row>
    <row r="8" spans="1:15" ht="79.5" customHeight="1" x14ac:dyDescent="0.15">
      <c r="A8" s="2" t="s">
        <v>0</v>
      </c>
      <c r="B8" s="5" t="s">
        <v>1</v>
      </c>
      <c r="C8" s="3" t="s">
        <v>2</v>
      </c>
      <c r="D8" s="9" t="s">
        <v>16</v>
      </c>
      <c r="E8" s="5" t="s">
        <v>13</v>
      </c>
      <c r="F8" s="3" t="s">
        <v>3</v>
      </c>
      <c r="G8" s="12" t="s">
        <v>5</v>
      </c>
      <c r="H8" s="3" t="s">
        <v>14</v>
      </c>
      <c r="I8" s="3" t="s">
        <v>4</v>
      </c>
      <c r="J8" s="3" t="s">
        <v>18</v>
      </c>
      <c r="K8" s="3" t="s">
        <v>19</v>
      </c>
      <c r="L8" s="3" t="s">
        <v>20</v>
      </c>
      <c r="M8" s="3" t="s">
        <v>23</v>
      </c>
      <c r="N8" s="3" t="s">
        <v>10</v>
      </c>
      <c r="O8" s="11" t="s">
        <v>15</v>
      </c>
    </row>
    <row r="9" spans="1:15" ht="24" x14ac:dyDescent="0.15">
      <c r="A9" s="16">
        <v>1</v>
      </c>
      <c r="B9" s="24" t="s">
        <v>44</v>
      </c>
      <c r="C9" s="20" t="s">
        <v>150</v>
      </c>
      <c r="D9" s="25" t="s">
        <v>67</v>
      </c>
      <c r="E9" s="22" t="s">
        <v>88</v>
      </c>
      <c r="F9" s="22" t="s">
        <v>53</v>
      </c>
      <c r="G9" s="26" t="s">
        <v>123</v>
      </c>
      <c r="H9" s="22" t="s">
        <v>76</v>
      </c>
      <c r="I9" s="27">
        <v>1</v>
      </c>
      <c r="J9" s="38"/>
      <c r="K9" s="38">
        <f>ROUNDDOWN(J9*0.08,0)</f>
        <v>0</v>
      </c>
      <c r="L9" s="38"/>
      <c r="M9" s="38">
        <f t="shared" ref="M9:M43" si="0">INT(J9+K9+L9)</f>
        <v>0</v>
      </c>
      <c r="N9" s="17"/>
      <c r="O9" s="29" t="s">
        <v>83</v>
      </c>
    </row>
    <row r="10" spans="1:15" ht="24" x14ac:dyDescent="0.15">
      <c r="A10" s="16">
        <v>2</v>
      </c>
      <c r="B10" s="24" t="s">
        <v>28</v>
      </c>
      <c r="C10" s="20" t="s">
        <v>29</v>
      </c>
      <c r="D10" s="25" t="s">
        <v>67</v>
      </c>
      <c r="E10" s="22" t="s">
        <v>88</v>
      </c>
      <c r="F10" s="22" t="s">
        <v>62</v>
      </c>
      <c r="G10" s="26" t="s">
        <v>145</v>
      </c>
      <c r="H10" s="22" t="s">
        <v>76</v>
      </c>
      <c r="I10" s="27">
        <v>1</v>
      </c>
      <c r="J10" s="38"/>
      <c r="K10" s="38">
        <f>ROUNDDOWN(J10*0.08,0)</f>
        <v>0</v>
      </c>
      <c r="L10" s="38"/>
      <c r="M10" s="38">
        <f t="shared" si="0"/>
        <v>0</v>
      </c>
      <c r="N10" s="17"/>
      <c r="O10" s="29" t="s">
        <v>83</v>
      </c>
    </row>
    <row r="11" spans="1:15" ht="24" x14ac:dyDescent="0.15">
      <c r="A11" s="16">
        <v>3</v>
      </c>
      <c r="B11" s="24" t="s">
        <v>121</v>
      </c>
      <c r="C11" s="39" t="s">
        <v>122</v>
      </c>
      <c r="D11" s="25" t="s">
        <v>124</v>
      </c>
      <c r="E11" s="33" t="s">
        <v>118</v>
      </c>
      <c r="F11" s="22" t="s">
        <v>63</v>
      </c>
      <c r="G11" s="40" t="s">
        <v>123</v>
      </c>
      <c r="H11" s="22" t="s">
        <v>76</v>
      </c>
      <c r="I11" s="27">
        <v>1</v>
      </c>
      <c r="J11" s="38"/>
      <c r="K11" s="38">
        <f>ROUNDDOWN(J11*0.08,0)</f>
        <v>0</v>
      </c>
      <c r="L11" s="38"/>
      <c r="M11" s="38">
        <f t="shared" si="0"/>
        <v>0</v>
      </c>
      <c r="N11" s="17"/>
      <c r="O11" s="29" t="s">
        <v>83</v>
      </c>
    </row>
    <row r="12" spans="1:15" ht="24" x14ac:dyDescent="0.15">
      <c r="A12" s="16">
        <v>4</v>
      </c>
      <c r="B12" s="24" t="s">
        <v>30</v>
      </c>
      <c r="C12" s="20" t="s">
        <v>31</v>
      </c>
      <c r="D12" s="25" t="s">
        <v>66</v>
      </c>
      <c r="E12" s="22" t="s">
        <v>88</v>
      </c>
      <c r="F12" s="22" t="s">
        <v>61</v>
      </c>
      <c r="G12" s="26" t="s">
        <v>147</v>
      </c>
      <c r="H12" s="22" t="s">
        <v>76</v>
      </c>
      <c r="I12" s="27">
        <v>1</v>
      </c>
      <c r="J12" s="38"/>
      <c r="K12" s="38">
        <f>ROUNDDOWN(J12*0.08,0)</f>
        <v>0</v>
      </c>
      <c r="L12" s="38"/>
      <c r="M12" s="38">
        <f t="shared" si="0"/>
        <v>0</v>
      </c>
      <c r="N12" s="17"/>
      <c r="O12" s="29" t="s">
        <v>83</v>
      </c>
    </row>
    <row r="13" spans="1:15" ht="24" x14ac:dyDescent="0.15">
      <c r="A13" s="16">
        <v>5</v>
      </c>
      <c r="B13" s="24" t="s">
        <v>27</v>
      </c>
      <c r="C13" s="20" t="s">
        <v>84</v>
      </c>
      <c r="D13" s="25" t="s">
        <v>68</v>
      </c>
      <c r="E13" s="22" t="s">
        <v>88</v>
      </c>
      <c r="F13" s="22" t="s">
        <v>65</v>
      </c>
      <c r="G13" s="26" t="s">
        <v>146</v>
      </c>
      <c r="H13" s="22" t="s">
        <v>76</v>
      </c>
      <c r="I13" s="19">
        <v>1</v>
      </c>
      <c r="J13" s="38"/>
      <c r="K13" s="38">
        <f>ROUNDDOWN(J13*0.1,0)</f>
        <v>0</v>
      </c>
      <c r="L13" s="38"/>
      <c r="M13" s="38">
        <f t="shared" si="0"/>
        <v>0</v>
      </c>
      <c r="N13" s="17"/>
      <c r="O13" s="29" t="s">
        <v>95</v>
      </c>
    </row>
    <row r="14" spans="1:15" ht="24" x14ac:dyDescent="0.15">
      <c r="A14" s="16">
        <v>6</v>
      </c>
      <c r="B14" s="24" t="s">
        <v>38</v>
      </c>
      <c r="C14" s="20" t="s">
        <v>72</v>
      </c>
      <c r="D14" s="25" t="s">
        <v>70</v>
      </c>
      <c r="E14" s="22" t="s">
        <v>88</v>
      </c>
      <c r="F14" s="22" t="s">
        <v>61</v>
      </c>
      <c r="G14" s="26" t="s">
        <v>9</v>
      </c>
      <c r="H14" s="22" t="s">
        <v>76</v>
      </c>
      <c r="I14" s="27">
        <v>1</v>
      </c>
      <c r="J14" s="38"/>
      <c r="K14" s="38">
        <f>ROUNDDOWN(J14*0.08,0)</f>
        <v>0</v>
      </c>
      <c r="L14" s="38"/>
      <c r="M14" s="38">
        <f t="shared" si="0"/>
        <v>0</v>
      </c>
      <c r="N14" s="17"/>
      <c r="O14" s="29" t="s">
        <v>85</v>
      </c>
    </row>
    <row r="15" spans="1:15" ht="31.5" customHeight="1" x14ac:dyDescent="0.15">
      <c r="A15" s="16">
        <v>7</v>
      </c>
      <c r="B15" s="24" t="s">
        <v>39</v>
      </c>
      <c r="C15" s="20" t="s">
        <v>73</v>
      </c>
      <c r="D15" s="25" t="s">
        <v>70</v>
      </c>
      <c r="E15" s="22" t="s">
        <v>88</v>
      </c>
      <c r="F15" s="22" t="s">
        <v>62</v>
      </c>
      <c r="G15" s="26" t="s">
        <v>9</v>
      </c>
      <c r="H15" s="22" t="s">
        <v>76</v>
      </c>
      <c r="I15" s="19">
        <v>1</v>
      </c>
      <c r="J15" s="38"/>
      <c r="K15" s="38">
        <f>ROUNDDOWN(J15*0.08,0)</f>
        <v>0</v>
      </c>
      <c r="L15" s="38"/>
      <c r="M15" s="38">
        <f t="shared" si="0"/>
        <v>0</v>
      </c>
      <c r="N15" s="17"/>
      <c r="O15" s="29" t="s">
        <v>85</v>
      </c>
    </row>
    <row r="16" spans="1:15" ht="39.75" customHeight="1" x14ac:dyDescent="0.15">
      <c r="A16" s="16">
        <v>8</v>
      </c>
      <c r="B16" s="24" t="s">
        <v>40</v>
      </c>
      <c r="C16" s="20" t="s">
        <v>74</v>
      </c>
      <c r="D16" s="25" t="s">
        <v>70</v>
      </c>
      <c r="E16" s="22" t="s">
        <v>88</v>
      </c>
      <c r="F16" s="22" t="s">
        <v>57</v>
      </c>
      <c r="G16" s="26" t="s">
        <v>147</v>
      </c>
      <c r="H16" s="22" t="s">
        <v>76</v>
      </c>
      <c r="I16" s="27">
        <v>1</v>
      </c>
      <c r="J16" s="38"/>
      <c r="K16" s="38">
        <f>ROUNDDOWN(J16*0.08,0)</f>
        <v>0</v>
      </c>
      <c r="L16" s="38"/>
      <c r="M16" s="38">
        <f t="shared" si="0"/>
        <v>0</v>
      </c>
      <c r="N16" s="17"/>
      <c r="O16" s="29" t="s">
        <v>85</v>
      </c>
    </row>
    <row r="17" spans="1:15" ht="52.5" customHeight="1" x14ac:dyDescent="0.15">
      <c r="A17" s="16">
        <v>9</v>
      </c>
      <c r="B17" s="24" t="s">
        <v>126</v>
      </c>
      <c r="C17" s="39" t="s">
        <v>136</v>
      </c>
      <c r="D17" s="25">
        <v>13008358</v>
      </c>
      <c r="E17" s="33" t="s">
        <v>118</v>
      </c>
      <c r="F17" s="33" t="s">
        <v>63</v>
      </c>
      <c r="G17" s="40" t="s">
        <v>120</v>
      </c>
      <c r="H17" s="22" t="s">
        <v>76</v>
      </c>
      <c r="I17" s="27">
        <v>1</v>
      </c>
      <c r="J17" s="38"/>
      <c r="K17" s="38">
        <f t="shared" ref="K17:K43" si="1">ROUNDDOWN(J17*0.1,0)</f>
        <v>0</v>
      </c>
      <c r="L17" s="38"/>
      <c r="M17" s="38">
        <f t="shared" si="0"/>
        <v>0</v>
      </c>
      <c r="N17" s="17"/>
      <c r="O17" s="29" t="s">
        <v>24</v>
      </c>
    </row>
    <row r="18" spans="1:15" ht="98.25" customHeight="1" x14ac:dyDescent="0.15">
      <c r="A18" s="16">
        <v>10</v>
      </c>
      <c r="B18" s="24" t="s">
        <v>128</v>
      </c>
      <c r="C18" s="39" t="s">
        <v>140</v>
      </c>
      <c r="D18" s="25">
        <v>23331461</v>
      </c>
      <c r="E18" s="33" t="s">
        <v>118</v>
      </c>
      <c r="F18" s="22" t="s">
        <v>127</v>
      </c>
      <c r="G18" s="26" t="s">
        <v>137</v>
      </c>
      <c r="H18" s="22" t="s">
        <v>129</v>
      </c>
      <c r="I18" s="27">
        <v>1</v>
      </c>
      <c r="J18" s="38"/>
      <c r="K18" s="38">
        <f t="shared" si="1"/>
        <v>0</v>
      </c>
      <c r="L18" s="38"/>
      <c r="M18" s="38">
        <f t="shared" si="0"/>
        <v>0</v>
      </c>
      <c r="N18" s="17"/>
      <c r="O18" s="29" t="s">
        <v>24</v>
      </c>
    </row>
    <row r="19" spans="1:15" ht="43.5" customHeight="1" x14ac:dyDescent="0.15">
      <c r="A19" s="16">
        <v>11</v>
      </c>
      <c r="B19" s="24" t="s">
        <v>119</v>
      </c>
      <c r="C19" s="39" t="s">
        <v>132</v>
      </c>
      <c r="D19" s="42" t="s">
        <v>133</v>
      </c>
      <c r="E19" s="33" t="s">
        <v>118</v>
      </c>
      <c r="F19" s="33" t="s">
        <v>138</v>
      </c>
      <c r="G19" s="26" t="s">
        <v>120</v>
      </c>
      <c r="H19" s="22" t="s">
        <v>76</v>
      </c>
      <c r="I19" s="27">
        <v>1</v>
      </c>
      <c r="J19" s="38"/>
      <c r="K19" s="38">
        <f t="shared" si="1"/>
        <v>0</v>
      </c>
      <c r="L19" s="38"/>
      <c r="M19" s="38">
        <f t="shared" si="0"/>
        <v>0</v>
      </c>
      <c r="N19" s="17"/>
      <c r="O19" s="29" t="s">
        <v>24</v>
      </c>
    </row>
    <row r="20" spans="1:15" ht="48" x14ac:dyDescent="0.15">
      <c r="A20" s="16">
        <v>12</v>
      </c>
      <c r="B20" s="24" t="s">
        <v>35</v>
      </c>
      <c r="C20" s="20" t="s">
        <v>25</v>
      </c>
      <c r="D20" s="30" t="s">
        <v>69</v>
      </c>
      <c r="E20" s="22" t="s">
        <v>106</v>
      </c>
      <c r="F20" s="22" t="s">
        <v>59</v>
      </c>
      <c r="G20" s="26" t="s">
        <v>7</v>
      </c>
      <c r="H20" s="22" t="s">
        <v>76</v>
      </c>
      <c r="I20" s="19">
        <v>1</v>
      </c>
      <c r="J20" s="38"/>
      <c r="K20" s="38">
        <f t="shared" si="1"/>
        <v>0</v>
      </c>
      <c r="L20" s="38"/>
      <c r="M20" s="38">
        <f t="shared" si="0"/>
        <v>0</v>
      </c>
      <c r="N20" s="17"/>
      <c r="O20" s="29" t="s">
        <v>24</v>
      </c>
    </row>
    <row r="21" spans="1:15" ht="56.25" customHeight="1" x14ac:dyDescent="0.15">
      <c r="A21" s="16">
        <v>13</v>
      </c>
      <c r="B21" s="24" t="s">
        <v>86</v>
      </c>
      <c r="C21" s="20" t="s">
        <v>110</v>
      </c>
      <c r="D21" s="25" t="s">
        <v>87</v>
      </c>
      <c r="E21" s="22" t="s">
        <v>88</v>
      </c>
      <c r="F21" s="22" t="s">
        <v>89</v>
      </c>
      <c r="G21" s="26" t="s">
        <v>90</v>
      </c>
      <c r="H21" s="22" t="s">
        <v>77</v>
      </c>
      <c r="I21" s="19">
        <v>1</v>
      </c>
      <c r="J21" s="38"/>
      <c r="K21" s="38">
        <f t="shared" si="1"/>
        <v>0</v>
      </c>
      <c r="L21" s="38"/>
      <c r="M21" s="38">
        <f t="shared" si="0"/>
        <v>0</v>
      </c>
      <c r="N21" s="17"/>
      <c r="O21" s="29" t="s">
        <v>24</v>
      </c>
    </row>
    <row r="22" spans="1:15" ht="48" x14ac:dyDescent="0.15">
      <c r="A22" s="16">
        <v>14</v>
      </c>
      <c r="B22" s="24" t="s">
        <v>37</v>
      </c>
      <c r="C22" s="20" t="s">
        <v>144</v>
      </c>
      <c r="D22" s="45">
        <v>13047310</v>
      </c>
      <c r="E22" s="22" t="s">
        <v>148</v>
      </c>
      <c r="F22" s="22" t="s">
        <v>60</v>
      </c>
      <c r="G22" s="26" t="s">
        <v>6</v>
      </c>
      <c r="H22" s="22" t="s">
        <v>76</v>
      </c>
      <c r="I22" s="19">
        <v>1</v>
      </c>
      <c r="J22" s="38"/>
      <c r="K22" s="38">
        <f t="shared" si="1"/>
        <v>0</v>
      </c>
      <c r="L22" s="38"/>
      <c r="M22" s="38">
        <f t="shared" si="0"/>
        <v>0</v>
      </c>
      <c r="N22" s="17"/>
      <c r="O22" s="29" t="s">
        <v>24</v>
      </c>
    </row>
    <row r="23" spans="1:15" ht="33" customHeight="1" x14ac:dyDescent="0.15">
      <c r="A23" s="16">
        <v>15</v>
      </c>
      <c r="B23" s="24" t="s">
        <v>42</v>
      </c>
      <c r="C23" s="20" t="s">
        <v>26</v>
      </c>
      <c r="D23" s="25">
        <v>1007122</v>
      </c>
      <c r="E23" s="22" t="s">
        <v>108</v>
      </c>
      <c r="F23" s="22" t="s">
        <v>63</v>
      </c>
      <c r="G23" s="26" t="s">
        <v>8</v>
      </c>
      <c r="H23" s="22" t="s">
        <v>76</v>
      </c>
      <c r="I23" s="27">
        <v>1</v>
      </c>
      <c r="J23" s="38"/>
      <c r="K23" s="38">
        <f t="shared" si="1"/>
        <v>0</v>
      </c>
      <c r="L23" s="38"/>
      <c r="M23" s="38">
        <f t="shared" si="0"/>
        <v>0</v>
      </c>
      <c r="N23" s="17"/>
      <c r="O23" s="29" t="s">
        <v>24</v>
      </c>
    </row>
    <row r="24" spans="1:15" ht="65.25" customHeight="1" x14ac:dyDescent="0.15">
      <c r="A24" s="16">
        <v>16</v>
      </c>
      <c r="B24" s="24" t="s">
        <v>125</v>
      </c>
      <c r="C24" s="41" t="s">
        <v>139</v>
      </c>
      <c r="D24" s="25">
        <v>19981813</v>
      </c>
      <c r="E24" s="33" t="s">
        <v>143</v>
      </c>
      <c r="F24" s="33" t="s">
        <v>63</v>
      </c>
      <c r="G24" s="40" t="s">
        <v>135</v>
      </c>
      <c r="H24" s="22" t="s">
        <v>76</v>
      </c>
      <c r="I24" s="27">
        <v>1</v>
      </c>
      <c r="J24" s="38"/>
      <c r="K24" s="38">
        <f t="shared" si="1"/>
        <v>0</v>
      </c>
      <c r="L24" s="38"/>
      <c r="M24" s="38">
        <f t="shared" si="0"/>
        <v>0</v>
      </c>
      <c r="N24" s="17"/>
      <c r="O24" s="29" t="s">
        <v>24</v>
      </c>
    </row>
    <row r="25" spans="1:15" ht="46.5" customHeight="1" x14ac:dyDescent="0.15">
      <c r="A25" s="16">
        <v>17</v>
      </c>
      <c r="B25" s="24" t="s">
        <v>41</v>
      </c>
      <c r="C25" s="20" t="s">
        <v>114</v>
      </c>
      <c r="D25" s="25">
        <v>654140</v>
      </c>
      <c r="E25" s="33" t="s">
        <v>113</v>
      </c>
      <c r="F25" s="22" t="s">
        <v>57</v>
      </c>
      <c r="G25" s="26" t="s">
        <v>90</v>
      </c>
      <c r="H25" s="22" t="s">
        <v>77</v>
      </c>
      <c r="I25" s="19">
        <v>1</v>
      </c>
      <c r="J25" s="38"/>
      <c r="K25" s="38">
        <f t="shared" si="1"/>
        <v>0</v>
      </c>
      <c r="L25" s="38"/>
      <c r="M25" s="38">
        <f t="shared" si="0"/>
        <v>0</v>
      </c>
      <c r="N25" s="17"/>
      <c r="O25" s="29" t="s">
        <v>24</v>
      </c>
    </row>
    <row r="26" spans="1:15" ht="72" x14ac:dyDescent="0.15">
      <c r="A26" s="16">
        <v>18</v>
      </c>
      <c r="B26" s="44" t="s">
        <v>36</v>
      </c>
      <c r="C26" s="31" t="s">
        <v>71</v>
      </c>
      <c r="D26" s="32">
        <v>11108274</v>
      </c>
      <c r="E26" s="22" t="s">
        <v>88</v>
      </c>
      <c r="F26" s="22" t="s">
        <v>58</v>
      </c>
      <c r="G26" s="26" t="s">
        <v>6</v>
      </c>
      <c r="H26" s="22" t="s">
        <v>76</v>
      </c>
      <c r="I26" s="27">
        <v>1</v>
      </c>
      <c r="J26" s="38"/>
      <c r="K26" s="38">
        <f t="shared" si="1"/>
        <v>0</v>
      </c>
      <c r="L26" s="38"/>
      <c r="M26" s="38">
        <f t="shared" si="0"/>
        <v>0</v>
      </c>
      <c r="N26" s="17"/>
      <c r="O26" s="29" t="s">
        <v>24</v>
      </c>
    </row>
    <row r="27" spans="1:15" ht="36" x14ac:dyDescent="0.15">
      <c r="A27" s="16">
        <v>19</v>
      </c>
      <c r="B27" s="24" t="s">
        <v>115</v>
      </c>
      <c r="C27" s="39" t="s">
        <v>141</v>
      </c>
      <c r="D27" s="25">
        <v>16856880</v>
      </c>
      <c r="E27" s="33" t="s">
        <v>131</v>
      </c>
      <c r="F27" s="22" t="s">
        <v>63</v>
      </c>
      <c r="G27" s="26" t="s">
        <v>90</v>
      </c>
      <c r="H27" s="22" t="s">
        <v>76</v>
      </c>
      <c r="I27" s="27">
        <v>1</v>
      </c>
      <c r="J27" s="38"/>
      <c r="K27" s="38">
        <f t="shared" si="1"/>
        <v>0</v>
      </c>
      <c r="L27" s="38"/>
      <c r="M27" s="38">
        <f t="shared" si="0"/>
        <v>0</v>
      </c>
      <c r="N27" s="17"/>
      <c r="O27" s="29" t="s">
        <v>24</v>
      </c>
    </row>
    <row r="28" spans="1:15" ht="44.25" customHeight="1" x14ac:dyDescent="0.15">
      <c r="A28" s="16">
        <v>20</v>
      </c>
      <c r="B28" s="24" t="s">
        <v>116</v>
      </c>
      <c r="C28" s="39" t="s">
        <v>142</v>
      </c>
      <c r="D28" s="32" t="s">
        <v>134</v>
      </c>
      <c r="E28" s="33" t="s">
        <v>130</v>
      </c>
      <c r="F28" s="22" t="s">
        <v>63</v>
      </c>
      <c r="G28" s="26" t="s">
        <v>117</v>
      </c>
      <c r="H28" s="22" t="s">
        <v>76</v>
      </c>
      <c r="I28" s="27">
        <v>1</v>
      </c>
      <c r="J28" s="38"/>
      <c r="K28" s="38">
        <f t="shared" si="1"/>
        <v>0</v>
      </c>
      <c r="L28" s="38"/>
      <c r="M28" s="38">
        <f t="shared" si="0"/>
        <v>0</v>
      </c>
      <c r="N28" s="17"/>
      <c r="O28" s="29" t="s">
        <v>24</v>
      </c>
    </row>
    <row r="29" spans="1:15" ht="48.75" customHeight="1" x14ac:dyDescent="0.15">
      <c r="A29" s="16">
        <v>21</v>
      </c>
      <c r="B29" s="24" t="s">
        <v>46</v>
      </c>
      <c r="C29" s="20" t="s">
        <v>97</v>
      </c>
      <c r="D29" s="25">
        <v>13467573</v>
      </c>
      <c r="E29" s="22" t="s">
        <v>100</v>
      </c>
      <c r="F29" s="22" t="s">
        <v>54</v>
      </c>
      <c r="G29" s="26" t="s">
        <v>6</v>
      </c>
      <c r="H29" s="19" t="s">
        <v>75</v>
      </c>
      <c r="I29" s="27">
        <v>1</v>
      </c>
      <c r="J29" s="38"/>
      <c r="K29" s="38">
        <f t="shared" si="1"/>
        <v>0</v>
      </c>
      <c r="L29" s="38"/>
      <c r="M29" s="38">
        <f t="shared" si="0"/>
        <v>0</v>
      </c>
      <c r="N29" s="17"/>
      <c r="O29" s="29" t="s">
        <v>24</v>
      </c>
    </row>
    <row r="30" spans="1:15" ht="45.75" customHeight="1" x14ac:dyDescent="0.15">
      <c r="A30" s="16">
        <v>22</v>
      </c>
      <c r="B30" s="24" t="s">
        <v>48</v>
      </c>
      <c r="C30" s="20" t="s">
        <v>79</v>
      </c>
      <c r="D30" s="25">
        <v>9119345</v>
      </c>
      <c r="E30" s="22" t="s">
        <v>88</v>
      </c>
      <c r="F30" s="22" t="s">
        <v>56</v>
      </c>
      <c r="G30" s="26" t="s">
        <v>7</v>
      </c>
      <c r="H30" s="19" t="s">
        <v>75</v>
      </c>
      <c r="I30" s="27">
        <v>1</v>
      </c>
      <c r="J30" s="38"/>
      <c r="K30" s="38">
        <f t="shared" si="1"/>
        <v>0</v>
      </c>
      <c r="L30" s="38"/>
      <c r="M30" s="38">
        <f t="shared" si="0"/>
        <v>0</v>
      </c>
      <c r="N30" s="17"/>
      <c r="O30" s="29" t="s">
        <v>24</v>
      </c>
    </row>
    <row r="31" spans="1:15" ht="45" customHeight="1" x14ac:dyDescent="0.15">
      <c r="A31" s="16">
        <v>23</v>
      </c>
      <c r="B31" s="44" t="s">
        <v>47</v>
      </c>
      <c r="C31" s="31" t="s">
        <v>99</v>
      </c>
      <c r="D31" s="32">
        <v>4542215</v>
      </c>
      <c r="E31" s="33" t="s">
        <v>101</v>
      </c>
      <c r="F31" s="22" t="s">
        <v>55</v>
      </c>
      <c r="G31" s="26" t="s">
        <v>6</v>
      </c>
      <c r="H31" s="19" t="s">
        <v>75</v>
      </c>
      <c r="I31" s="19">
        <v>1</v>
      </c>
      <c r="J31" s="38"/>
      <c r="K31" s="38">
        <f t="shared" si="1"/>
        <v>0</v>
      </c>
      <c r="L31" s="38"/>
      <c r="M31" s="38">
        <f t="shared" si="0"/>
        <v>0</v>
      </c>
      <c r="N31" s="17"/>
      <c r="O31" s="29" t="s">
        <v>24</v>
      </c>
    </row>
    <row r="32" spans="1:15" ht="48" x14ac:dyDescent="0.15">
      <c r="A32" s="16">
        <v>24</v>
      </c>
      <c r="B32" s="43" t="s">
        <v>45</v>
      </c>
      <c r="C32" s="21" t="s">
        <v>96</v>
      </c>
      <c r="D32" s="23">
        <v>182478</v>
      </c>
      <c r="E32" s="19" t="s">
        <v>98</v>
      </c>
      <c r="F32" s="19" t="s">
        <v>54</v>
      </c>
      <c r="G32" s="18" t="s">
        <v>7</v>
      </c>
      <c r="H32" s="19" t="s">
        <v>75</v>
      </c>
      <c r="I32" s="19">
        <v>1</v>
      </c>
      <c r="J32" s="38"/>
      <c r="K32" s="38">
        <f t="shared" si="1"/>
        <v>0</v>
      </c>
      <c r="L32" s="38"/>
      <c r="M32" s="38">
        <f t="shared" si="0"/>
        <v>0</v>
      </c>
      <c r="N32" s="19"/>
      <c r="O32" s="28" t="s">
        <v>24</v>
      </c>
    </row>
    <row r="33" spans="1:15" ht="56.25" customHeight="1" x14ac:dyDescent="0.15">
      <c r="A33" s="16">
        <v>25</v>
      </c>
      <c r="B33" s="24" t="s">
        <v>33</v>
      </c>
      <c r="C33" s="20" t="s">
        <v>102</v>
      </c>
      <c r="D33" s="25">
        <v>215414</v>
      </c>
      <c r="E33" s="22" t="s">
        <v>104</v>
      </c>
      <c r="F33" s="22" t="s">
        <v>57</v>
      </c>
      <c r="G33" s="26" t="s">
        <v>6</v>
      </c>
      <c r="H33" s="19" t="s">
        <v>75</v>
      </c>
      <c r="I33" s="19">
        <v>1</v>
      </c>
      <c r="J33" s="38"/>
      <c r="K33" s="38">
        <f t="shared" si="1"/>
        <v>0</v>
      </c>
      <c r="L33" s="38"/>
      <c r="M33" s="38">
        <f t="shared" si="0"/>
        <v>0</v>
      </c>
      <c r="N33" s="17"/>
      <c r="O33" s="29" t="s">
        <v>24</v>
      </c>
    </row>
    <row r="34" spans="1:15" ht="53.25" customHeight="1" x14ac:dyDescent="0.15">
      <c r="A34" s="16">
        <v>26</v>
      </c>
      <c r="B34" s="24" t="s">
        <v>50</v>
      </c>
      <c r="C34" s="20" t="s">
        <v>80</v>
      </c>
      <c r="D34" s="32">
        <v>3850188</v>
      </c>
      <c r="E34" s="33" t="s">
        <v>111</v>
      </c>
      <c r="F34" s="33" t="s">
        <v>54</v>
      </c>
      <c r="G34" s="40" t="s">
        <v>149</v>
      </c>
      <c r="H34" s="19" t="s">
        <v>75</v>
      </c>
      <c r="I34" s="27">
        <v>1</v>
      </c>
      <c r="J34" s="38"/>
      <c r="K34" s="38">
        <f t="shared" si="1"/>
        <v>0</v>
      </c>
      <c r="L34" s="38"/>
      <c r="M34" s="38">
        <f t="shared" si="0"/>
        <v>0</v>
      </c>
      <c r="N34" s="17"/>
      <c r="O34" s="29" t="s">
        <v>24</v>
      </c>
    </row>
    <row r="35" spans="1:15" ht="45.75" customHeight="1" x14ac:dyDescent="0.15">
      <c r="A35" s="16">
        <v>27</v>
      </c>
      <c r="B35" s="24" t="s">
        <v>43</v>
      </c>
      <c r="C35" s="20" t="s">
        <v>107</v>
      </c>
      <c r="D35" s="25">
        <v>3873862</v>
      </c>
      <c r="E35" s="22" t="s">
        <v>88</v>
      </c>
      <c r="F35" s="22" t="s">
        <v>64</v>
      </c>
      <c r="G35" s="26" t="s">
        <v>7</v>
      </c>
      <c r="H35" s="22" t="s">
        <v>76</v>
      </c>
      <c r="I35" s="19">
        <v>1</v>
      </c>
      <c r="J35" s="38"/>
      <c r="K35" s="38">
        <f t="shared" si="1"/>
        <v>0</v>
      </c>
      <c r="L35" s="38"/>
      <c r="M35" s="38">
        <f t="shared" si="0"/>
        <v>0</v>
      </c>
      <c r="N35" s="17"/>
      <c r="O35" s="29" t="s">
        <v>24</v>
      </c>
    </row>
    <row r="36" spans="1:15" ht="48" x14ac:dyDescent="0.15">
      <c r="A36" s="16">
        <v>28</v>
      </c>
      <c r="B36" s="24" t="s">
        <v>34</v>
      </c>
      <c r="C36" s="20" t="s">
        <v>81</v>
      </c>
      <c r="D36" s="25"/>
      <c r="E36" s="22" t="s">
        <v>105</v>
      </c>
      <c r="F36" s="22" t="s">
        <v>58</v>
      </c>
      <c r="G36" s="26" t="s">
        <v>7</v>
      </c>
      <c r="H36" s="19" t="s">
        <v>75</v>
      </c>
      <c r="I36" s="27">
        <v>1</v>
      </c>
      <c r="J36" s="38"/>
      <c r="K36" s="38">
        <f t="shared" si="1"/>
        <v>0</v>
      </c>
      <c r="L36" s="38"/>
      <c r="M36" s="38">
        <f t="shared" si="0"/>
        <v>0</v>
      </c>
      <c r="N36" s="17"/>
      <c r="O36" s="29" t="s">
        <v>24</v>
      </c>
    </row>
    <row r="37" spans="1:15" ht="48" x14ac:dyDescent="0.15">
      <c r="A37" s="16">
        <v>29</v>
      </c>
      <c r="B37" s="24" t="s">
        <v>49</v>
      </c>
      <c r="C37" s="20" t="s">
        <v>112</v>
      </c>
      <c r="D37" s="25">
        <v>3854000</v>
      </c>
      <c r="E37" s="22" t="s">
        <v>103</v>
      </c>
      <c r="F37" s="22" t="s">
        <v>58</v>
      </c>
      <c r="G37" s="26" t="s">
        <v>7</v>
      </c>
      <c r="H37" s="19" t="s">
        <v>75</v>
      </c>
      <c r="I37" s="19">
        <v>1</v>
      </c>
      <c r="J37" s="38"/>
      <c r="K37" s="38">
        <f t="shared" si="1"/>
        <v>0</v>
      </c>
      <c r="L37" s="38"/>
      <c r="M37" s="38">
        <f t="shared" si="0"/>
        <v>0</v>
      </c>
      <c r="N37" s="17"/>
      <c r="O37" s="29" t="s">
        <v>24</v>
      </c>
    </row>
    <row r="38" spans="1:15" ht="36.75" customHeight="1" x14ac:dyDescent="0.15">
      <c r="A38" s="16">
        <v>30</v>
      </c>
      <c r="B38" s="35"/>
      <c r="C38" s="34" t="s">
        <v>82</v>
      </c>
      <c r="D38" s="36"/>
      <c r="E38" s="22" t="s">
        <v>88</v>
      </c>
      <c r="F38" s="22" t="s">
        <v>51</v>
      </c>
      <c r="G38" s="22" t="s">
        <v>75</v>
      </c>
      <c r="H38" s="22" t="s">
        <v>75</v>
      </c>
      <c r="I38" s="27">
        <v>1</v>
      </c>
      <c r="J38" s="38"/>
      <c r="K38" s="38">
        <f t="shared" si="1"/>
        <v>0</v>
      </c>
      <c r="L38" s="38"/>
      <c r="M38" s="38">
        <f t="shared" si="0"/>
        <v>0</v>
      </c>
      <c r="N38" s="37"/>
      <c r="O38" s="29" t="s">
        <v>52</v>
      </c>
    </row>
    <row r="39" spans="1:15" ht="38.25" customHeight="1" x14ac:dyDescent="0.15">
      <c r="A39" s="16">
        <v>31</v>
      </c>
      <c r="B39" s="24"/>
      <c r="C39" s="20" t="s">
        <v>91</v>
      </c>
      <c r="D39" s="25"/>
      <c r="E39" s="22" t="s">
        <v>88</v>
      </c>
      <c r="F39" s="22" t="s">
        <v>51</v>
      </c>
      <c r="G39" s="22" t="s">
        <v>75</v>
      </c>
      <c r="H39" s="22" t="s">
        <v>75</v>
      </c>
      <c r="I39" s="19">
        <v>1</v>
      </c>
      <c r="J39" s="38"/>
      <c r="K39" s="38">
        <f t="shared" si="1"/>
        <v>0</v>
      </c>
      <c r="L39" s="38"/>
      <c r="M39" s="38">
        <f t="shared" si="0"/>
        <v>0</v>
      </c>
      <c r="N39" s="17"/>
      <c r="O39" s="29" t="s">
        <v>52</v>
      </c>
    </row>
    <row r="40" spans="1:15" ht="38.25" customHeight="1" x14ac:dyDescent="0.15">
      <c r="A40" s="16">
        <v>32</v>
      </c>
      <c r="B40" s="24"/>
      <c r="C40" s="20" t="s">
        <v>92</v>
      </c>
      <c r="D40" s="25"/>
      <c r="E40" s="22" t="s">
        <v>88</v>
      </c>
      <c r="F40" s="22" t="s">
        <v>51</v>
      </c>
      <c r="G40" s="22" t="s">
        <v>75</v>
      </c>
      <c r="H40" s="22" t="s">
        <v>75</v>
      </c>
      <c r="I40" s="27">
        <v>1</v>
      </c>
      <c r="J40" s="38"/>
      <c r="K40" s="38">
        <f t="shared" si="1"/>
        <v>0</v>
      </c>
      <c r="L40" s="38"/>
      <c r="M40" s="38">
        <f t="shared" si="0"/>
        <v>0</v>
      </c>
      <c r="N40" s="17"/>
      <c r="O40" s="29" t="s">
        <v>52</v>
      </c>
    </row>
    <row r="41" spans="1:15" ht="35.25" customHeight="1" x14ac:dyDescent="0.15">
      <c r="A41" s="16">
        <v>33</v>
      </c>
      <c r="B41" s="24"/>
      <c r="C41" s="20" t="s">
        <v>93</v>
      </c>
      <c r="D41" s="25"/>
      <c r="E41" s="22" t="s">
        <v>88</v>
      </c>
      <c r="F41" s="22" t="s">
        <v>51</v>
      </c>
      <c r="G41" s="22" t="s">
        <v>75</v>
      </c>
      <c r="H41" s="22" t="s">
        <v>75</v>
      </c>
      <c r="I41" s="19">
        <v>1</v>
      </c>
      <c r="J41" s="38"/>
      <c r="K41" s="38">
        <f t="shared" si="1"/>
        <v>0</v>
      </c>
      <c r="L41" s="38"/>
      <c r="M41" s="38">
        <f t="shared" si="0"/>
        <v>0</v>
      </c>
      <c r="N41" s="17"/>
      <c r="O41" s="29" t="s">
        <v>52</v>
      </c>
    </row>
    <row r="42" spans="1:15" ht="64.5" customHeight="1" x14ac:dyDescent="0.15">
      <c r="A42" s="16">
        <v>34</v>
      </c>
      <c r="B42" s="24"/>
      <c r="C42" s="20" t="s">
        <v>94</v>
      </c>
      <c r="D42" s="25"/>
      <c r="E42" s="22" t="s">
        <v>88</v>
      </c>
      <c r="F42" s="22" t="s">
        <v>51</v>
      </c>
      <c r="G42" s="22" t="s">
        <v>75</v>
      </c>
      <c r="H42" s="22" t="s">
        <v>75</v>
      </c>
      <c r="I42" s="27">
        <v>1</v>
      </c>
      <c r="J42" s="38"/>
      <c r="K42" s="38">
        <f t="shared" si="1"/>
        <v>0</v>
      </c>
      <c r="L42" s="38"/>
      <c r="M42" s="38">
        <f t="shared" si="0"/>
        <v>0</v>
      </c>
      <c r="N42" s="17"/>
      <c r="O42" s="29" t="s">
        <v>52</v>
      </c>
    </row>
    <row r="43" spans="1:15" ht="34.5" customHeight="1" x14ac:dyDescent="0.15">
      <c r="A43" s="16">
        <v>35</v>
      </c>
      <c r="B43" s="24"/>
      <c r="C43" s="20" t="s">
        <v>32</v>
      </c>
      <c r="D43" s="25"/>
      <c r="E43" s="22" t="s">
        <v>88</v>
      </c>
      <c r="F43" s="22" t="s">
        <v>51</v>
      </c>
      <c r="G43" s="22" t="s">
        <v>75</v>
      </c>
      <c r="H43" s="22" t="s">
        <v>75</v>
      </c>
      <c r="I43" s="27">
        <v>1</v>
      </c>
      <c r="J43" s="38"/>
      <c r="K43" s="38">
        <f t="shared" si="1"/>
        <v>0</v>
      </c>
      <c r="L43" s="38"/>
      <c r="M43" s="38">
        <f t="shared" si="0"/>
        <v>0</v>
      </c>
      <c r="N43" s="17"/>
      <c r="O43" s="29" t="s">
        <v>52</v>
      </c>
    </row>
  </sheetData>
  <autoFilter ref="A8:O43">
    <sortState ref="A9:O43">
      <sortCondition ref="C8"/>
    </sortState>
  </autoFilter>
  <sortState ref="A9:O43">
    <sortCondition ref="O9:O43" customList="新聞※,新聞,雑誌,データベース"/>
    <sortCondition ref="C9:C43"/>
  </sortState>
  <mergeCells count="7">
    <mergeCell ref="A7:O7"/>
    <mergeCell ref="A1:O1"/>
    <mergeCell ref="A2:O2"/>
    <mergeCell ref="A3:O3"/>
    <mergeCell ref="A4:O4"/>
    <mergeCell ref="A5:O5"/>
    <mergeCell ref="A6:O6"/>
  </mergeCells>
  <phoneticPr fontId="12"/>
  <printOptions horizontalCentered="1"/>
  <pageMargins left="0.39370078740157483" right="0.39370078740157483" top="0.78740157480314965" bottom="0.39370078740157483" header="0.39370078740157483" footer="0"/>
  <pageSetup paperSize="9" scale="66" fitToHeight="0" orientation="portrait" r:id="rId1"/>
  <headerFooter>
    <oddHeader xml:space="preserve">&amp;C定期刊行物等購入
&amp;14見積書&amp;R様式
</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見積書</vt:lpstr>
      <vt:lpstr>見積書!Print_Area</vt:lpstr>
      <vt:lpstr>見積書!Print_Titles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2019-12-12T00:48:02Z</dcterms:modified>
</cp:coreProperties>
</file>