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570" windowHeight="9270" firstSheet="1" activeTab="1"/>
  </bookViews>
  <sheets>
    <sheet name="4" sheetId="1" state="hidden" r:id="rId1"/>
    <sheet name="5" sheetId="13" r:id="rId2"/>
    <sheet name="6" sheetId="14" r:id="rId3"/>
    <sheet name="7" sheetId="24" r:id="rId4"/>
    <sheet name="8" sheetId="25" r:id="rId5"/>
    <sheet name="9" sheetId="17" r:id="rId6"/>
    <sheet name="10" sheetId="26" r:id="rId7"/>
    <sheet name="11" sheetId="19" r:id="rId8"/>
    <sheet name="12" sheetId="27" r:id="rId9"/>
    <sheet name="1" sheetId="28" r:id="rId10"/>
    <sheet name="2" sheetId="22" r:id="rId11"/>
    <sheet name="3" sheetId="29" r:id="rId12"/>
  </sheets>
  <definedNames>
    <definedName name="_xlnm.Print_Area" localSheetId="9">'1'!$A$2:$O$144</definedName>
    <definedName name="_xlnm.Print_Area" localSheetId="6">'10'!$A$2:$O$144</definedName>
    <definedName name="_xlnm.Print_Area" localSheetId="7">'11'!$A$2:$O$140</definedName>
    <definedName name="_xlnm.Print_Area" localSheetId="8">'12'!$A$2:$O$144</definedName>
    <definedName name="_xlnm.Print_Area" localSheetId="10">'2'!$A$2:$O$132</definedName>
    <definedName name="_xlnm.Print_Area" localSheetId="11">'3'!$A$2:$O$144</definedName>
    <definedName name="_xlnm.Print_Area" localSheetId="0">'4'!$A$2:$O$140</definedName>
    <definedName name="_xlnm.Print_Area" localSheetId="1">'5'!$A$2:$O$144</definedName>
    <definedName name="_xlnm.Print_Area" localSheetId="2">'6'!$A$2:$O$140</definedName>
    <definedName name="_xlnm.Print_Area" localSheetId="3">'7'!$A$2:$O$144</definedName>
    <definedName name="_xlnm.Print_Area" localSheetId="4">'8'!$A$2:$O$144</definedName>
    <definedName name="_xlnm.Print_Area" localSheetId="5">'9'!$A$2:$O$140</definedName>
    <definedName name="_xlnm.Print_Titles" localSheetId="9">'1'!$17:$18</definedName>
    <definedName name="_xlnm.Print_Titles" localSheetId="6">'10'!$17:$18</definedName>
    <definedName name="_xlnm.Print_Titles" localSheetId="7">'11'!$17:$18</definedName>
    <definedName name="_xlnm.Print_Titles" localSheetId="8">'12'!$17:$18</definedName>
    <definedName name="_xlnm.Print_Titles" localSheetId="10">'2'!$17:$18</definedName>
    <definedName name="_xlnm.Print_Titles" localSheetId="11">'3'!$17:$18</definedName>
    <definedName name="_xlnm.Print_Titles" localSheetId="0">'4'!$17:$18</definedName>
    <definedName name="_xlnm.Print_Titles" localSheetId="1">'5'!$17:$18</definedName>
    <definedName name="_xlnm.Print_Titles" localSheetId="2">'6'!$17:$18</definedName>
    <definedName name="_xlnm.Print_Titles" localSheetId="3">'7'!$17:$18</definedName>
    <definedName name="_xlnm.Print_Titles" localSheetId="4">'8'!$17:$18</definedName>
    <definedName name="_xlnm.Print_Titles" localSheetId="5">'9'!$17:$18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4" l="1"/>
  <c r="G16" i="25"/>
  <c r="G16" i="17"/>
  <c r="G16" i="26"/>
  <c r="G16" i="19"/>
  <c r="G16" i="27"/>
  <c r="G16" i="28"/>
  <c r="G16" i="22"/>
  <c r="G16" i="29"/>
  <c r="G16" i="14"/>
  <c r="B4" i="24"/>
  <c r="B4" i="25"/>
  <c r="B4" i="17"/>
  <c r="B4" i="26"/>
  <c r="B4" i="19"/>
  <c r="B4" i="27"/>
  <c r="B4" i="28"/>
  <c r="B4" i="22"/>
  <c r="B4" i="29"/>
  <c r="B4" i="14"/>
  <c r="B5" i="24"/>
  <c r="B5" i="25"/>
  <c r="B5" i="17"/>
  <c r="B5" i="26"/>
  <c r="B5" i="19"/>
  <c r="B5" i="27"/>
  <c r="B5" i="28"/>
  <c r="B5" i="22"/>
  <c r="B5" i="29"/>
  <c r="B5" i="14"/>
  <c r="H4" i="24"/>
  <c r="H4" i="25"/>
  <c r="H4" i="17"/>
  <c r="H4" i="26"/>
  <c r="H4" i="19"/>
  <c r="H4" i="27"/>
  <c r="H4" i="28"/>
  <c r="H4" i="22"/>
  <c r="H4" i="29"/>
  <c r="H4" i="14"/>
  <c r="C8" i="14"/>
  <c r="C8" i="24"/>
  <c r="C8" i="17"/>
  <c r="C8" i="26"/>
  <c r="C8" i="19"/>
  <c r="C8" i="27"/>
  <c r="C8" i="28"/>
  <c r="C8" i="22"/>
  <c r="C8" i="29"/>
  <c r="C8" i="25"/>
  <c r="C14" i="24"/>
  <c r="C14" i="25"/>
  <c r="C14" i="17"/>
  <c r="C14" i="26"/>
  <c r="C14" i="19"/>
  <c r="C14" i="27"/>
  <c r="C14" i="28"/>
  <c r="C14" i="22"/>
  <c r="C14" i="29"/>
  <c r="C14" i="14"/>
  <c r="C13" i="24"/>
  <c r="C13" i="25"/>
  <c r="C13" i="17"/>
  <c r="C13" i="26"/>
  <c r="C13" i="19"/>
  <c r="C13" i="27"/>
  <c r="C13" i="28"/>
  <c r="C13" i="22"/>
  <c r="C13" i="29"/>
  <c r="C13" i="14"/>
  <c r="C12" i="24"/>
  <c r="C12" i="25"/>
  <c r="C12" i="17"/>
  <c r="C12" i="26"/>
  <c r="C12" i="19"/>
  <c r="C12" i="27"/>
  <c r="C12" i="28"/>
  <c r="C12" i="22"/>
  <c r="C12" i="29"/>
  <c r="C12" i="14"/>
  <c r="C11" i="24"/>
  <c r="C11" i="25"/>
  <c r="C11" i="17"/>
  <c r="C11" i="26"/>
  <c r="C11" i="19"/>
  <c r="C11" i="27"/>
  <c r="C11" i="28"/>
  <c r="C11" i="22"/>
  <c r="C11" i="29"/>
  <c r="C11" i="14"/>
  <c r="C10" i="24"/>
  <c r="C10" i="25"/>
  <c r="C10" i="17"/>
  <c r="C10" i="26"/>
  <c r="C10" i="19"/>
  <c r="C10" i="27"/>
  <c r="C10" i="28"/>
  <c r="C10" i="22"/>
  <c r="C10" i="29"/>
  <c r="C10" i="14"/>
  <c r="C9" i="24"/>
  <c r="C9" i="25"/>
  <c r="C9" i="17"/>
  <c r="C9" i="26"/>
  <c r="C9" i="19"/>
  <c r="C9" i="27"/>
  <c r="C9" i="28"/>
  <c r="C9" i="22"/>
  <c r="C9" i="29"/>
  <c r="C9" i="14"/>
  <c r="B103" i="24"/>
  <c r="E16" i="24"/>
  <c r="E16" i="25"/>
  <c r="E16" i="17"/>
  <c r="E16" i="26"/>
  <c r="E16" i="19"/>
  <c r="E16" i="27"/>
  <c r="E16" i="28"/>
  <c r="E16" i="22"/>
  <c r="E16" i="29"/>
  <c r="E16" i="14"/>
  <c r="M141" i="29" l="1"/>
  <c r="L141" i="29"/>
  <c r="K141" i="29"/>
  <c r="J141" i="29"/>
  <c r="I141" i="29"/>
  <c r="H141" i="29"/>
  <c r="G141" i="29"/>
  <c r="M140" i="29"/>
  <c r="L140" i="29"/>
  <c r="K140" i="29"/>
  <c r="J140" i="29"/>
  <c r="I140" i="29"/>
  <c r="N140" i="29" s="1"/>
  <c r="H140" i="29"/>
  <c r="G140" i="29"/>
  <c r="M139" i="29"/>
  <c r="L139" i="29"/>
  <c r="K139" i="29"/>
  <c r="J139" i="29"/>
  <c r="I139" i="29"/>
  <c r="H139" i="29"/>
  <c r="G139" i="29"/>
  <c r="M137" i="29"/>
  <c r="L137" i="29"/>
  <c r="K137" i="29"/>
  <c r="J137" i="29"/>
  <c r="I137" i="29"/>
  <c r="H137" i="29"/>
  <c r="G137" i="29"/>
  <c r="M136" i="29"/>
  <c r="L136" i="29"/>
  <c r="K136" i="29"/>
  <c r="J136" i="29"/>
  <c r="I136" i="29"/>
  <c r="H136" i="29"/>
  <c r="G136" i="29"/>
  <c r="M135" i="29"/>
  <c r="L135" i="29"/>
  <c r="K135" i="29"/>
  <c r="J135" i="29"/>
  <c r="I135" i="29"/>
  <c r="H135" i="29"/>
  <c r="G135" i="29"/>
  <c r="M133" i="29"/>
  <c r="L133" i="29"/>
  <c r="K133" i="29"/>
  <c r="J133" i="29"/>
  <c r="I133" i="29"/>
  <c r="H133" i="29"/>
  <c r="G133" i="29"/>
  <c r="M132" i="29"/>
  <c r="L132" i="29"/>
  <c r="K132" i="29"/>
  <c r="J132" i="29"/>
  <c r="I132" i="29"/>
  <c r="H132" i="29"/>
  <c r="G132" i="29"/>
  <c r="M131" i="29"/>
  <c r="L131" i="29"/>
  <c r="K131" i="29"/>
  <c r="J131" i="29"/>
  <c r="I131" i="29"/>
  <c r="H131" i="29"/>
  <c r="G131" i="29"/>
  <c r="N131" i="29" s="1"/>
  <c r="M129" i="29"/>
  <c r="L129" i="29"/>
  <c r="K129" i="29"/>
  <c r="J129" i="29"/>
  <c r="N129" i="29" s="1"/>
  <c r="I129" i="29"/>
  <c r="H129" i="29"/>
  <c r="G129" i="29"/>
  <c r="M128" i="29"/>
  <c r="L128" i="29"/>
  <c r="K128" i="29"/>
  <c r="J128" i="29"/>
  <c r="I128" i="29"/>
  <c r="H128" i="29"/>
  <c r="G128" i="29"/>
  <c r="M127" i="29"/>
  <c r="L127" i="29"/>
  <c r="K127" i="29"/>
  <c r="J127" i="29"/>
  <c r="I127" i="29"/>
  <c r="H127" i="29"/>
  <c r="G127" i="29"/>
  <c r="M125" i="29"/>
  <c r="L125" i="29"/>
  <c r="K125" i="29"/>
  <c r="J125" i="29"/>
  <c r="I125" i="29"/>
  <c r="H125" i="29"/>
  <c r="G125" i="29"/>
  <c r="M124" i="29"/>
  <c r="L124" i="29"/>
  <c r="K124" i="29"/>
  <c r="J124" i="29"/>
  <c r="I124" i="29"/>
  <c r="H124" i="29"/>
  <c r="G124" i="29"/>
  <c r="M123" i="29"/>
  <c r="L123" i="29"/>
  <c r="K123" i="29"/>
  <c r="J123" i="29"/>
  <c r="I123" i="29"/>
  <c r="N123" i="29" s="1"/>
  <c r="H123" i="29"/>
  <c r="G123" i="29"/>
  <c r="M121" i="29"/>
  <c r="L121" i="29"/>
  <c r="K121" i="29"/>
  <c r="J121" i="29"/>
  <c r="I121" i="29"/>
  <c r="H121" i="29"/>
  <c r="G121" i="29"/>
  <c r="M120" i="29"/>
  <c r="L120" i="29"/>
  <c r="K120" i="29"/>
  <c r="J120" i="29"/>
  <c r="I120" i="29"/>
  <c r="H120" i="29"/>
  <c r="G120" i="29"/>
  <c r="N120" i="29" s="1"/>
  <c r="M119" i="29"/>
  <c r="L119" i="29"/>
  <c r="K119" i="29"/>
  <c r="J119" i="29"/>
  <c r="I119" i="29"/>
  <c r="H119" i="29"/>
  <c r="G119" i="29"/>
  <c r="M117" i="29"/>
  <c r="L117" i="29"/>
  <c r="K117" i="29"/>
  <c r="J117" i="29"/>
  <c r="I117" i="29"/>
  <c r="H117" i="29"/>
  <c r="G117" i="29"/>
  <c r="M116" i="29"/>
  <c r="L116" i="29"/>
  <c r="K116" i="29"/>
  <c r="J116" i="29"/>
  <c r="I116" i="29"/>
  <c r="H116" i="29"/>
  <c r="G116" i="29"/>
  <c r="M115" i="29"/>
  <c r="L115" i="29"/>
  <c r="K115" i="29"/>
  <c r="J115" i="29"/>
  <c r="I115" i="29"/>
  <c r="H115" i="29"/>
  <c r="G115" i="29"/>
  <c r="N115" i="29" s="1"/>
  <c r="M113" i="29"/>
  <c r="L113" i="29"/>
  <c r="K113" i="29"/>
  <c r="J113" i="29"/>
  <c r="N113" i="29" s="1"/>
  <c r="I113" i="29"/>
  <c r="H113" i="29"/>
  <c r="G113" i="29"/>
  <c r="M112" i="29"/>
  <c r="L112" i="29"/>
  <c r="K112" i="29"/>
  <c r="J112" i="29"/>
  <c r="I112" i="29"/>
  <c r="H112" i="29"/>
  <c r="G112" i="29"/>
  <c r="M111" i="29"/>
  <c r="L111" i="29"/>
  <c r="K111" i="29"/>
  <c r="J111" i="29"/>
  <c r="I111" i="29"/>
  <c r="H111" i="29"/>
  <c r="G111" i="29"/>
  <c r="M109" i="29"/>
  <c r="L109" i="29"/>
  <c r="K109" i="29"/>
  <c r="J109" i="29"/>
  <c r="I109" i="29"/>
  <c r="H109" i="29"/>
  <c r="G109" i="29"/>
  <c r="M108" i="29"/>
  <c r="L108" i="29"/>
  <c r="K108" i="29"/>
  <c r="J108" i="29"/>
  <c r="I108" i="29"/>
  <c r="H108" i="29"/>
  <c r="G108" i="29"/>
  <c r="M107" i="29"/>
  <c r="L107" i="29"/>
  <c r="K107" i="29"/>
  <c r="J107" i="29"/>
  <c r="I107" i="29"/>
  <c r="N107" i="29" s="1"/>
  <c r="H107" i="29"/>
  <c r="G107" i="29"/>
  <c r="M105" i="29"/>
  <c r="L105" i="29"/>
  <c r="K105" i="29"/>
  <c r="J105" i="29"/>
  <c r="I105" i="29"/>
  <c r="H105" i="29"/>
  <c r="N105" i="29" s="1"/>
  <c r="G105" i="29"/>
  <c r="M104" i="29"/>
  <c r="L104" i="29"/>
  <c r="K104" i="29"/>
  <c r="J104" i="29"/>
  <c r="I104" i="29"/>
  <c r="H104" i="29"/>
  <c r="G104" i="29"/>
  <c r="M103" i="29"/>
  <c r="L103" i="29"/>
  <c r="K103" i="29"/>
  <c r="J103" i="29"/>
  <c r="I103" i="29"/>
  <c r="H103" i="29"/>
  <c r="G103" i="29"/>
  <c r="M101" i="29"/>
  <c r="L101" i="29"/>
  <c r="K101" i="29"/>
  <c r="J101" i="29"/>
  <c r="I101" i="29"/>
  <c r="H101" i="29"/>
  <c r="G101" i="29"/>
  <c r="M100" i="29"/>
  <c r="L100" i="29"/>
  <c r="K100" i="29"/>
  <c r="J100" i="29"/>
  <c r="I100" i="29"/>
  <c r="H100" i="29"/>
  <c r="G100" i="29"/>
  <c r="M99" i="29"/>
  <c r="L99" i="29"/>
  <c r="K99" i="29"/>
  <c r="J99" i="29"/>
  <c r="I99" i="29"/>
  <c r="H99" i="29"/>
  <c r="G99" i="29"/>
  <c r="M97" i="29"/>
  <c r="L97" i="29"/>
  <c r="K97" i="29"/>
  <c r="J97" i="29"/>
  <c r="I97" i="29"/>
  <c r="H97" i="29"/>
  <c r="G97" i="29"/>
  <c r="M96" i="29"/>
  <c r="L96" i="29"/>
  <c r="K96" i="29"/>
  <c r="J96" i="29"/>
  <c r="N96" i="29" s="1"/>
  <c r="I96" i="29"/>
  <c r="H96" i="29"/>
  <c r="G96" i="29"/>
  <c r="M95" i="29"/>
  <c r="L95" i="29"/>
  <c r="K95" i="29"/>
  <c r="J95" i="29"/>
  <c r="I95" i="29"/>
  <c r="H95" i="29"/>
  <c r="G95" i="29"/>
  <c r="M93" i="29"/>
  <c r="L93" i="29"/>
  <c r="K93" i="29"/>
  <c r="J93" i="29"/>
  <c r="I93" i="29"/>
  <c r="H93" i="29"/>
  <c r="G93" i="29"/>
  <c r="M92" i="29"/>
  <c r="L92" i="29"/>
  <c r="K92" i="29"/>
  <c r="J92" i="29"/>
  <c r="I92" i="29"/>
  <c r="H92" i="29"/>
  <c r="G92" i="29"/>
  <c r="M91" i="29"/>
  <c r="L91" i="29"/>
  <c r="K91" i="29"/>
  <c r="J91" i="29"/>
  <c r="I91" i="29"/>
  <c r="H91" i="29"/>
  <c r="G91" i="29"/>
  <c r="M89" i="29"/>
  <c r="L89" i="29"/>
  <c r="K89" i="29"/>
  <c r="J89" i="29"/>
  <c r="I89" i="29"/>
  <c r="H89" i="29"/>
  <c r="G89" i="29"/>
  <c r="M88" i="29"/>
  <c r="L88" i="29"/>
  <c r="K88" i="29"/>
  <c r="J88" i="29"/>
  <c r="I88" i="29"/>
  <c r="H88" i="29"/>
  <c r="N88" i="29" s="1"/>
  <c r="G88" i="29"/>
  <c r="M87" i="29"/>
  <c r="L87" i="29"/>
  <c r="K87" i="29"/>
  <c r="J87" i="29"/>
  <c r="I87" i="29"/>
  <c r="H87" i="29"/>
  <c r="G87" i="29"/>
  <c r="M85" i="29"/>
  <c r="L85" i="29"/>
  <c r="K85" i="29"/>
  <c r="J85" i="29"/>
  <c r="I85" i="29"/>
  <c r="H85" i="29"/>
  <c r="G85" i="29"/>
  <c r="M84" i="29"/>
  <c r="L84" i="29"/>
  <c r="K84" i="29"/>
  <c r="J84" i="29"/>
  <c r="I84" i="29"/>
  <c r="H84" i="29"/>
  <c r="G84" i="29"/>
  <c r="M83" i="29"/>
  <c r="L83" i="29"/>
  <c r="K83" i="29"/>
  <c r="J83" i="29"/>
  <c r="I83" i="29"/>
  <c r="H83" i="29"/>
  <c r="G83" i="29"/>
  <c r="M81" i="29"/>
  <c r="L81" i="29"/>
  <c r="K81" i="29"/>
  <c r="J81" i="29"/>
  <c r="I81" i="29"/>
  <c r="H81" i="29"/>
  <c r="G81" i="29"/>
  <c r="M80" i="29"/>
  <c r="L80" i="29"/>
  <c r="K80" i="29"/>
  <c r="J80" i="29"/>
  <c r="N80" i="29" s="1"/>
  <c r="I80" i="29"/>
  <c r="H80" i="29"/>
  <c r="G80" i="29"/>
  <c r="M79" i="29"/>
  <c r="L79" i="29"/>
  <c r="K79" i="29"/>
  <c r="J79" i="29"/>
  <c r="I79" i="29"/>
  <c r="H79" i="29"/>
  <c r="G79" i="29"/>
  <c r="M77" i="29"/>
  <c r="L77" i="29"/>
  <c r="K77" i="29"/>
  <c r="J77" i="29"/>
  <c r="I77" i="29"/>
  <c r="H77" i="29"/>
  <c r="G77" i="29"/>
  <c r="M76" i="29"/>
  <c r="L76" i="29"/>
  <c r="K76" i="29"/>
  <c r="J76" i="29"/>
  <c r="I76" i="29"/>
  <c r="H76" i="29"/>
  <c r="G76" i="29"/>
  <c r="M75" i="29"/>
  <c r="L75" i="29"/>
  <c r="K75" i="29"/>
  <c r="J75" i="29"/>
  <c r="I75" i="29"/>
  <c r="H75" i="29"/>
  <c r="G75" i="29"/>
  <c r="M73" i="29"/>
  <c r="L73" i="29"/>
  <c r="K73" i="29"/>
  <c r="J73" i="29"/>
  <c r="I73" i="29"/>
  <c r="H73" i="29"/>
  <c r="G73" i="29"/>
  <c r="M72" i="29"/>
  <c r="L72" i="29"/>
  <c r="K72" i="29"/>
  <c r="J72" i="29"/>
  <c r="I72" i="29"/>
  <c r="H72" i="29"/>
  <c r="N72" i="29" s="1"/>
  <c r="G72" i="29"/>
  <c r="M71" i="29"/>
  <c r="L71" i="29"/>
  <c r="K71" i="29"/>
  <c r="J71" i="29"/>
  <c r="I71" i="29"/>
  <c r="H71" i="29"/>
  <c r="G71" i="29"/>
  <c r="M69" i="29"/>
  <c r="L69" i="29"/>
  <c r="K69" i="29"/>
  <c r="J69" i="29"/>
  <c r="I69" i="29"/>
  <c r="H69" i="29"/>
  <c r="G69" i="29"/>
  <c r="N69" i="29" s="1"/>
  <c r="M68" i="29"/>
  <c r="L68" i="29"/>
  <c r="K68" i="29"/>
  <c r="J68" i="29"/>
  <c r="I68" i="29"/>
  <c r="H68" i="29"/>
  <c r="G68" i="29"/>
  <c r="M67" i="29"/>
  <c r="L67" i="29"/>
  <c r="K67" i="29"/>
  <c r="J67" i="29"/>
  <c r="I67" i="29"/>
  <c r="H67" i="29"/>
  <c r="G67" i="29"/>
  <c r="M65" i="29"/>
  <c r="L65" i="29"/>
  <c r="K65" i="29"/>
  <c r="J65" i="29"/>
  <c r="I65" i="29"/>
  <c r="H65" i="29"/>
  <c r="G65" i="29"/>
  <c r="M64" i="29"/>
  <c r="L64" i="29"/>
  <c r="K64" i="29"/>
  <c r="J64" i="29"/>
  <c r="I64" i="29"/>
  <c r="H64" i="29"/>
  <c r="G64" i="29"/>
  <c r="M63" i="29"/>
  <c r="L63" i="29"/>
  <c r="K63" i="29"/>
  <c r="J63" i="29"/>
  <c r="N63" i="29" s="1"/>
  <c r="I63" i="29"/>
  <c r="H63" i="29"/>
  <c r="G63" i="29"/>
  <c r="M61" i="29"/>
  <c r="L61" i="29"/>
  <c r="K61" i="29"/>
  <c r="J61" i="29"/>
  <c r="I61" i="29"/>
  <c r="N61" i="29" s="1"/>
  <c r="H61" i="29"/>
  <c r="G61" i="29"/>
  <c r="M60" i="29"/>
  <c r="L60" i="29"/>
  <c r="K60" i="29"/>
  <c r="J60" i="29"/>
  <c r="I60" i="29"/>
  <c r="H60" i="29"/>
  <c r="G60" i="29"/>
  <c r="M59" i="29"/>
  <c r="L59" i="29"/>
  <c r="K59" i="29"/>
  <c r="J59" i="29"/>
  <c r="I59" i="29"/>
  <c r="H59" i="29"/>
  <c r="G59" i="29"/>
  <c r="M57" i="29"/>
  <c r="L57" i="29"/>
  <c r="K57" i="29"/>
  <c r="J57" i="29"/>
  <c r="I57" i="29"/>
  <c r="H57" i="29"/>
  <c r="G57" i="29"/>
  <c r="M56" i="29"/>
  <c r="L56" i="29"/>
  <c r="K56" i="29"/>
  <c r="J56" i="29"/>
  <c r="I56" i="29"/>
  <c r="H56" i="29"/>
  <c r="G56" i="29"/>
  <c r="M55" i="29"/>
  <c r="L55" i="29"/>
  <c r="K55" i="29"/>
  <c r="J55" i="29"/>
  <c r="I55" i="29"/>
  <c r="H55" i="29"/>
  <c r="N55" i="29" s="1"/>
  <c r="G55" i="29"/>
  <c r="M53" i="29"/>
  <c r="L53" i="29"/>
  <c r="K53" i="29"/>
  <c r="J53" i="29"/>
  <c r="I53" i="29"/>
  <c r="H53" i="29"/>
  <c r="G53" i="29"/>
  <c r="N53" i="29" s="1"/>
  <c r="M52" i="29"/>
  <c r="L52" i="29"/>
  <c r="K52" i="29"/>
  <c r="J52" i="29"/>
  <c r="I52" i="29"/>
  <c r="H52" i="29"/>
  <c r="G52" i="29"/>
  <c r="M51" i="29"/>
  <c r="L51" i="29"/>
  <c r="K51" i="29"/>
  <c r="J51" i="29"/>
  <c r="I51" i="29"/>
  <c r="H51" i="29"/>
  <c r="G51" i="29"/>
  <c r="M49" i="29"/>
  <c r="L49" i="29"/>
  <c r="K49" i="29"/>
  <c r="J49" i="29"/>
  <c r="I49" i="29"/>
  <c r="H49" i="29"/>
  <c r="G49" i="29"/>
  <c r="M48" i="29"/>
  <c r="L48" i="29"/>
  <c r="K48" i="29"/>
  <c r="J48" i="29"/>
  <c r="I48" i="29"/>
  <c r="H48" i="29"/>
  <c r="G48" i="29"/>
  <c r="M47" i="29"/>
  <c r="L47" i="29"/>
  <c r="K47" i="29"/>
  <c r="J47" i="29"/>
  <c r="N47" i="29" s="1"/>
  <c r="I47" i="29"/>
  <c r="H47" i="29"/>
  <c r="G47" i="29"/>
  <c r="M45" i="29"/>
  <c r="L45" i="29"/>
  <c r="K45" i="29"/>
  <c r="J45" i="29"/>
  <c r="I45" i="29"/>
  <c r="N45" i="29" s="1"/>
  <c r="H45" i="29"/>
  <c r="G45" i="29"/>
  <c r="M44" i="29"/>
  <c r="L44" i="29"/>
  <c r="K44" i="29"/>
  <c r="J44" i="29"/>
  <c r="I44" i="29"/>
  <c r="H44" i="29"/>
  <c r="G44" i="29"/>
  <c r="M43" i="29"/>
  <c r="L43" i="29"/>
  <c r="K43" i="29"/>
  <c r="J43" i="29"/>
  <c r="I43" i="29"/>
  <c r="H43" i="29"/>
  <c r="G43" i="29"/>
  <c r="M41" i="29"/>
  <c r="L41" i="29"/>
  <c r="K41" i="29"/>
  <c r="J41" i="29"/>
  <c r="I41" i="29"/>
  <c r="H41" i="29"/>
  <c r="G41" i="29"/>
  <c r="M40" i="29"/>
  <c r="L40" i="29"/>
  <c r="K40" i="29"/>
  <c r="J40" i="29"/>
  <c r="I40" i="29"/>
  <c r="H40" i="29"/>
  <c r="G40" i="29"/>
  <c r="M39" i="29"/>
  <c r="L39" i="29"/>
  <c r="K39" i="29"/>
  <c r="J39" i="29"/>
  <c r="I39" i="29"/>
  <c r="H39" i="29"/>
  <c r="N39" i="29" s="1"/>
  <c r="G39" i="29"/>
  <c r="M37" i="29"/>
  <c r="L37" i="29"/>
  <c r="K37" i="29"/>
  <c r="J37" i="29"/>
  <c r="I37" i="29"/>
  <c r="H37" i="29"/>
  <c r="G37" i="29"/>
  <c r="M36" i="29"/>
  <c r="L36" i="29"/>
  <c r="K36" i="29"/>
  <c r="J36" i="29"/>
  <c r="I36" i="29"/>
  <c r="H36" i="29"/>
  <c r="G36" i="29"/>
  <c r="N36" i="29" s="1"/>
  <c r="M35" i="29"/>
  <c r="L35" i="29"/>
  <c r="K35" i="29"/>
  <c r="J35" i="29"/>
  <c r="I35" i="29"/>
  <c r="H35" i="29"/>
  <c r="G35" i="29"/>
  <c r="M33" i="29"/>
  <c r="L33" i="29"/>
  <c r="K33" i="29"/>
  <c r="J33" i="29"/>
  <c r="I33" i="29"/>
  <c r="H33" i="29"/>
  <c r="G33" i="29"/>
  <c r="M32" i="29"/>
  <c r="L32" i="29"/>
  <c r="K32" i="29"/>
  <c r="J32" i="29"/>
  <c r="I32" i="29"/>
  <c r="H32" i="29"/>
  <c r="G32" i="29"/>
  <c r="M31" i="29"/>
  <c r="L31" i="29"/>
  <c r="K31" i="29"/>
  <c r="J31" i="29"/>
  <c r="I31" i="29"/>
  <c r="H31" i="29"/>
  <c r="G31" i="29"/>
  <c r="M29" i="29"/>
  <c r="L29" i="29"/>
  <c r="K29" i="29"/>
  <c r="J29" i="29"/>
  <c r="I29" i="29"/>
  <c r="H29" i="29"/>
  <c r="G29" i="29"/>
  <c r="M28" i="29"/>
  <c r="L28" i="29"/>
  <c r="K28" i="29"/>
  <c r="J28" i="29"/>
  <c r="I28" i="29"/>
  <c r="N28" i="29" s="1"/>
  <c r="H28" i="29"/>
  <c r="G28" i="29"/>
  <c r="M27" i="29"/>
  <c r="L27" i="29"/>
  <c r="K27" i="29"/>
  <c r="J27" i="29"/>
  <c r="I27" i="29"/>
  <c r="H27" i="29"/>
  <c r="G27" i="29"/>
  <c r="M25" i="29"/>
  <c r="L25" i="29"/>
  <c r="K25" i="29"/>
  <c r="J25" i="29"/>
  <c r="I25" i="29"/>
  <c r="H25" i="29"/>
  <c r="G25" i="29"/>
  <c r="M24" i="29"/>
  <c r="L24" i="29"/>
  <c r="K24" i="29"/>
  <c r="J24" i="29"/>
  <c r="I24" i="29"/>
  <c r="H24" i="29"/>
  <c r="G24" i="29"/>
  <c r="M23" i="29"/>
  <c r="L23" i="29"/>
  <c r="K23" i="29"/>
  <c r="J23" i="29"/>
  <c r="I23" i="29"/>
  <c r="H23" i="29"/>
  <c r="G23" i="29"/>
  <c r="A23" i="29"/>
  <c r="B23" i="29" s="1"/>
  <c r="M21" i="29"/>
  <c r="L21" i="29"/>
  <c r="K21" i="29"/>
  <c r="J21" i="29"/>
  <c r="I21" i="29"/>
  <c r="H21" i="29"/>
  <c r="G21" i="29"/>
  <c r="M20" i="29"/>
  <c r="L20" i="29"/>
  <c r="K20" i="29"/>
  <c r="J20" i="29"/>
  <c r="I20" i="29"/>
  <c r="H20" i="29"/>
  <c r="G20" i="29"/>
  <c r="M19" i="29"/>
  <c r="L19" i="29"/>
  <c r="K19" i="29"/>
  <c r="J19" i="29"/>
  <c r="I19" i="29"/>
  <c r="H19" i="29"/>
  <c r="G19" i="29"/>
  <c r="B19" i="29"/>
  <c r="M141" i="28"/>
  <c r="L141" i="28"/>
  <c r="K141" i="28"/>
  <c r="J141" i="28"/>
  <c r="I141" i="28"/>
  <c r="H141" i="28"/>
  <c r="G141" i="28"/>
  <c r="M140" i="28"/>
  <c r="L140" i="28"/>
  <c r="K140" i="28"/>
  <c r="J140" i="28"/>
  <c r="I140" i="28"/>
  <c r="H140" i="28"/>
  <c r="G140" i="28"/>
  <c r="M139" i="28"/>
  <c r="L139" i="28"/>
  <c r="K139" i="28"/>
  <c r="J139" i="28"/>
  <c r="I139" i="28"/>
  <c r="H139" i="28"/>
  <c r="G139" i="28"/>
  <c r="M137" i="28"/>
  <c r="L137" i="28"/>
  <c r="K137" i="28"/>
  <c r="J137" i="28"/>
  <c r="I137" i="28"/>
  <c r="H137" i="28"/>
  <c r="G137" i="28"/>
  <c r="M136" i="28"/>
  <c r="L136" i="28"/>
  <c r="K136" i="28"/>
  <c r="J136" i="28"/>
  <c r="I136" i="28"/>
  <c r="H136" i="28"/>
  <c r="G136" i="28"/>
  <c r="M135" i="28"/>
  <c r="L135" i="28"/>
  <c r="K135" i="28"/>
  <c r="J135" i="28"/>
  <c r="I135" i="28"/>
  <c r="H135" i="28"/>
  <c r="G135" i="28"/>
  <c r="N135" i="28" s="1"/>
  <c r="M133" i="28"/>
  <c r="L133" i="28"/>
  <c r="K133" i="28"/>
  <c r="J133" i="28"/>
  <c r="I133" i="28"/>
  <c r="H133" i="28"/>
  <c r="G133" i="28"/>
  <c r="N133" i="28" s="1"/>
  <c r="M132" i="28"/>
  <c r="L132" i="28"/>
  <c r="K132" i="28"/>
  <c r="J132" i="28"/>
  <c r="I132" i="28"/>
  <c r="H132" i="28"/>
  <c r="G132" i="28"/>
  <c r="M131" i="28"/>
  <c r="L131" i="28"/>
  <c r="K131" i="28"/>
  <c r="J131" i="28"/>
  <c r="I131" i="28"/>
  <c r="H131" i="28"/>
  <c r="G131" i="28"/>
  <c r="M129" i="28"/>
  <c r="L129" i="28"/>
  <c r="K129" i="28"/>
  <c r="J129" i="28"/>
  <c r="I129" i="28"/>
  <c r="H129" i="28"/>
  <c r="G129" i="28"/>
  <c r="M128" i="28"/>
  <c r="L128" i="28"/>
  <c r="K128" i="28"/>
  <c r="J128" i="28"/>
  <c r="I128" i="28"/>
  <c r="H128" i="28"/>
  <c r="G128" i="28"/>
  <c r="M127" i="28"/>
  <c r="L127" i="28"/>
  <c r="K127" i="28"/>
  <c r="J127" i="28"/>
  <c r="N127" i="28" s="1"/>
  <c r="I127" i="28"/>
  <c r="H127" i="28"/>
  <c r="G127" i="28"/>
  <c r="M125" i="28"/>
  <c r="L125" i="28"/>
  <c r="K125" i="28"/>
  <c r="J125" i="28"/>
  <c r="I125" i="28"/>
  <c r="N125" i="28" s="1"/>
  <c r="H125" i="28"/>
  <c r="G125" i="28"/>
  <c r="M124" i="28"/>
  <c r="L124" i="28"/>
  <c r="K124" i="28"/>
  <c r="J124" i="28"/>
  <c r="I124" i="28"/>
  <c r="H124" i="28"/>
  <c r="G124" i="28"/>
  <c r="M123" i="28"/>
  <c r="L123" i="28"/>
  <c r="K123" i="28"/>
  <c r="J123" i="28"/>
  <c r="I123" i="28"/>
  <c r="H123" i="28"/>
  <c r="G123" i="28"/>
  <c r="M121" i="28"/>
  <c r="L121" i="28"/>
  <c r="K121" i="28"/>
  <c r="J121" i="28"/>
  <c r="I121" i="28"/>
  <c r="H121" i="28"/>
  <c r="G121" i="28"/>
  <c r="M120" i="28"/>
  <c r="L120" i="28"/>
  <c r="K120" i="28"/>
  <c r="J120" i="28"/>
  <c r="I120" i="28"/>
  <c r="H120" i="28"/>
  <c r="G120" i="28"/>
  <c r="M119" i="28"/>
  <c r="L119" i="28"/>
  <c r="K119" i="28"/>
  <c r="J119" i="28"/>
  <c r="I119" i="28"/>
  <c r="H119" i="28"/>
  <c r="G119" i="28"/>
  <c r="M117" i="28"/>
  <c r="L117" i="28"/>
  <c r="K117" i="28"/>
  <c r="J117" i="28"/>
  <c r="I117" i="28"/>
  <c r="H117" i="28"/>
  <c r="G117" i="28"/>
  <c r="N117" i="28" s="1"/>
  <c r="M116" i="28"/>
  <c r="L116" i="28"/>
  <c r="K116" i="28"/>
  <c r="J116" i="28"/>
  <c r="I116" i="28"/>
  <c r="H116" i="28"/>
  <c r="G116" i="28"/>
  <c r="M115" i="28"/>
  <c r="L115" i="28"/>
  <c r="K115" i="28"/>
  <c r="J115" i="28"/>
  <c r="I115" i="28"/>
  <c r="H115" i="28"/>
  <c r="G115" i="28"/>
  <c r="M113" i="28"/>
  <c r="L113" i="28"/>
  <c r="K113" i="28"/>
  <c r="J113" i="28"/>
  <c r="I113" i="28"/>
  <c r="H113" i="28"/>
  <c r="G113" i="28"/>
  <c r="M112" i="28"/>
  <c r="L112" i="28"/>
  <c r="K112" i="28"/>
  <c r="J112" i="28"/>
  <c r="I112" i="28"/>
  <c r="H112" i="28"/>
  <c r="G112" i="28"/>
  <c r="M111" i="28"/>
  <c r="L111" i="28"/>
  <c r="K111" i="28"/>
  <c r="J111" i="28"/>
  <c r="N111" i="28" s="1"/>
  <c r="I111" i="28"/>
  <c r="H111" i="28"/>
  <c r="G111" i="28"/>
  <c r="M109" i="28"/>
  <c r="L109" i="28"/>
  <c r="K109" i="28"/>
  <c r="J109" i="28"/>
  <c r="I109" i="28"/>
  <c r="N109" i="28" s="1"/>
  <c r="H109" i="28"/>
  <c r="G109" i="28"/>
  <c r="M108" i="28"/>
  <c r="L108" i="28"/>
  <c r="K108" i="28"/>
  <c r="J108" i="28"/>
  <c r="I108" i="28"/>
  <c r="H108" i="28"/>
  <c r="G108" i="28"/>
  <c r="M107" i="28"/>
  <c r="L107" i="28"/>
  <c r="K107" i="28"/>
  <c r="J107" i="28"/>
  <c r="I107" i="28"/>
  <c r="H107" i="28"/>
  <c r="G107" i="28"/>
  <c r="M105" i="28"/>
  <c r="L105" i="28"/>
  <c r="K105" i="28"/>
  <c r="J105" i="28"/>
  <c r="I105" i="28"/>
  <c r="H105" i="28"/>
  <c r="G105" i="28"/>
  <c r="M104" i="28"/>
  <c r="L104" i="28"/>
  <c r="K104" i="28"/>
  <c r="J104" i="28"/>
  <c r="I104" i="28"/>
  <c r="H104" i="28"/>
  <c r="G104" i="28"/>
  <c r="M103" i="28"/>
  <c r="L103" i="28"/>
  <c r="K103" i="28"/>
  <c r="J103" i="28"/>
  <c r="I103" i="28"/>
  <c r="H103" i="28"/>
  <c r="G103" i="28"/>
  <c r="M101" i="28"/>
  <c r="L101" i="28"/>
  <c r="K101" i="28"/>
  <c r="J101" i="28"/>
  <c r="I101" i="28"/>
  <c r="H101" i="28"/>
  <c r="G101" i="28"/>
  <c r="M100" i="28"/>
  <c r="L100" i="28"/>
  <c r="K100" i="28"/>
  <c r="J100" i="28"/>
  <c r="I100" i="28"/>
  <c r="H100" i="28"/>
  <c r="G100" i="28"/>
  <c r="N100" i="28" s="1"/>
  <c r="M99" i="28"/>
  <c r="L99" i="28"/>
  <c r="K99" i="28"/>
  <c r="J99" i="28"/>
  <c r="I99" i="28"/>
  <c r="H99" i="28"/>
  <c r="G99" i="28"/>
  <c r="M97" i="28"/>
  <c r="L97" i="28"/>
  <c r="K97" i="28"/>
  <c r="J97" i="28"/>
  <c r="I97" i="28"/>
  <c r="H97" i="28"/>
  <c r="G97" i="28"/>
  <c r="M96" i="28"/>
  <c r="L96" i="28"/>
  <c r="K96" i="28"/>
  <c r="J96" i="28"/>
  <c r="I96" i="28"/>
  <c r="H96" i="28"/>
  <c r="G96" i="28"/>
  <c r="M95" i="28"/>
  <c r="L95" i="28"/>
  <c r="K95" i="28"/>
  <c r="J95" i="28"/>
  <c r="I95" i="28"/>
  <c r="H95" i="28"/>
  <c r="G95" i="28"/>
  <c r="M93" i="28"/>
  <c r="L93" i="28"/>
  <c r="K93" i="28"/>
  <c r="J93" i="28"/>
  <c r="I93" i="28"/>
  <c r="H93" i="28"/>
  <c r="G93" i="28"/>
  <c r="M92" i="28"/>
  <c r="L92" i="28"/>
  <c r="K92" i="28"/>
  <c r="J92" i="28"/>
  <c r="I92" i="28"/>
  <c r="N92" i="28" s="1"/>
  <c r="H92" i="28"/>
  <c r="G92" i="28"/>
  <c r="M91" i="28"/>
  <c r="L91" i="28"/>
  <c r="K91" i="28"/>
  <c r="J91" i="28"/>
  <c r="I91" i="28"/>
  <c r="H91" i="28"/>
  <c r="G91" i="28"/>
  <c r="M89" i="28"/>
  <c r="L89" i="28"/>
  <c r="K89" i="28"/>
  <c r="J89" i="28"/>
  <c r="I89" i="28"/>
  <c r="H89" i="28"/>
  <c r="G89" i="28"/>
  <c r="N89" i="28" s="1"/>
  <c r="M88" i="28"/>
  <c r="L88" i="28"/>
  <c r="K88" i="28"/>
  <c r="J88" i="28"/>
  <c r="I88" i="28"/>
  <c r="H88" i="28"/>
  <c r="G88" i="28"/>
  <c r="M87" i="28"/>
  <c r="L87" i="28"/>
  <c r="K87" i="28"/>
  <c r="J87" i="28"/>
  <c r="I87" i="28"/>
  <c r="H87" i="28"/>
  <c r="G87" i="28"/>
  <c r="M85" i="28"/>
  <c r="L85" i="28"/>
  <c r="K85" i="28"/>
  <c r="J85" i="28"/>
  <c r="I85" i="28"/>
  <c r="H85" i="28"/>
  <c r="G85" i="28"/>
  <c r="M84" i="28"/>
  <c r="L84" i="28"/>
  <c r="K84" i="28"/>
  <c r="J84" i="28"/>
  <c r="I84" i="28"/>
  <c r="H84" i="28"/>
  <c r="G84" i="28"/>
  <c r="N84" i="28" s="1"/>
  <c r="M83" i="28"/>
  <c r="L83" i="28"/>
  <c r="K83" i="28"/>
  <c r="J83" i="28"/>
  <c r="I83" i="28"/>
  <c r="H83" i="28"/>
  <c r="G83" i="28"/>
  <c r="M81" i="28"/>
  <c r="L81" i="28"/>
  <c r="K81" i="28"/>
  <c r="J81" i="28"/>
  <c r="I81" i="28"/>
  <c r="H81" i="28"/>
  <c r="G81" i="28"/>
  <c r="M80" i="28"/>
  <c r="L80" i="28"/>
  <c r="K80" i="28"/>
  <c r="J80" i="28"/>
  <c r="I80" i="28"/>
  <c r="H80" i="28"/>
  <c r="G80" i="28"/>
  <c r="M79" i="28"/>
  <c r="L79" i="28"/>
  <c r="K79" i="28"/>
  <c r="J79" i="28"/>
  <c r="I79" i="28"/>
  <c r="H79" i="28"/>
  <c r="G79" i="28"/>
  <c r="M77" i="28"/>
  <c r="L77" i="28"/>
  <c r="K77" i="28"/>
  <c r="J77" i="28"/>
  <c r="I77" i="28"/>
  <c r="H77" i="28"/>
  <c r="G77" i="28"/>
  <c r="M76" i="28"/>
  <c r="L76" i="28"/>
  <c r="K76" i="28"/>
  <c r="J76" i="28"/>
  <c r="I76" i="28"/>
  <c r="N76" i="28" s="1"/>
  <c r="H76" i="28"/>
  <c r="G76" i="28"/>
  <c r="M75" i="28"/>
  <c r="L75" i="28"/>
  <c r="K75" i="28"/>
  <c r="J75" i="28"/>
  <c r="I75" i="28"/>
  <c r="H75" i="28"/>
  <c r="G75" i="28"/>
  <c r="M73" i="28"/>
  <c r="L73" i="28"/>
  <c r="K73" i="28"/>
  <c r="J73" i="28"/>
  <c r="I73" i="28"/>
  <c r="H73" i="28"/>
  <c r="G73" i="28"/>
  <c r="M72" i="28"/>
  <c r="L72" i="28"/>
  <c r="K72" i="28"/>
  <c r="J72" i="28"/>
  <c r="I72" i="28"/>
  <c r="H72" i="28"/>
  <c r="G72" i="28"/>
  <c r="M71" i="28"/>
  <c r="L71" i="28"/>
  <c r="K71" i="28"/>
  <c r="J71" i="28"/>
  <c r="I71" i="28"/>
  <c r="H71" i="28"/>
  <c r="G71" i="28"/>
  <c r="M69" i="28"/>
  <c r="L69" i="28"/>
  <c r="K69" i="28"/>
  <c r="J69" i="28"/>
  <c r="I69" i="28"/>
  <c r="H69" i="28"/>
  <c r="G69" i="28"/>
  <c r="M68" i="28"/>
  <c r="L68" i="28"/>
  <c r="K68" i="28"/>
  <c r="J68" i="28"/>
  <c r="I68" i="28"/>
  <c r="H68" i="28"/>
  <c r="G68" i="28"/>
  <c r="M67" i="28"/>
  <c r="L67" i="28"/>
  <c r="K67" i="28"/>
  <c r="J67" i="28"/>
  <c r="I67" i="28"/>
  <c r="H67" i="28"/>
  <c r="G67" i="28"/>
  <c r="N67" i="28" s="1"/>
  <c r="M65" i="28"/>
  <c r="L65" i="28"/>
  <c r="K65" i="28"/>
  <c r="J65" i="28"/>
  <c r="N65" i="28" s="1"/>
  <c r="I65" i="28"/>
  <c r="H65" i="28"/>
  <c r="G65" i="28"/>
  <c r="M64" i="28"/>
  <c r="L64" i="28"/>
  <c r="K64" i="28"/>
  <c r="J64" i="28"/>
  <c r="I64" i="28"/>
  <c r="H64" i="28"/>
  <c r="G64" i="28"/>
  <c r="M63" i="28"/>
  <c r="L63" i="28"/>
  <c r="K63" i="28"/>
  <c r="J63" i="28"/>
  <c r="I63" i="28"/>
  <c r="H63" i="28"/>
  <c r="G63" i="28"/>
  <c r="M61" i="28"/>
  <c r="L61" i="28"/>
  <c r="K61" i="28"/>
  <c r="J61" i="28"/>
  <c r="I61" i="28"/>
  <c r="H61" i="28"/>
  <c r="G61" i="28"/>
  <c r="M60" i="28"/>
  <c r="L60" i="28"/>
  <c r="K60" i="28"/>
  <c r="J60" i="28"/>
  <c r="I60" i="28"/>
  <c r="H60" i="28"/>
  <c r="G60" i="28"/>
  <c r="M59" i="28"/>
  <c r="L59" i="28"/>
  <c r="K59" i="28"/>
  <c r="J59" i="28"/>
  <c r="I59" i="28"/>
  <c r="N59" i="28" s="1"/>
  <c r="H59" i="28"/>
  <c r="G59" i="28"/>
  <c r="M57" i="28"/>
  <c r="L57" i="28"/>
  <c r="K57" i="28"/>
  <c r="J57" i="28"/>
  <c r="I57" i="28"/>
  <c r="H57" i="28"/>
  <c r="G57" i="28"/>
  <c r="M56" i="28"/>
  <c r="L56" i="28"/>
  <c r="K56" i="28"/>
  <c r="J56" i="28"/>
  <c r="I56" i="28"/>
  <c r="H56" i="28"/>
  <c r="G56" i="28"/>
  <c r="M55" i="28"/>
  <c r="L55" i="28"/>
  <c r="K55" i="28"/>
  <c r="J55" i="28"/>
  <c r="I55" i="28"/>
  <c r="H55" i="28"/>
  <c r="G55" i="28"/>
  <c r="M53" i="28"/>
  <c r="L53" i="28"/>
  <c r="K53" i="28"/>
  <c r="J53" i="28"/>
  <c r="I53" i="28"/>
  <c r="H53" i="28"/>
  <c r="G53" i="28"/>
  <c r="M52" i="28"/>
  <c r="L52" i="28"/>
  <c r="K52" i="28"/>
  <c r="J52" i="28"/>
  <c r="I52" i="28"/>
  <c r="H52" i="28"/>
  <c r="G52" i="28"/>
  <c r="M51" i="28"/>
  <c r="L51" i="28"/>
  <c r="K51" i="28"/>
  <c r="J51" i="28"/>
  <c r="I51" i="28"/>
  <c r="H51" i="28"/>
  <c r="G51" i="28"/>
  <c r="N51" i="28" s="1"/>
  <c r="M49" i="28"/>
  <c r="L49" i="28"/>
  <c r="K49" i="28"/>
  <c r="J49" i="28"/>
  <c r="N49" i="28" s="1"/>
  <c r="I49" i="28"/>
  <c r="H49" i="28"/>
  <c r="G49" i="28"/>
  <c r="M48" i="28"/>
  <c r="L48" i="28"/>
  <c r="K48" i="28"/>
  <c r="J48" i="28"/>
  <c r="I48" i="28"/>
  <c r="H48" i="28"/>
  <c r="G48" i="28"/>
  <c r="M47" i="28"/>
  <c r="L47" i="28"/>
  <c r="K47" i="28"/>
  <c r="J47" i="28"/>
  <c r="I47" i="28"/>
  <c r="H47" i="28"/>
  <c r="G47" i="28"/>
  <c r="M45" i="28"/>
  <c r="L45" i="28"/>
  <c r="K45" i="28"/>
  <c r="J45" i="28"/>
  <c r="I45" i="28"/>
  <c r="H45" i="28"/>
  <c r="G45" i="28"/>
  <c r="M44" i="28"/>
  <c r="L44" i="28"/>
  <c r="K44" i="28"/>
  <c r="J44" i="28"/>
  <c r="I44" i="28"/>
  <c r="H44" i="28"/>
  <c r="G44" i="28"/>
  <c r="M43" i="28"/>
  <c r="L43" i="28"/>
  <c r="K43" i="28"/>
  <c r="J43" i="28"/>
  <c r="I43" i="28"/>
  <c r="N43" i="28" s="1"/>
  <c r="H43" i="28"/>
  <c r="G43" i="28"/>
  <c r="M41" i="28"/>
  <c r="L41" i="28"/>
  <c r="K41" i="28"/>
  <c r="J41" i="28"/>
  <c r="I41" i="28"/>
  <c r="H41" i="28"/>
  <c r="G41" i="28"/>
  <c r="M40" i="28"/>
  <c r="L40" i="28"/>
  <c r="K40" i="28"/>
  <c r="J40" i="28"/>
  <c r="I40" i="28"/>
  <c r="H40" i="28"/>
  <c r="G40" i="28"/>
  <c r="M39" i="28"/>
  <c r="L39" i="28"/>
  <c r="K39" i="28"/>
  <c r="J39" i="28"/>
  <c r="I39" i="28"/>
  <c r="H39" i="28"/>
  <c r="G39" i="28"/>
  <c r="M37" i="28"/>
  <c r="L37" i="28"/>
  <c r="K37" i="28"/>
  <c r="J37" i="28"/>
  <c r="I37" i="28"/>
  <c r="H37" i="28"/>
  <c r="G37" i="28"/>
  <c r="M36" i="28"/>
  <c r="L36" i="28"/>
  <c r="K36" i="28"/>
  <c r="J36" i="28"/>
  <c r="I36" i="28"/>
  <c r="H36" i="28"/>
  <c r="G36" i="28"/>
  <c r="M35" i="28"/>
  <c r="L35" i="28"/>
  <c r="K35" i="28"/>
  <c r="J35" i="28"/>
  <c r="I35" i="28"/>
  <c r="H35" i="28"/>
  <c r="G35" i="28"/>
  <c r="N35" i="28" s="1"/>
  <c r="M33" i="28"/>
  <c r="L33" i="28"/>
  <c r="K33" i="28"/>
  <c r="J33" i="28"/>
  <c r="N33" i="28" s="1"/>
  <c r="I33" i="28"/>
  <c r="H33" i="28"/>
  <c r="G33" i="28"/>
  <c r="M32" i="28"/>
  <c r="L32" i="28"/>
  <c r="K32" i="28"/>
  <c r="J32" i="28"/>
  <c r="I32" i="28"/>
  <c r="H32" i="28"/>
  <c r="G32" i="28"/>
  <c r="M31" i="28"/>
  <c r="L31" i="28"/>
  <c r="K31" i="28"/>
  <c r="J31" i="28"/>
  <c r="I31" i="28"/>
  <c r="H31" i="28"/>
  <c r="G31" i="28"/>
  <c r="M29" i="28"/>
  <c r="L29" i="28"/>
  <c r="K29" i="28"/>
  <c r="J29" i="28"/>
  <c r="I29" i="28"/>
  <c r="H29" i="28"/>
  <c r="G29" i="28"/>
  <c r="M28" i="28"/>
  <c r="L28" i="28"/>
  <c r="K28" i="28"/>
  <c r="J28" i="28"/>
  <c r="I28" i="28"/>
  <c r="H28" i="28"/>
  <c r="G28" i="28"/>
  <c r="M27" i="28"/>
  <c r="L27" i="28"/>
  <c r="K27" i="28"/>
  <c r="J27" i="28"/>
  <c r="I27" i="28"/>
  <c r="N27" i="28" s="1"/>
  <c r="H27" i="28"/>
  <c r="G27" i="28"/>
  <c r="M25" i="28"/>
  <c r="L25" i="28"/>
  <c r="K25" i="28"/>
  <c r="J25" i="28"/>
  <c r="I25" i="28"/>
  <c r="H25" i="28"/>
  <c r="G25" i="28"/>
  <c r="M24" i="28"/>
  <c r="L24" i="28"/>
  <c r="K24" i="28"/>
  <c r="J24" i="28"/>
  <c r="I24" i="28"/>
  <c r="H24" i="28"/>
  <c r="G24" i="28"/>
  <c r="M23" i="28"/>
  <c r="L23" i="28"/>
  <c r="K23" i="28"/>
  <c r="J23" i="28"/>
  <c r="I23" i="28"/>
  <c r="H23" i="28"/>
  <c r="G23" i="28"/>
  <c r="A23" i="28"/>
  <c r="B23" i="28" s="1"/>
  <c r="M21" i="28"/>
  <c r="L21" i="28"/>
  <c r="K21" i="28"/>
  <c r="J21" i="28"/>
  <c r="I21" i="28"/>
  <c r="H21" i="28"/>
  <c r="G21" i="28"/>
  <c r="M20" i="28"/>
  <c r="L20" i="28"/>
  <c r="K20" i="28"/>
  <c r="J20" i="28"/>
  <c r="I20" i="28"/>
  <c r="H20" i="28"/>
  <c r="G20" i="28"/>
  <c r="M19" i="28"/>
  <c r="L19" i="28"/>
  <c r="L143" i="28" s="1"/>
  <c r="K19" i="28"/>
  <c r="J19" i="28"/>
  <c r="I19" i="28"/>
  <c r="H19" i="28"/>
  <c r="G19" i="28"/>
  <c r="B19" i="28"/>
  <c r="M141" i="27"/>
  <c r="L141" i="27"/>
  <c r="K141" i="27"/>
  <c r="J141" i="27"/>
  <c r="I141" i="27"/>
  <c r="N141" i="27" s="1"/>
  <c r="H141" i="27"/>
  <c r="G141" i="27"/>
  <c r="M140" i="27"/>
  <c r="L140" i="27"/>
  <c r="K140" i="27"/>
  <c r="J140" i="27"/>
  <c r="I140" i="27"/>
  <c r="H140" i="27"/>
  <c r="G140" i="27"/>
  <c r="M139" i="27"/>
  <c r="L139" i="27"/>
  <c r="K139" i="27"/>
  <c r="J139" i="27"/>
  <c r="I139" i="27"/>
  <c r="H139" i="27"/>
  <c r="G139" i="27"/>
  <c r="M137" i="27"/>
  <c r="L137" i="27"/>
  <c r="K137" i="27"/>
  <c r="J137" i="27"/>
  <c r="I137" i="27"/>
  <c r="H137" i="27"/>
  <c r="G137" i="27"/>
  <c r="M136" i="27"/>
  <c r="L136" i="27"/>
  <c r="K136" i="27"/>
  <c r="J136" i="27"/>
  <c r="I136" i="27"/>
  <c r="H136" i="27"/>
  <c r="G136" i="27"/>
  <c r="M135" i="27"/>
  <c r="L135" i="27"/>
  <c r="K135" i="27"/>
  <c r="J135" i="27"/>
  <c r="I135" i="27"/>
  <c r="H135" i="27"/>
  <c r="N135" i="27" s="1"/>
  <c r="G135" i="27"/>
  <c r="M133" i="27"/>
  <c r="L133" i="27"/>
  <c r="K133" i="27"/>
  <c r="J133" i="27"/>
  <c r="I133" i="27"/>
  <c r="H133" i="27"/>
  <c r="G133" i="27"/>
  <c r="M132" i="27"/>
  <c r="L132" i="27"/>
  <c r="K132" i="27"/>
  <c r="J132" i="27"/>
  <c r="I132" i="27"/>
  <c r="H132" i="27"/>
  <c r="G132" i="27"/>
  <c r="N132" i="27" s="1"/>
  <c r="M131" i="27"/>
  <c r="L131" i="27"/>
  <c r="K131" i="27"/>
  <c r="J131" i="27"/>
  <c r="I131" i="27"/>
  <c r="H131" i="27"/>
  <c r="G131" i="27"/>
  <c r="M129" i="27"/>
  <c r="L129" i="27"/>
  <c r="K129" i="27"/>
  <c r="J129" i="27"/>
  <c r="I129" i="27"/>
  <c r="H129" i="27"/>
  <c r="G129" i="27"/>
  <c r="M128" i="27"/>
  <c r="L128" i="27"/>
  <c r="K128" i="27"/>
  <c r="J128" i="27"/>
  <c r="I128" i="27"/>
  <c r="H128" i="27"/>
  <c r="G128" i="27"/>
  <c r="M127" i="27"/>
  <c r="L127" i="27"/>
  <c r="K127" i="27"/>
  <c r="J127" i="27"/>
  <c r="I127" i="27"/>
  <c r="H127" i="27"/>
  <c r="G127" i="27"/>
  <c r="M125" i="27"/>
  <c r="L125" i="27"/>
  <c r="K125" i="27"/>
  <c r="J125" i="27"/>
  <c r="I125" i="27"/>
  <c r="H125" i="27"/>
  <c r="G125" i="27"/>
  <c r="M124" i="27"/>
  <c r="L124" i="27"/>
  <c r="K124" i="27"/>
  <c r="J124" i="27"/>
  <c r="I124" i="27"/>
  <c r="N124" i="27" s="1"/>
  <c r="H124" i="27"/>
  <c r="G124" i="27"/>
  <c r="M123" i="27"/>
  <c r="L123" i="27"/>
  <c r="K123" i="27"/>
  <c r="J123" i="27"/>
  <c r="I123" i="27"/>
  <c r="H123" i="27"/>
  <c r="G123" i="27"/>
  <c r="M121" i="27"/>
  <c r="L121" i="27"/>
  <c r="K121" i="27"/>
  <c r="J121" i="27"/>
  <c r="I121" i="27"/>
  <c r="H121" i="27"/>
  <c r="G121" i="27"/>
  <c r="M120" i="27"/>
  <c r="L120" i="27"/>
  <c r="K120" i="27"/>
  <c r="J120" i="27"/>
  <c r="I120" i="27"/>
  <c r="H120" i="27"/>
  <c r="G120" i="27"/>
  <c r="M119" i="27"/>
  <c r="L119" i="27"/>
  <c r="K119" i="27"/>
  <c r="J119" i="27"/>
  <c r="I119" i="27"/>
  <c r="H119" i="27"/>
  <c r="G119" i="27"/>
  <c r="M117" i="27"/>
  <c r="L117" i="27"/>
  <c r="K117" i="27"/>
  <c r="J117" i="27"/>
  <c r="I117" i="27"/>
  <c r="H117" i="27"/>
  <c r="G117" i="27"/>
  <c r="M116" i="27"/>
  <c r="L116" i="27"/>
  <c r="K116" i="27"/>
  <c r="J116" i="27"/>
  <c r="I116" i="27"/>
  <c r="H116" i="27"/>
  <c r="G116" i="27"/>
  <c r="N116" i="27" s="1"/>
  <c r="M115" i="27"/>
  <c r="L115" i="27"/>
  <c r="K115" i="27"/>
  <c r="J115" i="27"/>
  <c r="I115" i="27"/>
  <c r="H115" i="27"/>
  <c r="G115" i="27"/>
  <c r="M113" i="27"/>
  <c r="L113" i="27"/>
  <c r="K113" i="27"/>
  <c r="J113" i="27"/>
  <c r="I113" i="27"/>
  <c r="H113" i="27"/>
  <c r="G113" i="27"/>
  <c r="M112" i="27"/>
  <c r="L112" i="27"/>
  <c r="K112" i="27"/>
  <c r="J112" i="27"/>
  <c r="I112" i="27"/>
  <c r="H112" i="27"/>
  <c r="G112" i="27"/>
  <c r="M111" i="27"/>
  <c r="L111" i="27"/>
  <c r="K111" i="27"/>
  <c r="J111" i="27"/>
  <c r="I111" i="27"/>
  <c r="H111" i="27"/>
  <c r="G111" i="27"/>
  <c r="M109" i="27"/>
  <c r="L109" i="27"/>
  <c r="K109" i="27"/>
  <c r="J109" i="27"/>
  <c r="I109" i="27"/>
  <c r="H109" i="27"/>
  <c r="G109" i="27"/>
  <c r="M108" i="27"/>
  <c r="L108" i="27"/>
  <c r="K108" i="27"/>
  <c r="J108" i="27"/>
  <c r="I108" i="27"/>
  <c r="N108" i="27" s="1"/>
  <c r="H108" i="27"/>
  <c r="G108" i="27"/>
  <c r="M107" i="27"/>
  <c r="L107" i="27"/>
  <c r="K107" i="27"/>
  <c r="J107" i="27"/>
  <c r="I107" i="27"/>
  <c r="H107" i="27"/>
  <c r="G107" i="27"/>
  <c r="M105" i="27"/>
  <c r="L105" i="27"/>
  <c r="K105" i="27"/>
  <c r="J105" i="27"/>
  <c r="I105" i="27"/>
  <c r="H105" i="27"/>
  <c r="G105" i="27"/>
  <c r="M104" i="27"/>
  <c r="L104" i="27"/>
  <c r="K104" i="27"/>
  <c r="J104" i="27"/>
  <c r="I104" i="27"/>
  <c r="H104" i="27"/>
  <c r="G104" i="27"/>
  <c r="M103" i="27"/>
  <c r="L103" i="27"/>
  <c r="K103" i="27"/>
  <c r="J103" i="27"/>
  <c r="I103" i="27"/>
  <c r="H103" i="27"/>
  <c r="G103" i="27"/>
  <c r="M101" i="27"/>
  <c r="L101" i="27"/>
  <c r="K101" i="27"/>
  <c r="J101" i="27"/>
  <c r="I101" i="27"/>
  <c r="H101" i="27"/>
  <c r="G101" i="27"/>
  <c r="M100" i="27"/>
  <c r="L100" i="27"/>
  <c r="K100" i="27"/>
  <c r="J100" i="27"/>
  <c r="I100" i="27"/>
  <c r="H100" i="27"/>
  <c r="G100" i="27"/>
  <c r="M99" i="27"/>
  <c r="L99" i="27"/>
  <c r="K99" i="27"/>
  <c r="J99" i="27"/>
  <c r="I99" i="27"/>
  <c r="H99" i="27"/>
  <c r="G99" i="27"/>
  <c r="N99" i="27" s="1"/>
  <c r="M97" i="27"/>
  <c r="L97" i="27"/>
  <c r="K97" i="27"/>
  <c r="J97" i="27"/>
  <c r="N97" i="27" s="1"/>
  <c r="I97" i="27"/>
  <c r="H97" i="27"/>
  <c r="G97" i="27"/>
  <c r="M96" i="27"/>
  <c r="L96" i="27"/>
  <c r="K96" i="27"/>
  <c r="J96" i="27"/>
  <c r="I96" i="27"/>
  <c r="H96" i="27"/>
  <c r="G96" i="27"/>
  <c r="M95" i="27"/>
  <c r="L95" i="27"/>
  <c r="K95" i="27"/>
  <c r="J95" i="27"/>
  <c r="I95" i="27"/>
  <c r="H95" i="27"/>
  <c r="G95" i="27"/>
  <c r="M93" i="27"/>
  <c r="L93" i="27"/>
  <c r="K93" i="27"/>
  <c r="J93" i="27"/>
  <c r="I93" i="27"/>
  <c r="H93" i="27"/>
  <c r="G93" i="27"/>
  <c r="M92" i="27"/>
  <c r="L92" i="27"/>
  <c r="K92" i="27"/>
  <c r="J92" i="27"/>
  <c r="I92" i="27"/>
  <c r="H92" i="27"/>
  <c r="G92" i="27"/>
  <c r="M91" i="27"/>
  <c r="L91" i="27"/>
  <c r="K91" i="27"/>
  <c r="J91" i="27"/>
  <c r="I91" i="27"/>
  <c r="N91" i="27" s="1"/>
  <c r="H91" i="27"/>
  <c r="G91" i="27"/>
  <c r="M89" i="27"/>
  <c r="L89" i="27"/>
  <c r="K89" i="27"/>
  <c r="J89" i="27"/>
  <c r="I89" i="27"/>
  <c r="H89" i="27"/>
  <c r="N89" i="27" s="1"/>
  <c r="G89" i="27"/>
  <c r="M88" i="27"/>
  <c r="L88" i="27"/>
  <c r="K88" i="27"/>
  <c r="J88" i="27"/>
  <c r="I88" i="27"/>
  <c r="H88" i="27"/>
  <c r="G88" i="27"/>
  <c r="M87" i="27"/>
  <c r="L87" i="27"/>
  <c r="K87" i="27"/>
  <c r="J87" i="27"/>
  <c r="I87" i="27"/>
  <c r="H87" i="27"/>
  <c r="G87" i="27"/>
  <c r="M85" i="27"/>
  <c r="L85" i="27"/>
  <c r="K85" i="27"/>
  <c r="J85" i="27"/>
  <c r="I85" i="27"/>
  <c r="H85" i="27"/>
  <c r="G85" i="27"/>
  <c r="M84" i="27"/>
  <c r="L84" i="27"/>
  <c r="K84" i="27"/>
  <c r="J84" i="27"/>
  <c r="I84" i="27"/>
  <c r="H84" i="27"/>
  <c r="G84" i="27"/>
  <c r="M83" i="27"/>
  <c r="L83" i="27"/>
  <c r="K83" i="27"/>
  <c r="J83" i="27"/>
  <c r="I83" i="27"/>
  <c r="H83" i="27"/>
  <c r="G83" i="27"/>
  <c r="N83" i="27" s="1"/>
  <c r="M81" i="27"/>
  <c r="L81" i="27"/>
  <c r="K81" i="27"/>
  <c r="J81" i="27"/>
  <c r="N81" i="27" s="1"/>
  <c r="I81" i="27"/>
  <c r="H81" i="27"/>
  <c r="G81" i="27"/>
  <c r="M80" i="27"/>
  <c r="L80" i="27"/>
  <c r="K80" i="27"/>
  <c r="J80" i="27"/>
  <c r="I80" i="27"/>
  <c r="H80" i="27"/>
  <c r="G80" i="27"/>
  <c r="M79" i="27"/>
  <c r="L79" i="27"/>
  <c r="K79" i="27"/>
  <c r="J79" i="27"/>
  <c r="I79" i="27"/>
  <c r="H79" i="27"/>
  <c r="G79" i="27"/>
  <c r="M77" i="27"/>
  <c r="L77" i="27"/>
  <c r="K77" i="27"/>
  <c r="J77" i="27"/>
  <c r="I77" i="27"/>
  <c r="H77" i="27"/>
  <c r="G77" i="27"/>
  <c r="M76" i="27"/>
  <c r="L76" i="27"/>
  <c r="K76" i="27"/>
  <c r="J76" i="27"/>
  <c r="I76" i="27"/>
  <c r="H76" i="27"/>
  <c r="G76" i="27"/>
  <c r="M75" i="27"/>
  <c r="L75" i="27"/>
  <c r="K75" i="27"/>
  <c r="J75" i="27"/>
  <c r="I75" i="27"/>
  <c r="N75" i="27" s="1"/>
  <c r="H75" i="27"/>
  <c r="G75" i="27"/>
  <c r="M73" i="27"/>
  <c r="L73" i="27"/>
  <c r="K73" i="27"/>
  <c r="J73" i="27"/>
  <c r="I73" i="27"/>
  <c r="H73" i="27"/>
  <c r="N73" i="27" s="1"/>
  <c r="G73" i="27"/>
  <c r="M72" i="27"/>
  <c r="L72" i="27"/>
  <c r="K72" i="27"/>
  <c r="J72" i="27"/>
  <c r="I72" i="27"/>
  <c r="H72" i="27"/>
  <c r="G72" i="27"/>
  <c r="M71" i="27"/>
  <c r="L71" i="27"/>
  <c r="K71" i="27"/>
  <c r="J71" i="27"/>
  <c r="I71" i="27"/>
  <c r="H71" i="27"/>
  <c r="G71" i="27"/>
  <c r="M69" i="27"/>
  <c r="L69" i="27"/>
  <c r="K69" i="27"/>
  <c r="J69" i="27"/>
  <c r="I69" i="27"/>
  <c r="H69" i="27"/>
  <c r="G69" i="27"/>
  <c r="M68" i="27"/>
  <c r="L68" i="27"/>
  <c r="K68" i="27"/>
  <c r="J68" i="27"/>
  <c r="I68" i="27"/>
  <c r="H68" i="27"/>
  <c r="G68" i="27"/>
  <c r="M67" i="27"/>
  <c r="L67" i="27"/>
  <c r="K67" i="27"/>
  <c r="J67" i="27"/>
  <c r="I67" i="27"/>
  <c r="H67" i="27"/>
  <c r="G67" i="27"/>
  <c r="M65" i="27"/>
  <c r="L65" i="27"/>
  <c r="K65" i="27"/>
  <c r="J65" i="27"/>
  <c r="N65" i="27" s="1"/>
  <c r="I65" i="27"/>
  <c r="H65" i="27"/>
  <c r="G65" i="27"/>
  <c r="M64" i="27"/>
  <c r="L64" i="27"/>
  <c r="K64" i="27"/>
  <c r="J64" i="27"/>
  <c r="I64" i="27"/>
  <c r="H64" i="27"/>
  <c r="G64" i="27"/>
  <c r="M63" i="27"/>
  <c r="L63" i="27"/>
  <c r="K63" i="27"/>
  <c r="J63" i="27"/>
  <c r="I63" i="27"/>
  <c r="H63" i="27"/>
  <c r="G63" i="27"/>
  <c r="M61" i="27"/>
  <c r="L61" i="27"/>
  <c r="K61" i="27"/>
  <c r="J61" i="27"/>
  <c r="I61" i="27"/>
  <c r="H61" i="27"/>
  <c r="G61" i="27"/>
  <c r="M60" i="27"/>
  <c r="L60" i="27"/>
  <c r="K60" i="27"/>
  <c r="J60" i="27"/>
  <c r="N60" i="27" s="1"/>
  <c r="I60" i="27"/>
  <c r="H60" i="27"/>
  <c r="G60" i="27"/>
  <c r="M59" i="27"/>
  <c r="L59" i="27"/>
  <c r="K59" i="27"/>
  <c r="J59" i="27"/>
  <c r="I59" i="27"/>
  <c r="H59" i="27"/>
  <c r="G59" i="27"/>
  <c r="M57" i="27"/>
  <c r="L57" i="27"/>
  <c r="K57" i="27"/>
  <c r="J57" i="27"/>
  <c r="I57" i="27"/>
  <c r="H57" i="27"/>
  <c r="N57" i="27" s="1"/>
  <c r="G57" i="27"/>
  <c r="M56" i="27"/>
  <c r="L56" i="27"/>
  <c r="K56" i="27"/>
  <c r="J56" i="27"/>
  <c r="I56" i="27"/>
  <c r="H56" i="27"/>
  <c r="G56" i="27"/>
  <c r="M55" i="27"/>
  <c r="L55" i="27"/>
  <c r="K55" i="27"/>
  <c r="J55" i="27"/>
  <c r="I55" i="27"/>
  <c r="H55" i="27"/>
  <c r="G55" i="27"/>
  <c r="M53" i="27"/>
  <c r="L53" i="27"/>
  <c r="K53" i="27"/>
  <c r="J53" i="27"/>
  <c r="I53" i="27"/>
  <c r="H53" i="27"/>
  <c r="G53" i="27"/>
  <c r="M52" i="27"/>
  <c r="L52" i="27"/>
  <c r="K52" i="27"/>
  <c r="J52" i="27"/>
  <c r="I52" i="27"/>
  <c r="H52" i="27"/>
  <c r="G52" i="27"/>
  <c r="M51" i="27"/>
  <c r="L51" i="27"/>
  <c r="K51" i="27"/>
  <c r="J51" i="27"/>
  <c r="I51" i="27"/>
  <c r="H51" i="27"/>
  <c r="G51" i="27"/>
  <c r="M49" i="27"/>
  <c r="L49" i="27"/>
  <c r="K49" i="27"/>
  <c r="J49" i="27"/>
  <c r="N49" i="27" s="1"/>
  <c r="I49" i="27"/>
  <c r="H49" i="27"/>
  <c r="G49" i="27"/>
  <c r="M48" i="27"/>
  <c r="L48" i="27"/>
  <c r="K48" i="27"/>
  <c r="J48" i="27"/>
  <c r="I48" i="27"/>
  <c r="H48" i="27"/>
  <c r="G48" i="27"/>
  <c r="M47" i="27"/>
  <c r="L47" i="27"/>
  <c r="K47" i="27"/>
  <c r="J47" i="27"/>
  <c r="I47" i="27"/>
  <c r="H47" i="27"/>
  <c r="G47" i="27"/>
  <c r="M45" i="27"/>
  <c r="L45" i="27"/>
  <c r="K45" i="27"/>
  <c r="J45" i="27"/>
  <c r="I45" i="27"/>
  <c r="H45" i="27"/>
  <c r="G45" i="27"/>
  <c r="M44" i="27"/>
  <c r="L44" i="27"/>
  <c r="K44" i="27"/>
  <c r="J44" i="27"/>
  <c r="N44" i="27" s="1"/>
  <c r="I44" i="27"/>
  <c r="H44" i="27"/>
  <c r="G44" i="27"/>
  <c r="M43" i="27"/>
  <c r="L43" i="27"/>
  <c r="K43" i="27"/>
  <c r="J43" i="27"/>
  <c r="I43" i="27"/>
  <c r="H43" i="27"/>
  <c r="G43" i="27"/>
  <c r="M41" i="27"/>
  <c r="L41" i="27"/>
  <c r="K41" i="27"/>
  <c r="J41" i="27"/>
  <c r="I41" i="27"/>
  <c r="H41" i="27"/>
  <c r="N41" i="27" s="1"/>
  <c r="G41" i="27"/>
  <c r="M40" i="27"/>
  <c r="L40" i="27"/>
  <c r="K40" i="27"/>
  <c r="J40" i="27"/>
  <c r="I40" i="27"/>
  <c r="H40" i="27"/>
  <c r="G40" i="27"/>
  <c r="M39" i="27"/>
  <c r="L39" i="27"/>
  <c r="K39" i="27"/>
  <c r="J39" i="27"/>
  <c r="I39" i="27"/>
  <c r="H39" i="27"/>
  <c r="G39" i="27"/>
  <c r="M37" i="27"/>
  <c r="L37" i="27"/>
  <c r="K37" i="27"/>
  <c r="J37" i="27"/>
  <c r="I37" i="27"/>
  <c r="H37" i="27"/>
  <c r="G37" i="27"/>
  <c r="M36" i="27"/>
  <c r="L36" i="27"/>
  <c r="K36" i="27"/>
  <c r="J36" i="27"/>
  <c r="I36" i="27"/>
  <c r="H36" i="27"/>
  <c r="G36" i="27"/>
  <c r="M35" i="27"/>
  <c r="L35" i="27"/>
  <c r="K35" i="27"/>
  <c r="J35" i="27"/>
  <c r="I35" i="27"/>
  <c r="H35" i="27"/>
  <c r="G35" i="27"/>
  <c r="M33" i="27"/>
  <c r="L33" i="27"/>
  <c r="K33" i="27"/>
  <c r="J33" i="27"/>
  <c r="N33" i="27" s="1"/>
  <c r="I33" i="27"/>
  <c r="H33" i="27"/>
  <c r="G33" i="27"/>
  <c r="M32" i="27"/>
  <c r="L32" i="27"/>
  <c r="K32" i="27"/>
  <c r="J32" i="27"/>
  <c r="I32" i="27"/>
  <c r="H32" i="27"/>
  <c r="G32" i="27"/>
  <c r="M31" i="27"/>
  <c r="L31" i="27"/>
  <c r="K31" i="27"/>
  <c r="J31" i="27"/>
  <c r="I31" i="27"/>
  <c r="H31" i="27"/>
  <c r="G31" i="27"/>
  <c r="M29" i="27"/>
  <c r="L29" i="27"/>
  <c r="K29" i="27"/>
  <c r="J29" i="27"/>
  <c r="I29" i="27"/>
  <c r="H29" i="27"/>
  <c r="G29" i="27"/>
  <c r="M28" i="27"/>
  <c r="L28" i="27"/>
  <c r="K28" i="27"/>
  <c r="J28" i="27"/>
  <c r="N28" i="27" s="1"/>
  <c r="I28" i="27"/>
  <c r="H28" i="27"/>
  <c r="G28" i="27"/>
  <c r="M27" i="27"/>
  <c r="L27" i="27"/>
  <c r="K27" i="27"/>
  <c r="J27" i="27"/>
  <c r="I27" i="27"/>
  <c r="H27" i="27"/>
  <c r="G27" i="27"/>
  <c r="M25" i="27"/>
  <c r="L25" i="27"/>
  <c r="K25" i="27"/>
  <c r="J25" i="27"/>
  <c r="I25" i="27"/>
  <c r="H25" i="27"/>
  <c r="N25" i="27" s="1"/>
  <c r="G25" i="27"/>
  <c r="M24" i="27"/>
  <c r="L24" i="27"/>
  <c r="K24" i="27"/>
  <c r="J24" i="27"/>
  <c r="I24" i="27"/>
  <c r="H24" i="27"/>
  <c r="G24" i="27"/>
  <c r="M23" i="27"/>
  <c r="L23" i="27"/>
  <c r="K23" i="27"/>
  <c r="J23" i="27"/>
  <c r="I23" i="27"/>
  <c r="H23" i="27"/>
  <c r="G23" i="27"/>
  <c r="A23" i="27"/>
  <c r="B23" i="27" s="1"/>
  <c r="M21" i="27"/>
  <c r="L21" i="27"/>
  <c r="K21" i="27"/>
  <c r="J21" i="27"/>
  <c r="I21" i="27"/>
  <c r="H21" i="27"/>
  <c r="G21" i="27"/>
  <c r="M20" i="27"/>
  <c r="L20" i="27"/>
  <c r="K20" i="27"/>
  <c r="J20" i="27"/>
  <c r="I20" i="27"/>
  <c r="H20" i="27"/>
  <c r="G20" i="27"/>
  <c r="M19" i="27"/>
  <c r="L19" i="27"/>
  <c r="L143" i="27" s="1"/>
  <c r="K19" i="27"/>
  <c r="J19" i="27"/>
  <c r="I19" i="27"/>
  <c r="H19" i="27"/>
  <c r="H143" i="27" s="1"/>
  <c r="G19" i="27"/>
  <c r="B19" i="27"/>
  <c r="M141" i="26"/>
  <c r="L141" i="26"/>
  <c r="K141" i="26"/>
  <c r="J141" i="26"/>
  <c r="I141" i="26"/>
  <c r="N141" i="26" s="1"/>
  <c r="H141" i="26"/>
  <c r="G141" i="26"/>
  <c r="M140" i="26"/>
  <c r="L140" i="26"/>
  <c r="K140" i="26"/>
  <c r="J140" i="26"/>
  <c r="I140" i="26"/>
  <c r="H140" i="26"/>
  <c r="G140" i="26"/>
  <c r="M139" i="26"/>
  <c r="L139" i="26"/>
  <c r="K139" i="26"/>
  <c r="J139" i="26"/>
  <c r="I139" i="26"/>
  <c r="H139" i="26"/>
  <c r="G139" i="26"/>
  <c r="M137" i="26"/>
  <c r="L137" i="26"/>
  <c r="K137" i="26"/>
  <c r="J137" i="26"/>
  <c r="I137" i="26"/>
  <c r="H137" i="26"/>
  <c r="G137" i="26"/>
  <c r="M136" i="26"/>
  <c r="L136" i="26"/>
  <c r="K136" i="26"/>
  <c r="J136" i="26"/>
  <c r="I136" i="26"/>
  <c r="H136" i="26"/>
  <c r="G136" i="26"/>
  <c r="M135" i="26"/>
  <c r="L135" i="26"/>
  <c r="K135" i="26"/>
  <c r="J135" i="26"/>
  <c r="I135" i="26"/>
  <c r="H135" i="26"/>
  <c r="N135" i="26" s="1"/>
  <c r="G135" i="26"/>
  <c r="M133" i="26"/>
  <c r="L133" i="26"/>
  <c r="K133" i="26"/>
  <c r="J133" i="26"/>
  <c r="I133" i="26"/>
  <c r="H133" i="26"/>
  <c r="G133" i="26"/>
  <c r="M132" i="26"/>
  <c r="L132" i="26"/>
  <c r="K132" i="26"/>
  <c r="J132" i="26"/>
  <c r="I132" i="26"/>
  <c r="H132" i="26"/>
  <c r="G132" i="26"/>
  <c r="N132" i="26" s="1"/>
  <c r="M131" i="26"/>
  <c r="L131" i="26"/>
  <c r="K131" i="26"/>
  <c r="J131" i="26"/>
  <c r="I131" i="26"/>
  <c r="H131" i="26"/>
  <c r="G131" i="26"/>
  <c r="M129" i="26"/>
  <c r="L129" i="26"/>
  <c r="K129" i="26"/>
  <c r="J129" i="26"/>
  <c r="I129" i="26"/>
  <c r="H129" i="26"/>
  <c r="G129" i="26"/>
  <c r="M128" i="26"/>
  <c r="L128" i="26"/>
  <c r="K128" i="26"/>
  <c r="J128" i="26"/>
  <c r="I128" i="26"/>
  <c r="H128" i="26"/>
  <c r="G128" i="26"/>
  <c r="M127" i="26"/>
  <c r="L127" i="26"/>
  <c r="K127" i="26"/>
  <c r="J127" i="26"/>
  <c r="I127" i="26"/>
  <c r="H127" i="26"/>
  <c r="G127" i="26"/>
  <c r="M125" i="26"/>
  <c r="L125" i="26"/>
  <c r="K125" i="26"/>
  <c r="J125" i="26"/>
  <c r="I125" i="26"/>
  <c r="H125" i="26"/>
  <c r="G125" i="26"/>
  <c r="M124" i="26"/>
  <c r="L124" i="26"/>
  <c r="K124" i="26"/>
  <c r="J124" i="26"/>
  <c r="I124" i="26"/>
  <c r="N124" i="26" s="1"/>
  <c r="H124" i="26"/>
  <c r="G124" i="26"/>
  <c r="M123" i="26"/>
  <c r="L123" i="26"/>
  <c r="K123" i="26"/>
  <c r="J123" i="26"/>
  <c r="I123" i="26"/>
  <c r="H123" i="26"/>
  <c r="G123" i="26"/>
  <c r="M121" i="26"/>
  <c r="L121" i="26"/>
  <c r="K121" i="26"/>
  <c r="J121" i="26"/>
  <c r="I121" i="26"/>
  <c r="H121" i="26"/>
  <c r="G121" i="26"/>
  <c r="M120" i="26"/>
  <c r="L120" i="26"/>
  <c r="K120" i="26"/>
  <c r="J120" i="26"/>
  <c r="I120" i="26"/>
  <c r="H120" i="26"/>
  <c r="G120" i="26"/>
  <c r="M119" i="26"/>
  <c r="L119" i="26"/>
  <c r="K119" i="26"/>
  <c r="J119" i="26"/>
  <c r="I119" i="26"/>
  <c r="H119" i="26"/>
  <c r="G119" i="26"/>
  <c r="M117" i="26"/>
  <c r="L117" i="26"/>
  <c r="K117" i="26"/>
  <c r="J117" i="26"/>
  <c r="I117" i="26"/>
  <c r="H117" i="26"/>
  <c r="G117" i="26"/>
  <c r="M116" i="26"/>
  <c r="L116" i="26"/>
  <c r="K116" i="26"/>
  <c r="J116" i="26"/>
  <c r="I116" i="26"/>
  <c r="H116" i="26"/>
  <c r="G116" i="26"/>
  <c r="N116" i="26" s="1"/>
  <c r="M115" i="26"/>
  <c r="L115" i="26"/>
  <c r="K115" i="26"/>
  <c r="J115" i="26"/>
  <c r="I115" i="26"/>
  <c r="H115" i="26"/>
  <c r="G115" i="26"/>
  <c r="M113" i="26"/>
  <c r="L113" i="26"/>
  <c r="K113" i="26"/>
  <c r="J113" i="26"/>
  <c r="I113" i="26"/>
  <c r="H113" i="26"/>
  <c r="G113" i="26"/>
  <c r="M112" i="26"/>
  <c r="L112" i="26"/>
  <c r="K112" i="26"/>
  <c r="J112" i="26"/>
  <c r="I112" i="26"/>
  <c r="H112" i="26"/>
  <c r="G112" i="26"/>
  <c r="M111" i="26"/>
  <c r="L111" i="26"/>
  <c r="K111" i="26"/>
  <c r="J111" i="26"/>
  <c r="I111" i="26"/>
  <c r="H111" i="26"/>
  <c r="G111" i="26"/>
  <c r="M109" i="26"/>
  <c r="L109" i="26"/>
  <c r="K109" i="26"/>
  <c r="J109" i="26"/>
  <c r="I109" i="26"/>
  <c r="H109" i="26"/>
  <c r="G109" i="26"/>
  <c r="M108" i="26"/>
  <c r="L108" i="26"/>
  <c r="K108" i="26"/>
  <c r="J108" i="26"/>
  <c r="I108" i="26"/>
  <c r="N108" i="26" s="1"/>
  <c r="H108" i="26"/>
  <c r="G108" i="26"/>
  <c r="M107" i="26"/>
  <c r="L107" i="26"/>
  <c r="K107" i="26"/>
  <c r="J107" i="26"/>
  <c r="I107" i="26"/>
  <c r="H107" i="26"/>
  <c r="G107" i="26"/>
  <c r="M105" i="26"/>
  <c r="L105" i="26"/>
  <c r="K105" i="26"/>
  <c r="J105" i="26"/>
  <c r="I105" i="26"/>
  <c r="H105" i="26"/>
  <c r="G105" i="26"/>
  <c r="M104" i="26"/>
  <c r="L104" i="26"/>
  <c r="K104" i="26"/>
  <c r="J104" i="26"/>
  <c r="I104" i="26"/>
  <c r="H104" i="26"/>
  <c r="G104" i="26"/>
  <c r="M103" i="26"/>
  <c r="L103" i="26"/>
  <c r="K103" i="26"/>
  <c r="J103" i="26"/>
  <c r="I103" i="26"/>
  <c r="H103" i="26"/>
  <c r="G103" i="26"/>
  <c r="M101" i="26"/>
  <c r="L101" i="26"/>
  <c r="K101" i="26"/>
  <c r="J101" i="26"/>
  <c r="I101" i="26"/>
  <c r="H101" i="26"/>
  <c r="G101" i="26"/>
  <c r="M100" i="26"/>
  <c r="L100" i="26"/>
  <c r="K100" i="26"/>
  <c r="J100" i="26"/>
  <c r="I100" i="26"/>
  <c r="H100" i="26"/>
  <c r="G100" i="26"/>
  <c r="M99" i="26"/>
  <c r="L99" i="26"/>
  <c r="K99" i="26"/>
  <c r="J99" i="26"/>
  <c r="I99" i="26"/>
  <c r="H99" i="26"/>
  <c r="G99" i="26"/>
  <c r="N99" i="26" s="1"/>
  <c r="M97" i="26"/>
  <c r="L97" i="26"/>
  <c r="K97" i="26"/>
  <c r="J97" i="26"/>
  <c r="N97" i="26" s="1"/>
  <c r="I97" i="26"/>
  <c r="H97" i="26"/>
  <c r="G97" i="26"/>
  <c r="M96" i="26"/>
  <c r="L96" i="26"/>
  <c r="K96" i="26"/>
  <c r="J96" i="26"/>
  <c r="I96" i="26"/>
  <c r="H96" i="26"/>
  <c r="G96" i="26"/>
  <c r="M95" i="26"/>
  <c r="L95" i="26"/>
  <c r="K95" i="26"/>
  <c r="J95" i="26"/>
  <c r="I95" i="26"/>
  <c r="H95" i="26"/>
  <c r="G95" i="26"/>
  <c r="M93" i="26"/>
  <c r="L93" i="26"/>
  <c r="K93" i="26"/>
  <c r="J93" i="26"/>
  <c r="I93" i="26"/>
  <c r="H93" i="26"/>
  <c r="G93" i="26"/>
  <c r="M92" i="26"/>
  <c r="L92" i="26"/>
  <c r="K92" i="26"/>
  <c r="J92" i="26"/>
  <c r="I92" i="26"/>
  <c r="H92" i="26"/>
  <c r="G92" i="26"/>
  <c r="M91" i="26"/>
  <c r="L91" i="26"/>
  <c r="K91" i="26"/>
  <c r="J91" i="26"/>
  <c r="I91" i="26"/>
  <c r="N91" i="26" s="1"/>
  <c r="H91" i="26"/>
  <c r="G91" i="26"/>
  <c r="M89" i="26"/>
  <c r="L89" i="26"/>
  <c r="K89" i="26"/>
  <c r="J89" i="26"/>
  <c r="I89" i="26"/>
  <c r="H89" i="26"/>
  <c r="N89" i="26" s="1"/>
  <c r="G89" i="26"/>
  <c r="M88" i="26"/>
  <c r="L88" i="26"/>
  <c r="K88" i="26"/>
  <c r="J88" i="26"/>
  <c r="I88" i="26"/>
  <c r="H88" i="26"/>
  <c r="G88" i="26"/>
  <c r="M87" i="26"/>
  <c r="L87" i="26"/>
  <c r="K87" i="26"/>
  <c r="J87" i="26"/>
  <c r="I87" i="26"/>
  <c r="H87" i="26"/>
  <c r="G87" i="26"/>
  <c r="M85" i="26"/>
  <c r="L85" i="26"/>
  <c r="K85" i="26"/>
  <c r="J85" i="26"/>
  <c r="I85" i="26"/>
  <c r="H85" i="26"/>
  <c r="G85" i="26"/>
  <c r="M84" i="26"/>
  <c r="L84" i="26"/>
  <c r="K84" i="26"/>
  <c r="J84" i="26"/>
  <c r="I84" i="26"/>
  <c r="H84" i="26"/>
  <c r="G84" i="26"/>
  <c r="M83" i="26"/>
  <c r="L83" i="26"/>
  <c r="K83" i="26"/>
  <c r="J83" i="26"/>
  <c r="I83" i="26"/>
  <c r="H83" i="26"/>
  <c r="G83" i="26"/>
  <c r="N83" i="26" s="1"/>
  <c r="M81" i="26"/>
  <c r="L81" i="26"/>
  <c r="K81" i="26"/>
  <c r="J81" i="26"/>
  <c r="N81" i="26" s="1"/>
  <c r="I81" i="26"/>
  <c r="H81" i="26"/>
  <c r="G81" i="26"/>
  <c r="M80" i="26"/>
  <c r="L80" i="26"/>
  <c r="K80" i="26"/>
  <c r="J80" i="26"/>
  <c r="I80" i="26"/>
  <c r="H80" i="26"/>
  <c r="G80" i="26"/>
  <c r="M79" i="26"/>
  <c r="L79" i="26"/>
  <c r="K79" i="26"/>
  <c r="J79" i="26"/>
  <c r="I79" i="26"/>
  <c r="H79" i="26"/>
  <c r="G79" i="26"/>
  <c r="M77" i="26"/>
  <c r="L77" i="26"/>
  <c r="K77" i="26"/>
  <c r="J77" i="26"/>
  <c r="I77" i="26"/>
  <c r="H77" i="26"/>
  <c r="G77" i="26"/>
  <c r="M76" i="26"/>
  <c r="L76" i="26"/>
  <c r="K76" i="26"/>
  <c r="J76" i="26"/>
  <c r="I76" i="26"/>
  <c r="H76" i="26"/>
  <c r="G76" i="26"/>
  <c r="M75" i="26"/>
  <c r="L75" i="26"/>
  <c r="K75" i="26"/>
  <c r="J75" i="26"/>
  <c r="I75" i="26"/>
  <c r="N75" i="26" s="1"/>
  <c r="H75" i="26"/>
  <c r="G75" i="26"/>
  <c r="M73" i="26"/>
  <c r="L73" i="26"/>
  <c r="K73" i="26"/>
  <c r="J73" i="26"/>
  <c r="I73" i="26"/>
  <c r="H73" i="26"/>
  <c r="G73" i="26"/>
  <c r="M72" i="26"/>
  <c r="L72" i="26"/>
  <c r="K72" i="26"/>
  <c r="J72" i="26"/>
  <c r="I72" i="26"/>
  <c r="H72" i="26"/>
  <c r="G72" i="26"/>
  <c r="N72" i="26" s="1"/>
  <c r="M71" i="26"/>
  <c r="L71" i="26"/>
  <c r="K71" i="26"/>
  <c r="J71" i="26"/>
  <c r="I71" i="26"/>
  <c r="H71" i="26"/>
  <c r="G71" i="26"/>
  <c r="M69" i="26"/>
  <c r="L69" i="26"/>
  <c r="K69" i="26"/>
  <c r="J69" i="26"/>
  <c r="I69" i="26"/>
  <c r="H69" i="26"/>
  <c r="G69" i="26"/>
  <c r="M68" i="26"/>
  <c r="L68" i="26"/>
  <c r="K68" i="26"/>
  <c r="J68" i="26"/>
  <c r="I68" i="26"/>
  <c r="H68" i="26"/>
  <c r="G68" i="26"/>
  <c r="M67" i="26"/>
  <c r="L67" i="26"/>
  <c r="K67" i="26"/>
  <c r="J67" i="26"/>
  <c r="I67" i="26"/>
  <c r="H67" i="26"/>
  <c r="G67" i="26"/>
  <c r="M65" i="26"/>
  <c r="L65" i="26"/>
  <c r="K65" i="26"/>
  <c r="J65" i="26"/>
  <c r="I65" i="26"/>
  <c r="H65" i="26"/>
  <c r="G65" i="26"/>
  <c r="M64" i="26"/>
  <c r="L64" i="26"/>
  <c r="K64" i="26"/>
  <c r="J64" i="26"/>
  <c r="N64" i="26" s="1"/>
  <c r="I64" i="26"/>
  <c r="H64" i="26"/>
  <c r="G64" i="26"/>
  <c r="M63" i="26"/>
  <c r="L63" i="26"/>
  <c r="K63" i="26"/>
  <c r="J63" i="26"/>
  <c r="I63" i="26"/>
  <c r="H63" i="26"/>
  <c r="G63" i="26"/>
  <c r="M61" i="26"/>
  <c r="L61" i="26"/>
  <c r="K61" i="26"/>
  <c r="J61" i="26"/>
  <c r="I61" i="26"/>
  <c r="H61" i="26"/>
  <c r="G61" i="26"/>
  <c r="M60" i="26"/>
  <c r="L60" i="26"/>
  <c r="K60" i="26"/>
  <c r="J60" i="26"/>
  <c r="I60" i="26"/>
  <c r="H60" i="26"/>
  <c r="G60" i="26"/>
  <c r="M59" i="26"/>
  <c r="L59" i="26"/>
  <c r="K59" i="26"/>
  <c r="J59" i="26"/>
  <c r="I59" i="26"/>
  <c r="H59" i="26"/>
  <c r="G59" i="26"/>
  <c r="M57" i="26"/>
  <c r="L57" i="26"/>
  <c r="K57" i="26"/>
  <c r="J57" i="26"/>
  <c r="I57" i="26"/>
  <c r="H57" i="26"/>
  <c r="G57" i="26"/>
  <c r="M56" i="26"/>
  <c r="L56" i="26"/>
  <c r="K56" i="26"/>
  <c r="J56" i="26"/>
  <c r="I56" i="26"/>
  <c r="H56" i="26"/>
  <c r="G56" i="26"/>
  <c r="M55" i="26"/>
  <c r="L55" i="26"/>
  <c r="K55" i="26"/>
  <c r="J55" i="26"/>
  <c r="I55" i="26"/>
  <c r="H55" i="26"/>
  <c r="G55" i="26"/>
  <c r="M53" i="26"/>
  <c r="L53" i="26"/>
  <c r="K53" i="26"/>
  <c r="J53" i="26"/>
  <c r="N53" i="26" s="1"/>
  <c r="I53" i="26"/>
  <c r="H53" i="26"/>
  <c r="G53" i="26"/>
  <c r="M52" i="26"/>
  <c r="L52" i="26"/>
  <c r="K52" i="26"/>
  <c r="J52" i="26"/>
  <c r="I52" i="26"/>
  <c r="H52" i="26"/>
  <c r="G52" i="26"/>
  <c r="M51" i="26"/>
  <c r="L51" i="26"/>
  <c r="K51" i="26"/>
  <c r="J51" i="26"/>
  <c r="I51" i="26"/>
  <c r="H51" i="26"/>
  <c r="G51" i="26"/>
  <c r="M49" i="26"/>
  <c r="L49" i="26"/>
  <c r="K49" i="26"/>
  <c r="J49" i="26"/>
  <c r="I49" i="26"/>
  <c r="H49" i="26"/>
  <c r="G49" i="26"/>
  <c r="M48" i="26"/>
  <c r="L48" i="26"/>
  <c r="K48" i="26"/>
  <c r="J48" i="26"/>
  <c r="I48" i="26"/>
  <c r="H48" i="26"/>
  <c r="G48" i="26"/>
  <c r="M47" i="26"/>
  <c r="L47" i="26"/>
  <c r="K47" i="26"/>
  <c r="J47" i="26"/>
  <c r="I47" i="26"/>
  <c r="N47" i="26" s="1"/>
  <c r="H47" i="26"/>
  <c r="G47" i="26"/>
  <c r="M45" i="26"/>
  <c r="L45" i="26"/>
  <c r="K45" i="26"/>
  <c r="J45" i="26"/>
  <c r="I45" i="26"/>
  <c r="H45" i="26"/>
  <c r="G45" i="26"/>
  <c r="M44" i="26"/>
  <c r="L44" i="26"/>
  <c r="K44" i="26"/>
  <c r="J44" i="26"/>
  <c r="I44" i="26"/>
  <c r="H44" i="26"/>
  <c r="G44" i="26"/>
  <c r="M43" i="26"/>
  <c r="L43" i="26"/>
  <c r="K43" i="26"/>
  <c r="J43" i="26"/>
  <c r="N43" i="26" s="1"/>
  <c r="I43" i="26"/>
  <c r="H43" i="26"/>
  <c r="G43" i="26"/>
  <c r="M41" i="26"/>
  <c r="L41" i="26"/>
  <c r="K41" i="26"/>
  <c r="J41" i="26"/>
  <c r="I41" i="26"/>
  <c r="H41" i="26"/>
  <c r="G41" i="26"/>
  <c r="M40" i="26"/>
  <c r="L40" i="26"/>
  <c r="K40" i="26"/>
  <c r="J40" i="26"/>
  <c r="I40" i="26"/>
  <c r="H40" i="26"/>
  <c r="G40" i="26"/>
  <c r="M39" i="26"/>
  <c r="L39" i="26"/>
  <c r="K39" i="26"/>
  <c r="J39" i="26"/>
  <c r="I39" i="26"/>
  <c r="H39" i="26"/>
  <c r="G39" i="26"/>
  <c r="N39" i="26" s="1"/>
  <c r="M37" i="26"/>
  <c r="L37" i="26"/>
  <c r="K37" i="26"/>
  <c r="J37" i="26"/>
  <c r="I37" i="26"/>
  <c r="H37" i="26"/>
  <c r="G37" i="26"/>
  <c r="M36" i="26"/>
  <c r="L36" i="26"/>
  <c r="K36" i="26"/>
  <c r="J36" i="26"/>
  <c r="I36" i="26"/>
  <c r="H36" i="26"/>
  <c r="G36" i="26"/>
  <c r="M35" i="26"/>
  <c r="L35" i="26"/>
  <c r="K35" i="26"/>
  <c r="J35" i="26"/>
  <c r="I35" i="26"/>
  <c r="H35" i="26"/>
  <c r="N35" i="26" s="1"/>
  <c r="G35" i="26"/>
  <c r="M33" i="26"/>
  <c r="L33" i="26"/>
  <c r="K33" i="26"/>
  <c r="J33" i="26"/>
  <c r="I33" i="26"/>
  <c r="H33" i="26"/>
  <c r="G33" i="26"/>
  <c r="M32" i="26"/>
  <c r="L32" i="26"/>
  <c r="K32" i="26"/>
  <c r="J32" i="26"/>
  <c r="N32" i="26" s="1"/>
  <c r="I32" i="26"/>
  <c r="H32" i="26"/>
  <c r="G32" i="26"/>
  <c r="M31" i="26"/>
  <c r="L31" i="26"/>
  <c r="K31" i="26"/>
  <c r="J31" i="26"/>
  <c r="I31" i="26"/>
  <c r="H31" i="26"/>
  <c r="G31" i="26"/>
  <c r="M29" i="26"/>
  <c r="L29" i="26"/>
  <c r="K29" i="26"/>
  <c r="J29" i="26"/>
  <c r="I29" i="26"/>
  <c r="H29" i="26"/>
  <c r="N29" i="26" s="1"/>
  <c r="G29" i="26"/>
  <c r="M28" i="26"/>
  <c r="L28" i="26"/>
  <c r="K28" i="26"/>
  <c r="J28" i="26"/>
  <c r="I28" i="26"/>
  <c r="H28" i="26"/>
  <c r="G28" i="26"/>
  <c r="M27" i="26"/>
  <c r="L27" i="26"/>
  <c r="K27" i="26"/>
  <c r="J27" i="26"/>
  <c r="I27" i="26"/>
  <c r="H27" i="26"/>
  <c r="G27" i="26"/>
  <c r="M25" i="26"/>
  <c r="L25" i="26"/>
  <c r="K25" i="26"/>
  <c r="J25" i="26"/>
  <c r="I25" i="26"/>
  <c r="H25" i="26"/>
  <c r="G25" i="26"/>
  <c r="M24" i="26"/>
  <c r="L24" i="26"/>
  <c r="K24" i="26"/>
  <c r="J24" i="26"/>
  <c r="I24" i="26"/>
  <c r="H24" i="26"/>
  <c r="G24" i="26"/>
  <c r="M23" i="26"/>
  <c r="L23" i="26"/>
  <c r="K23" i="26"/>
  <c r="J23" i="26"/>
  <c r="I23" i="26"/>
  <c r="H23" i="26"/>
  <c r="G23" i="26"/>
  <c r="A23" i="26"/>
  <c r="B23" i="26" s="1"/>
  <c r="M21" i="26"/>
  <c r="L21" i="26"/>
  <c r="K21" i="26"/>
  <c r="J21" i="26"/>
  <c r="I21" i="26"/>
  <c r="H21" i="26"/>
  <c r="G21" i="26"/>
  <c r="M20" i="26"/>
  <c r="L20" i="26"/>
  <c r="K20" i="26"/>
  <c r="J20" i="26"/>
  <c r="N20" i="26" s="1"/>
  <c r="I20" i="26"/>
  <c r="H20" i="26"/>
  <c r="G20" i="26"/>
  <c r="M19" i="26"/>
  <c r="L19" i="26"/>
  <c r="K19" i="26"/>
  <c r="J19" i="26"/>
  <c r="I19" i="26"/>
  <c r="H19" i="26"/>
  <c r="G19" i="26"/>
  <c r="B19" i="26"/>
  <c r="M141" i="25"/>
  <c r="L141" i="25"/>
  <c r="K141" i="25"/>
  <c r="J141" i="25"/>
  <c r="I141" i="25"/>
  <c r="H141" i="25"/>
  <c r="G141" i="25"/>
  <c r="M140" i="25"/>
  <c r="L140" i="25"/>
  <c r="K140" i="25"/>
  <c r="J140" i="25"/>
  <c r="I140" i="25"/>
  <c r="N140" i="25" s="1"/>
  <c r="H140" i="25"/>
  <c r="G140" i="25"/>
  <c r="M139" i="25"/>
  <c r="L139" i="25"/>
  <c r="K139" i="25"/>
  <c r="J139" i="25"/>
  <c r="I139" i="25"/>
  <c r="H139" i="25"/>
  <c r="G139" i="25"/>
  <c r="M137" i="25"/>
  <c r="L137" i="25"/>
  <c r="K137" i="25"/>
  <c r="J137" i="25"/>
  <c r="I137" i="25"/>
  <c r="H137" i="25"/>
  <c r="G137" i="25"/>
  <c r="M136" i="25"/>
  <c r="L136" i="25"/>
  <c r="K136" i="25"/>
  <c r="J136" i="25"/>
  <c r="I136" i="25"/>
  <c r="H136" i="25"/>
  <c r="G136" i="25"/>
  <c r="M135" i="25"/>
  <c r="L135" i="25"/>
  <c r="K135" i="25"/>
  <c r="J135" i="25"/>
  <c r="I135" i="25"/>
  <c r="H135" i="25"/>
  <c r="G135" i="25"/>
  <c r="M133" i="25"/>
  <c r="L133" i="25"/>
  <c r="K133" i="25"/>
  <c r="J133" i="25"/>
  <c r="I133" i="25"/>
  <c r="H133" i="25"/>
  <c r="G133" i="25"/>
  <c r="M132" i="25"/>
  <c r="L132" i="25"/>
  <c r="K132" i="25"/>
  <c r="J132" i="25"/>
  <c r="I132" i="25"/>
  <c r="H132" i="25"/>
  <c r="G132" i="25"/>
  <c r="M131" i="25"/>
  <c r="L131" i="25"/>
  <c r="K131" i="25"/>
  <c r="J131" i="25"/>
  <c r="I131" i="25"/>
  <c r="H131" i="25"/>
  <c r="G131" i="25"/>
  <c r="N131" i="25" s="1"/>
  <c r="M129" i="25"/>
  <c r="L129" i="25"/>
  <c r="K129" i="25"/>
  <c r="J129" i="25"/>
  <c r="N129" i="25" s="1"/>
  <c r="I129" i="25"/>
  <c r="H129" i="25"/>
  <c r="G129" i="25"/>
  <c r="M128" i="25"/>
  <c r="L128" i="25"/>
  <c r="K128" i="25"/>
  <c r="J128" i="25"/>
  <c r="I128" i="25"/>
  <c r="H128" i="25"/>
  <c r="G128" i="25"/>
  <c r="M127" i="25"/>
  <c r="L127" i="25"/>
  <c r="K127" i="25"/>
  <c r="J127" i="25"/>
  <c r="I127" i="25"/>
  <c r="H127" i="25"/>
  <c r="G127" i="25"/>
  <c r="M125" i="25"/>
  <c r="L125" i="25"/>
  <c r="K125" i="25"/>
  <c r="J125" i="25"/>
  <c r="I125" i="25"/>
  <c r="H125" i="25"/>
  <c r="G125" i="25"/>
  <c r="M124" i="25"/>
  <c r="L124" i="25"/>
  <c r="K124" i="25"/>
  <c r="J124" i="25"/>
  <c r="I124" i="25"/>
  <c r="H124" i="25"/>
  <c r="G124" i="25"/>
  <c r="M123" i="25"/>
  <c r="L123" i="25"/>
  <c r="K123" i="25"/>
  <c r="J123" i="25"/>
  <c r="I123" i="25"/>
  <c r="N123" i="25" s="1"/>
  <c r="H123" i="25"/>
  <c r="G123" i="25"/>
  <c r="M121" i="25"/>
  <c r="L121" i="25"/>
  <c r="K121" i="25"/>
  <c r="J121" i="25"/>
  <c r="I121" i="25"/>
  <c r="H121" i="25"/>
  <c r="G121" i="25"/>
  <c r="M120" i="25"/>
  <c r="L120" i="25"/>
  <c r="K120" i="25"/>
  <c r="J120" i="25"/>
  <c r="I120" i="25"/>
  <c r="H120" i="25"/>
  <c r="G120" i="25"/>
  <c r="N120" i="25" s="1"/>
  <c r="M119" i="25"/>
  <c r="L119" i="25"/>
  <c r="K119" i="25"/>
  <c r="J119" i="25"/>
  <c r="I119" i="25"/>
  <c r="H119" i="25"/>
  <c r="G119" i="25"/>
  <c r="M117" i="25"/>
  <c r="L117" i="25"/>
  <c r="K117" i="25"/>
  <c r="J117" i="25"/>
  <c r="I117" i="25"/>
  <c r="H117" i="25"/>
  <c r="G117" i="25"/>
  <c r="M116" i="25"/>
  <c r="L116" i="25"/>
  <c r="K116" i="25"/>
  <c r="J116" i="25"/>
  <c r="I116" i="25"/>
  <c r="H116" i="25"/>
  <c r="G116" i="25"/>
  <c r="M115" i="25"/>
  <c r="L115" i="25"/>
  <c r="K115" i="25"/>
  <c r="J115" i="25"/>
  <c r="I115" i="25"/>
  <c r="H115" i="25"/>
  <c r="G115" i="25"/>
  <c r="N115" i="25" s="1"/>
  <c r="M113" i="25"/>
  <c r="L113" i="25"/>
  <c r="K113" i="25"/>
  <c r="J113" i="25"/>
  <c r="N113" i="25" s="1"/>
  <c r="I113" i="25"/>
  <c r="H113" i="25"/>
  <c r="G113" i="25"/>
  <c r="M112" i="25"/>
  <c r="L112" i="25"/>
  <c r="K112" i="25"/>
  <c r="J112" i="25"/>
  <c r="I112" i="25"/>
  <c r="H112" i="25"/>
  <c r="G112" i="25"/>
  <c r="M111" i="25"/>
  <c r="L111" i="25"/>
  <c r="K111" i="25"/>
  <c r="J111" i="25"/>
  <c r="I111" i="25"/>
  <c r="H111" i="25"/>
  <c r="G111" i="25"/>
  <c r="M109" i="25"/>
  <c r="L109" i="25"/>
  <c r="K109" i="25"/>
  <c r="J109" i="25"/>
  <c r="I109" i="25"/>
  <c r="H109" i="25"/>
  <c r="G109" i="25"/>
  <c r="M108" i="25"/>
  <c r="L108" i="25"/>
  <c r="K108" i="25"/>
  <c r="J108" i="25"/>
  <c r="I108" i="25"/>
  <c r="H108" i="25"/>
  <c r="G108" i="25"/>
  <c r="M107" i="25"/>
  <c r="L107" i="25"/>
  <c r="K107" i="25"/>
  <c r="J107" i="25"/>
  <c r="I107" i="25"/>
  <c r="H107" i="25"/>
  <c r="G107" i="25"/>
  <c r="M105" i="25"/>
  <c r="L105" i="25"/>
  <c r="K105" i="25"/>
  <c r="J105" i="25"/>
  <c r="I105" i="25"/>
  <c r="H105" i="25"/>
  <c r="G105" i="25"/>
  <c r="M104" i="25"/>
  <c r="L104" i="25"/>
  <c r="K104" i="25"/>
  <c r="J104" i="25"/>
  <c r="I104" i="25"/>
  <c r="H104" i="25"/>
  <c r="G104" i="25"/>
  <c r="N104" i="25" s="1"/>
  <c r="M103" i="25"/>
  <c r="L103" i="25"/>
  <c r="K103" i="25"/>
  <c r="J103" i="25"/>
  <c r="I103" i="25"/>
  <c r="H103" i="25"/>
  <c r="G103" i="25"/>
  <c r="M101" i="25"/>
  <c r="L101" i="25"/>
  <c r="K101" i="25"/>
  <c r="J101" i="25"/>
  <c r="I101" i="25"/>
  <c r="H101" i="25"/>
  <c r="G101" i="25"/>
  <c r="M100" i="25"/>
  <c r="L100" i="25"/>
  <c r="K100" i="25"/>
  <c r="J100" i="25"/>
  <c r="I100" i="25"/>
  <c r="H100" i="25"/>
  <c r="G100" i="25"/>
  <c r="M99" i="25"/>
  <c r="L99" i="25"/>
  <c r="K99" i="25"/>
  <c r="J99" i="25"/>
  <c r="I99" i="25"/>
  <c r="H99" i="25"/>
  <c r="G99" i="25"/>
  <c r="M97" i="25"/>
  <c r="L97" i="25"/>
  <c r="K97" i="25"/>
  <c r="J97" i="25"/>
  <c r="I97" i="25"/>
  <c r="H97" i="25"/>
  <c r="G97" i="25"/>
  <c r="M96" i="25"/>
  <c r="L96" i="25"/>
  <c r="K96" i="25"/>
  <c r="J96" i="25"/>
  <c r="N96" i="25" s="1"/>
  <c r="I96" i="25"/>
  <c r="H96" i="25"/>
  <c r="G96" i="25"/>
  <c r="M95" i="25"/>
  <c r="L95" i="25"/>
  <c r="K95" i="25"/>
  <c r="J95" i="25"/>
  <c r="I95" i="25"/>
  <c r="H95" i="25"/>
  <c r="G95" i="25"/>
  <c r="M93" i="25"/>
  <c r="L93" i="25"/>
  <c r="K93" i="25"/>
  <c r="J93" i="25"/>
  <c r="I93" i="25"/>
  <c r="H93" i="25"/>
  <c r="G93" i="25"/>
  <c r="M92" i="25"/>
  <c r="L92" i="25"/>
  <c r="K92" i="25"/>
  <c r="J92" i="25"/>
  <c r="I92" i="25"/>
  <c r="H92" i="25"/>
  <c r="G92" i="25"/>
  <c r="M91" i="25"/>
  <c r="L91" i="25"/>
  <c r="K91" i="25"/>
  <c r="J91" i="25"/>
  <c r="I91" i="25"/>
  <c r="H91" i="25"/>
  <c r="G91" i="25"/>
  <c r="M89" i="25"/>
  <c r="L89" i="25"/>
  <c r="K89" i="25"/>
  <c r="J89" i="25"/>
  <c r="I89" i="25"/>
  <c r="H89" i="25"/>
  <c r="G89" i="25"/>
  <c r="M88" i="25"/>
  <c r="L88" i="25"/>
  <c r="K88" i="25"/>
  <c r="J88" i="25"/>
  <c r="I88" i="25"/>
  <c r="H88" i="25"/>
  <c r="G88" i="25"/>
  <c r="M87" i="25"/>
  <c r="L87" i="25"/>
  <c r="K87" i="25"/>
  <c r="J87" i="25"/>
  <c r="I87" i="25"/>
  <c r="H87" i="25"/>
  <c r="G87" i="25"/>
  <c r="M85" i="25"/>
  <c r="L85" i="25"/>
  <c r="K85" i="25"/>
  <c r="J85" i="25"/>
  <c r="I85" i="25"/>
  <c r="H85" i="25"/>
  <c r="G85" i="25"/>
  <c r="M84" i="25"/>
  <c r="L84" i="25"/>
  <c r="K84" i="25"/>
  <c r="J84" i="25"/>
  <c r="I84" i="25"/>
  <c r="H84" i="25"/>
  <c r="G84" i="25"/>
  <c r="M83" i="25"/>
  <c r="L83" i="25"/>
  <c r="K83" i="25"/>
  <c r="J83" i="25"/>
  <c r="I83" i="25"/>
  <c r="H83" i="25"/>
  <c r="G83" i="25"/>
  <c r="M81" i="25"/>
  <c r="L81" i="25"/>
  <c r="K81" i="25"/>
  <c r="J81" i="25"/>
  <c r="I81" i="25"/>
  <c r="H81" i="25"/>
  <c r="G81" i="25"/>
  <c r="M80" i="25"/>
  <c r="L80" i="25"/>
  <c r="K80" i="25"/>
  <c r="J80" i="25"/>
  <c r="N80" i="25" s="1"/>
  <c r="I80" i="25"/>
  <c r="H80" i="25"/>
  <c r="G80" i="25"/>
  <c r="M79" i="25"/>
  <c r="L79" i="25"/>
  <c r="K79" i="25"/>
  <c r="J79" i="25"/>
  <c r="I79" i="25"/>
  <c r="H79" i="25"/>
  <c r="G79" i="25"/>
  <c r="M77" i="25"/>
  <c r="L77" i="25"/>
  <c r="K77" i="25"/>
  <c r="J77" i="25"/>
  <c r="I77" i="25"/>
  <c r="H77" i="25"/>
  <c r="G77" i="25"/>
  <c r="M76" i="25"/>
  <c r="L76" i="25"/>
  <c r="K76" i="25"/>
  <c r="J76" i="25"/>
  <c r="I76" i="25"/>
  <c r="H76" i="25"/>
  <c r="G76" i="25"/>
  <c r="M75" i="25"/>
  <c r="L75" i="25"/>
  <c r="K75" i="25"/>
  <c r="J75" i="25"/>
  <c r="I75" i="25"/>
  <c r="H75" i="25"/>
  <c r="G75" i="25"/>
  <c r="M73" i="25"/>
  <c r="L73" i="25"/>
  <c r="K73" i="25"/>
  <c r="J73" i="25"/>
  <c r="I73" i="25"/>
  <c r="H73" i="25"/>
  <c r="G73" i="25"/>
  <c r="M72" i="25"/>
  <c r="L72" i="25"/>
  <c r="K72" i="25"/>
  <c r="J72" i="25"/>
  <c r="I72" i="25"/>
  <c r="H72" i="25"/>
  <c r="G72" i="25"/>
  <c r="M71" i="25"/>
  <c r="L71" i="25"/>
  <c r="K71" i="25"/>
  <c r="J71" i="25"/>
  <c r="I71" i="25"/>
  <c r="H71" i="25"/>
  <c r="G71" i="25"/>
  <c r="N71" i="25" s="1"/>
  <c r="M69" i="25"/>
  <c r="L69" i="25"/>
  <c r="K69" i="25"/>
  <c r="J69" i="25"/>
  <c r="I69" i="25"/>
  <c r="H69" i="25"/>
  <c r="G69" i="25"/>
  <c r="N69" i="25" s="1"/>
  <c r="M68" i="25"/>
  <c r="L68" i="25"/>
  <c r="K68" i="25"/>
  <c r="J68" i="25"/>
  <c r="I68" i="25"/>
  <c r="H68" i="25"/>
  <c r="G68" i="25"/>
  <c r="M67" i="25"/>
  <c r="L67" i="25"/>
  <c r="K67" i="25"/>
  <c r="J67" i="25"/>
  <c r="I67" i="25"/>
  <c r="H67" i="25"/>
  <c r="G67" i="25"/>
  <c r="M65" i="25"/>
  <c r="L65" i="25"/>
  <c r="K65" i="25"/>
  <c r="J65" i="25"/>
  <c r="I65" i="25"/>
  <c r="H65" i="25"/>
  <c r="G65" i="25"/>
  <c r="M64" i="25"/>
  <c r="L64" i="25"/>
  <c r="K64" i="25"/>
  <c r="J64" i="25"/>
  <c r="I64" i="25"/>
  <c r="H64" i="25"/>
  <c r="G64" i="25"/>
  <c r="M63" i="25"/>
  <c r="L63" i="25"/>
  <c r="K63" i="25"/>
  <c r="J63" i="25"/>
  <c r="N63" i="25" s="1"/>
  <c r="I63" i="25"/>
  <c r="H63" i="25"/>
  <c r="G63" i="25"/>
  <c r="M61" i="25"/>
  <c r="L61" i="25"/>
  <c r="K61" i="25"/>
  <c r="J61" i="25"/>
  <c r="I61" i="25"/>
  <c r="N61" i="25" s="1"/>
  <c r="H61" i="25"/>
  <c r="G61" i="25"/>
  <c r="M60" i="25"/>
  <c r="L60" i="25"/>
  <c r="K60" i="25"/>
  <c r="J60" i="25"/>
  <c r="I60" i="25"/>
  <c r="H60" i="25"/>
  <c r="G60" i="25"/>
  <c r="M59" i="25"/>
  <c r="L59" i="25"/>
  <c r="K59" i="25"/>
  <c r="J59" i="25"/>
  <c r="I59" i="25"/>
  <c r="H59" i="25"/>
  <c r="G59" i="25"/>
  <c r="M57" i="25"/>
  <c r="L57" i="25"/>
  <c r="K57" i="25"/>
  <c r="J57" i="25"/>
  <c r="I57" i="25"/>
  <c r="H57" i="25"/>
  <c r="G57" i="25"/>
  <c r="M56" i="25"/>
  <c r="L56" i="25"/>
  <c r="K56" i="25"/>
  <c r="J56" i="25"/>
  <c r="I56" i="25"/>
  <c r="H56" i="25"/>
  <c r="G56" i="25"/>
  <c r="M55" i="25"/>
  <c r="L55" i="25"/>
  <c r="K55" i="25"/>
  <c r="J55" i="25"/>
  <c r="I55" i="25"/>
  <c r="H55" i="25"/>
  <c r="G55" i="25"/>
  <c r="M53" i="25"/>
  <c r="L53" i="25"/>
  <c r="K53" i="25"/>
  <c r="J53" i="25"/>
  <c r="I53" i="25"/>
  <c r="H53" i="25"/>
  <c r="G53" i="25"/>
  <c r="M52" i="25"/>
  <c r="L52" i="25"/>
  <c r="K52" i="25"/>
  <c r="J52" i="25"/>
  <c r="I52" i="25"/>
  <c r="H52" i="25"/>
  <c r="G52" i="25"/>
  <c r="M51" i="25"/>
  <c r="L51" i="25"/>
  <c r="K51" i="25"/>
  <c r="J51" i="25"/>
  <c r="I51" i="25"/>
  <c r="H51" i="25"/>
  <c r="G51" i="25"/>
  <c r="M49" i="25"/>
  <c r="L49" i="25"/>
  <c r="K49" i="25"/>
  <c r="J49" i="25"/>
  <c r="I49" i="25"/>
  <c r="H49" i="25"/>
  <c r="G49" i="25"/>
  <c r="M48" i="25"/>
  <c r="L48" i="25"/>
  <c r="K48" i="25"/>
  <c r="J48" i="25"/>
  <c r="I48" i="25"/>
  <c r="H48" i="25"/>
  <c r="G48" i="25"/>
  <c r="M47" i="25"/>
  <c r="L47" i="25"/>
  <c r="K47" i="25"/>
  <c r="J47" i="25"/>
  <c r="N47" i="25" s="1"/>
  <c r="I47" i="25"/>
  <c r="H47" i="25"/>
  <c r="G47" i="25"/>
  <c r="M45" i="25"/>
  <c r="L45" i="25"/>
  <c r="K45" i="25"/>
  <c r="J45" i="25"/>
  <c r="I45" i="25"/>
  <c r="N45" i="25" s="1"/>
  <c r="H45" i="25"/>
  <c r="G45" i="25"/>
  <c r="M44" i="25"/>
  <c r="L44" i="25"/>
  <c r="K44" i="25"/>
  <c r="J44" i="25"/>
  <c r="I44" i="25"/>
  <c r="H44" i="25"/>
  <c r="G44" i="25"/>
  <c r="M43" i="25"/>
  <c r="L43" i="25"/>
  <c r="K43" i="25"/>
  <c r="J43" i="25"/>
  <c r="I43" i="25"/>
  <c r="H43" i="25"/>
  <c r="G43" i="25"/>
  <c r="M41" i="25"/>
  <c r="L41" i="25"/>
  <c r="K41" i="25"/>
  <c r="J41" i="25"/>
  <c r="I41" i="25"/>
  <c r="H41" i="25"/>
  <c r="G41" i="25"/>
  <c r="M40" i="25"/>
  <c r="L40" i="25"/>
  <c r="K40" i="25"/>
  <c r="J40" i="25"/>
  <c r="I40" i="25"/>
  <c r="H40" i="25"/>
  <c r="G40" i="25"/>
  <c r="M39" i="25"/>
  <c r="L39" i="25"/>
  <c r="K39" i="25"/>
  <c r="J39" i="25"/>
  <c r="I39" i="25"/>
  <c r="H39" i="25"/>
  <c r="G39" i="25"/>
  <c r="M37" i="25"/>
  <c r="L37" i="25"/>
  <c r="K37" i="25"/>
  <c r="J37" i="25"/>
  <c r="I37" i="25"/>
  <c r="H37" i="25"/>
  <c r="G37" i="25"/>
  <c r="N37" i="25" s="1"/>
  <c r="M36" i="25"/>
  <c r="L36" i="25"/>
  <c r="K36" i="25"/>
  <c r="J36" i="25"/>
  <c r="I36" i="25"/>
  <c r="H36" i="25"/>
  <c r="G36" i="25"/>
  <c r="M35" i="25"/>
  <c r="L35" i="25"/>
  <c r="K35" i="25"/>
  <c r="J35" i="25"/>
  <c r="I35" i="25"/>
  <c r="H35" i="25"/>
  <c r="G35" i="25"/>
  <c r="M33" i="25"/>
  <c r="L33" i="25"/>
  <c r="K33" i="25"/>
  <c r="J33" i="25"/>
  <c r="I33" i="25"/>
  <c r="H33" i="25"/>
  <c r="G33" i="25"/>
  <c r="M32" i="25"/>
  <c r="L32" i="25"/>
  <c r="K32" i="25"/>
  <c r="J32" i="25"/>
  <c r="I32" i="25"/>
  <c r="H32" i="25"/>
  <c r="G32" i="25"/>
  <c r="M31" i="25"/>
  <c r="L31" i="25"/>
  <c r="K31" i="25"/>
  <c r="J31" i="25"/>
  <c r="N31" i="25" s="1"/>
  <c r="I31" i="25"/>
  <c r="H31" i="25"/>
  <c r="G31" i="25"/>
  <c r="M29" i="25"/>
  <c r="L29" i="25"/>
  <c r="K29" i="25"/>
  <c r="J29" i="25"/>
  <c r="I29" i="25"/>
  <c r="N29" i="25" s="1"/>
  <c r="H29" i="25"/>
  <c r="G29" i="25"/>
  <c r="M28" i="25"/>
  <c r="L28" i="25"/>
  <c r="K28" i="25"/>
  <c r="J28" i="25"/>
  <c r="I28" i="25"/>
  <c r="H28" i="25"/>
  <c r="G28" i="25"/>
  <c r="M27" i="25"/>
  <c r="L27" i="25"/>
  <c r="K27" i="25"/>
  <c r="J27" i="25"/>
  <c r="I27" i="25"/>
  <c r="H27" i="25"/>
  <c r="G27" i="25"/>
  <c r="M25" i="25"/>
  <c r="L25" i="25"/>
  <c r="K25" i="25"/>
  <c r="J25" i="25"/>
  <c r="I25" i="25"/>
  <c r="H25" i="25"/>
  <c r="G25" i="25"/>
  <c r="M24" i="25"/>
  <c r="L24" i="25"/>
  <c r="K24" i="25"/>
  <c r="J24" i="25"/>
  <c r="I24" i="25"/>
  <c r="H24" i="25"/>
  <c r="G24" i="25"/>
  <c r="M23" i="25"/>
  <c r="L23" i="25"/>
  <c r="K23" i="25"/>
  <c r="J23" i="25"/>
  <c r="I23" i="25"/>
  <c r="H23" i="25"/>
  <c r="G23" i="25"/>
  <c r="A23" i="25"/>
  <c r="B23" i="25" s="1"/>
  <c r="M21" i="25"/>
  <c r="L21" i="25"/>
  <c r="K21" i="25"/>
  <c r="J21" i="25"/>
  <c r="I21" i="25"/>
  <c r="H21" i="25"/>
  <c r="G21" i="25"/>
  <c r="M20" i="25"/>
  <c r="L20" i="25"/>
  <c r="K20" i="25"/>
  <c r="J20" i="25"/>
  <c r="I20" i="25"/>
  <c r="H20" i="25"/>
  <c r="G20" i="25"/>
  <c r="M19" i="25"/>
  <c r="L19" i="25"/>
  <c r="K19" i="25"/>
  <c r="J19" i="25"/>
  <c r="I19" i="25"/>
  <c r="H19" i="25"/>
  <c r="G19" i="25"/>
  <c r="B19" i="25"/>
  <c r="M141" i="24"/>
  <c r="L141" i="24"/>
  <c r="K141" i="24"/>
  <c r="J141" i="24"/>
  <c r="I141" i="24"/>
  <c r="H141" i="24"/>
  <c r="G141" i="24"/>
  <c r="M140" i="24"/>
  <c r="L140" i="24"/>
  <c r="K140" i="24"/>
  <c r="J140" i="24"/>
  <c r="I140" i="24"/>
  <c r="H140" i="24"/>
  <c r="G140" i="24"/>
  <c r="M139" i="24"/>
  <c r="L139" i="24"/>
  <c r="K139" i="24"/>
  <c r="J139" i="24"/>
  <c r="I139" i="24"/>
  <c r="H139" i="24"/>
  <c r="G139" i="24"/>
  <c r="M137" i="24"/>
  <c r="L137" i="24"/>
  <c r="K137" i="24"/>
  <c r="J137" i="24"/>
  <c r="I137" i="24"/>
  <c r="H137" i="24"/>
  <c r="G137" i="24"/>
  <c r="M136" i="24"/>
  <c r="L136" i="24"/>
  <c r="K136" i="24"/>
  <c r="J136" i="24"/>
  <c r="I136" i="24"/>
  <c r="H136" i="24"/>
  <c r="G136" i="24"/>
  <c r="N136" i="24" s="1"/>
  <c r="M135" i="24"/>
  <c r="L135" i="24"/>
  <c r="K135" i="24"/>
  <c r="J135" i="24"/>
  <c r="I135" i="24"/>
  <c r="H135" i="24"/>
  <c r="G135" i="24"/>
  <c r="M133" i="24"/>
  <c r="L133" i="24"/>
  <c r="K133" i="24"/>
  <c r="J133" i="24"/>
  <c r="I133" i="24"/>
  <c r="H133" i="24"/>
  <c r="G133" i="24"/>
  <c r="M132" i="24"/>
  <c r="L132" i="24"/>
  <c r="K132" i="24"/>
  <c r="J132" i="24"/>
  <c r="I132" i="24"/>
  <c r="H132" i="24"/>
  <c r="G132" i="24"/>
  <c r="M131" i="24"/>
  <c r="L131" i="24"/>
  <c r="K131" i="24"/>
  <c r="J131" i="24"/>
  <c r="I131" i="24"/>
  <c r="H131" i="24"/>
  <c r="G131" i="24"/>
  <c r="N131" i="24" s="1"/>
  <c r="M129" i="24"/>
  <c r="L129" i="24"/>
  <c r="K129" i="24"/>
  <c r="J129" i="24"/>
  <c r="N129" i="24" s="1"/>
  <c r="I129" i="24"/>
  <c r="H129" i="24"/>
  <c r="G129" i="24"/>
  <c r="M128" i="24"/>
  <c r="L128" i="24"/>
  <c r="K128" i="24"/>
  <c r="J128" i="24"/>
  <c r="I128" i="24"/>
  <c r="H128" i="24"/>
  <c r="G128" i="24"/>
  <c r="M127" i="24"/>
  <c r="L127" i="24"/>
  <c r="K127" i="24"/>
  <c r="J127" i="24"/>
  <c r="I127" i="24"/>
  <c r="H127" i="24"/>
  <c r="G127" i="24"/>
  <c r="M125" i="24"/>
  <c r="L125" i="24"/>
  <c r="K125" i="24"/>
  <c r="J125" i="24"/>
  <c r="I125" i="24"/>
  <c r="H125" i="24"/>
  <c r="G125" i="24"/>
  <c r="N125" i="24" s="1"/>
  <c r="M124" i="24"/>
  <c r="L124" i="24"/>
  <c r="K124" i="24"/>
  <c r="J124" i="24"/>
  <c r="I124" i="24"/>
  <c r="H124" i="24"/>
  <c r="G124" i="24"/>
  <c r="M123" i="24"/>
  <c r="L123" i="24"/>
  <c r="K123" i="24"/>
  <c r="J123" i="24"/>
  <c r="I123" i="24"/>
  <c r="H123" i="24"/>
  <c r="G123" i="24"/>
  <c r="M121" i="24"/>
  <c r="L121" i="24"/>
  <c r="K121" i="24"/>
  <c r="J121" i="24"/>
  <c r="I121" i="24"/>
  <c r="H121" i="24"/>
  <c r="G121" i="24"/>
  <c r="M120" i="24"/>
  <c r="L120" i="24"/>
  <c r="K120" i="24"/>
  <c r="J120" i="24"/>
  <c r="I120" i="24"/>
  <c r="H120" i="24"/>
  <c r="G120" i="24"/>
  <c r="N120" i="24" s="1"/>
  <c r="M119" i="24"/>
  <c r="L119" i="24"/>
  <c r="K119" i="24"/>
  <c r="J119" i="24"/>
  <c r="I119" i="24"/>
  <c r="H119" i="24"/>
  <c r="G119" i="24"/>
  <c r="M117" i="24"/>
  <c r="L117" i="24"/>
  <c r="K117" i="24"/>
  <c r="J117" i="24"/>
  <c r="I117" i="24"/>
  <c r="H117" i="24"/>
  <c r="G117" i="24"/>
  <c r="M116" i="24"/>
  <c r="L116" i="24"/>
  <c r="K116" i="24"/>
  <c r="J116" i="24"/>
  <c r="I116" i="24"/>
  <c r="H116" i="24"/>
  <c r="G116" i="24"/>
  <c r="M115" i="24"/>
  <c r="L115" i="24"/>
  <c r="K115" i="24"/>
  <c r="J115" i="24"/>
  <c r="I115" i="24"/>
  <c r="H115" i="24"/>
  <c r="G115" i="24"/>
  <c r="N115" i="24" s="1"/>
  <c r="M113" i="24"/>
  <c r="L113" i="24"/>
  <c r="K113" i="24"/>
  <c r="J113" i="24"/>
  <c r="N113" i="24" s="1"/>
  <c r="I113" i="24"/>
  <c r="H113" i="24"/>
  <c r="G113" i="24"/>
  <c r="M112" i="24"/>
  <c r="L112" i="24"/>
  <c r="K112" i="24"/>
  <c r="J112" i="24"/>
  <c r="I112" i="24"/>
  <c r="H112" i="24"/>
  <c r="G112" i="24"/>
  <c r="M111" i="24"/>
  <c r="L111" i="24"/>
  <c r="K111" i="24"/>
  <c r="J111" i="24"/>
  <c r="I111" i="24"/>
  <c r="H111" i="24"/>
  <c r="G111" i="24"/>
  <c r="M109" i="24"/>
  <c r="L109" i="24"/>
  <c r="K109" i="24"/>
  <c r="J109" i="24"/>
  <c r="I109" i="24"/>
  <c r="H109" i="24"/>
  <c r="G109" i="24"/>
  <c r="N109" i="24" s="1"/>
  <c r="M108" i="24"/>
  <c r="L108" i="24"/>
  <c r="K108" i="24"/>
  <c r="J108" i="24"/>
  <c r="I108" i="24"/>
  <c r="H108" i="24"/>
  <c r="G108" i="24"/>
  <c r="M107" i="24"/>
  <c r="L107" i="24"/>
  <c r="K107" i="24"/>
  <c r="J107" i="24"/>
  <c r="I107" i="24"/>
  <c r="H107" i="24"/>
  <c r="G107" i="24"/>
  <c r="M105" i="24"/>
  <c r="L105" i="24"/>
  <c r="K105" i="24"/>
  <c r="J105" i="24"/>
  <c r="I105" i="24"/>
  <c r="H105" i="24"/>
  <c r="N105" i="24" s="1"/>
  <c r="G105" i="24"/>
  <c r="M104" i="24"/>
  <c r="L104" i="24"/>
  <c r="K104" i="24"/>
  <c r="J104" i="24"/>
  <c r="I104" i="24"/>
  <c r="H104" i="24"/>
  <c r="G104" i="24"/>
  <c r="M103" i="24"/>
  <c r="L103" i="24"/>
  <c r="K103" i="24"/>
  <c r="J103" i="24"/>
  <c r="I103" i="24"/>
  <c r="H103" i="24"/>
  <c r="G103" i="24"/>
  <c r="M101" i="24"/>
  <c r="L101" i="24"/>
  <c r="K101" i="24"/>
  <c r="J101" i="24"/>
  <c r="I101" i="24"/>
  <c r="H101" i="24"/>
  <c r="G101" i="24"/>
  <c r="M100" i="24"/>
  <c r="L100" i="24"/>
  <c r="K100" i="24"/>
  <c r="J100" i="24"/>
  <c r="I100" i="24"/>
  <c r="H100" i="24"/>
  <c r="G100" i="24"/>
  <c r="M99" i="24"/>
  <c r="L99" i="24"/>
  <c r="K99" i="24"/>
  <c r="J99" i="24"/>
  <c r="I99" i="24"/>
  <c r="H99" i="24"/>
  <c r="G99" i="24"/>
  <c r="N99" i="24" s="1"/>
  <c r="M97" i="24"/>
  <c r="L97" i="24"/>
  <c r="K97" i="24"/>
  <c r="J97" i="24"/>
  <c r="N97" i="24" s="1"/>
  <c r="I97" i="24"/>
  <c r="H97" i="24"/>
  <c r="G97" i="24"/>
  <c r="M96" i="24"/>
  <c r="L96" i="24"/>
  <c r="K96" i="24"/>
  <c r="J96" i="24"/>
  <c r="I96" i="24"/>
  <c r="H96" i="24"/>
  <c r="G96" i="24"/>
  <c r="M95" i="24"/>
  <c r="L95" i="24"/>
  <c r="K95" i="24"/>
  <c r="J95" i="24"/>
  <c r="I95" i="24"/>
  <c r="H95" i="24"/>
  <c r="G95" i="24"/>
  <c r="M93" i="24"/>
  <c r="L93" i="24"/>
  <c r="K93" i="24"/>
  <c r="J93" i="24"/>
  <c r="I93" i="24"/>
  <c r="H93" i="24"/>
  <c r="G93" i="24"/>
  <c r="N93" i="24" s="1"/>
  <c r="M92" i="24"/>
  <c r="L92" i="24"/>
  <c r="K92" i="24"/>
  <c r="J92" i="24"/>
  <c r="I92" i="24"/>
  <c r="H92" i="24"/>
  <c r="G92" i="24"/>
  <c r="M91" i="24"/>
  <c r="L91" i="24"/>
  <c r="K91" i="24"/>
  <c r="J91" i="24"/>
  <c r="I91" i="24"/>
  <c r="H91" i="24"/>
  <c r="G91" i="24"/>
  <c r="M89" i="24"/>
  <c r="L89" i="24"/>
  <c r="K89" i="24"/>
  <c r="J89" i="24"/>
  <c r="I89" i="24"/>
  <c r="H89" i="24"/>
  <c r="N89" i="24" s="1"/>
  <c r="G89" i="24"/>
  <c r="M88" i="24"/>
  <c r="L88" i="24"/>
  <c r="K88" i="24"/>
  <c r="J88" i="24"/>
  <c r="I88" i="24"/>
  <c r="H88" i="24"/>
  <c r="G88" i="24"/>
  <c r="M87" i="24"/>
  <c r="L87" i="24"/>
  <c r="K87" i="24"/>
  <c r="J87" i="24"/>
  <c r="I87" i="24"/>
  <c r="H87" i="24"/>
  <c r="G87" i="24"/>
  <c r="M85" i="24"/>
  <c r="L85" i="24"/>
  <c r="K85" i="24"/>
  <c r="J85" i="24"/>
  <c r="I85" i="24"/>
  <c r="H85" i="24"/>
  <c r="G85" i="24"/>
  <c r="M84" i="24"/>
  <c r="L84" i="24"/>
  <c r="K84" i="24"/>
  <c r="J84" i="24"/>
  <c r="I84" i="24"/>
  <c r="H84" i="24"/>
  <c r="G84" i="24"/>
  <c r="M83" i="24"/>
  <c r="L83" i="24"/>
  <c r="K83" i="24"/>
  <c r="J83" i="24"/>
  <c r="I83" i="24"/>
  <c r="H83" i="24"/>
  <c r="G83" i="24"/>
  <c r="N83" i="24" s="1"/>
  <c r="M81" i="24"/>
  <c r="L81" i="24"/>
  <c r="K81" i="24"/>
  <c r="J81" i="24"/>
  <c r="N81" i="24" s="1"/>
  <c r="I81" i="24"/>
  <c r="H81" i="24"/>
  <c r="G81" i="24"/>
  <c r="M80" i="24"/>
  <c r="L80" i="24"/>
  <c r="K80" i="24"/>
  <c r="J80" i="24"/>
  <c r="I80" i="24"/>
  <c r="H80" i="24"/>
  <c r="G80" i="24"/>
  <c r="M79" i="24"/>
  <c r="L79" i="24"/>
  <c r="K79" i="24"/>
  <c r="J79" i="24"/>
  <c r="I79" i="24"/>
  <c r="H79" i="24"/>
  <c r="G79" i="24"/>
  <c r="M77" i="24"/>
  <c r="L77" i="24"/>
  <c r="K77" i="24"/>
  <c r="J77" i="24"/>
  <c r="I77" i="24"/>
  <c r="H77" i="24"/>
  <c r="G77" i="24"/>
  <c r="N77" i="24" s="1"/>
  <c r="M76" i="24"/>
  <c r="L76" i="24"/>
  <c r="K76" i="24"/>
  <c r="J76" i="24"/>
  <c r="I76" i="24"/>
  <c r="H76" i="24"/>
  <c r="G76" i="24"/>
  <c r="M75" i="24"/>
  <c r="L75" i="24"/>
  <c r="K75" i="24"/>
  <c r="J75" i="24"/>
  <c r="I75" i="24"/>
  <c r="H75" i="24"/>
  <c r="G75" i="24"/>
  <c r="M73" i="24"/>
  <c r="L73" i="24"/>
  <c r="K73" i="24"/>
  <c r="J73" i="24"/>
  <c r="I73" i="24"/>
  <c r="H73" i="24"/>
  <c r="N73" i="24" s="1"/>
  <c r="G73" i="24"/>
  <c r="M72" i="24"/>
  <c r="L72" i="24"/>
  <c r="K72" i="24"/>
  <c r="J72" i="24"/>
  <c r="I72" i="24"/>
  <c r="H72" i="24"/>
  <c r="G72" i="24"/>
  <c r="M71" i="24"/>
  <c r="L71" i="24"/>
  <c r="K71" i="24"/>
  <c r="J71" i="24"/>
  <c r="I71" i="24"/>
  <c r="H71" i="24"/>
  <c r="G71" i="24"/>
  <c r="M69" i="24"/>
  <c r="L69" i="24"/>
  <c r="K69" i="24"/>
  <c r="J69" i="24"/>
  <c r="I69" i="24"/>
  <c r="H69" i="24"/>
  <c r="G69" i="24"/>
  <c r="M68" i="24"/>
  <c r="L68" i="24"/>
  <c r="K68" i="24"/>
  <c r="J68" i="24"/>
  <c r="I68" i="24"/>
  <c r="H68" i="24"/>
  <c r="G68" i="24"/>
  <c r="M67" i="24"/>
  <c r="L67" i="24"/>
  <c r="K67" i="24"/>
  <c r="J67" i="24"/>
  <c r="I67" i="24"/>
  <c r="H67" i="24"/>
  <c r="G67" i="24"/>
  <c r="N67" i="24" s="1"/>
  <c r="M65" i="24"/>
  <c r="L65" i="24"/>
  <c r="K65" i="24"/>
  <c r="J65" i="24"/>
  <c r="N65" i="24" s="1"/>
  <c r="I65" i="24"/>
  <c r="H65" i="24"/>
  <c r="G65" i="24"/>
  <c r="M64" i="24"/>
  <c r="L64" i="24"/>
  <c r="K64" i="24"/>
  <c r="J64" i="24"/>
  <c r="I64" i="24"/>
  <c r="H64" i="24"/>
  <c r="G64" i="24"/>
  <c r="M63" i="24"/>
  <c r="L63" i="24"/>
  <c r="K63" i="24"/>
  <c r="J63" i="24"/>
  <c r="I63" i="24"/>
  <c r="H63" i="24"/>
  <c r="G63" i="24"/>
  <c r="M61" i="24"/>
  <c r="L61" i="24"/>
  <c r="K61" i="24"/>
  <c r="J61" i="24"/>
  <c r="I61" i="24"/>
  <c r="H61" i="24"/>
  <c r="G61" i="24"/>
  <c r="N61" i="24" s="1"/>
  <c r="M60" i="24"/>
  <c r="L60" i="24"/>
  <c r="K60" i="24"/>
  <c r="J60" i="24"/>
  <c r="I60" i="24"/>
  <c r="H60" i="24"/>
  <c r="G60" i="24"/>
  <c r="M59" i="24"/>
  <c r="L59" i="24"/>
  <c r="K59" i="24"/>
  <c r="J59" i="24"/>
  <c r="I59" i="24"/>
  <c r="H59" i="24"/>
  <c r="G59" i="24"/>
  <c r="M57" i="24"/>
  <c r="L57" i="24"/>
  <c r="K57" i="24"/>
  <c r="J57" i="24"/>
  <c r="I57" i="24"/>
  <c r="H57" i="24"/>
  <c r="N57" i="24" s="1"/>
  <c r="G57" i="24"/>
  <c r="M56" i="24"/>
  <c r="L56" i="24"/>
  <c r="K56" i="24"/>
  <c r="J56" i="24"/>
  <c r="I56" i="24"/>
  <c r="H56" i="24"/>
  <c r="G56" i="24"/>
  <c r="M55" i="24"/>
  <c r="L55" i="24"/>
  <c r="K55" i="24"/>
  <c r="J55" i="24"/>
  <c r="I55" i="24"/>
  <c r="H55" i="24"/>
  <c r="G55" i="24"/>
  <c r="M53" i="24"/>
  <c r="L53" i="24"/>
  <c r="K53" i="24"/>
  <c r="J53" i="24"/>
  <c r="I53" i="24"/>
  <c r="H53" i="24"/>
  <c r="G53" i="24"/>
  <c r="M52" i="24"/>
  <c r="L52" i="24"/>
  <c r="K52" i="24"/>
  <c r="J52" i="24"/>
  <c r="I52" i="24"/>
  <c r="H52" i="24"/>
  <c r="G52" i="24"/>
  <c r="M51" i="24"/>
  <c r="L51" i="24"/>
  <c r="K51" i="24"/>
  <c r="J51" i="24"/>
  <c r="I51" i="24"/>
  <c r="H51" i="24"/>
  <c r="G51" i="24"/>
  <c r="N51" i="24" s="1"/>
  <c r="M49" i="24"/>
  <c r="L49" i="24"/>
  <c r="K49" i="24"/>
  <c r="J49" i="24"/>
  <c r="N49" i="24" s="1"/>
  <c r="I49" i="24"/>
  <c r="H49" i="24"/>
  <c r="G49" i="24"/>
  <c r="M48" i="24"/>
  <c r="L48" i="24"/>
  <c r="K48" i="24"/>
  <c r="J48" i="24"/>
  <c r="I48" i="24"/>
  <c r="H48" i="24"/>
  <c r="G48" i="24"/>
  <c r="M47" i="24"/>
  <c r="L47" i="24"/>
  <c r="K47" i="24"/>
  <c r="J47" i="24"/>
  <c r="I47" i="24"/>
  <c r="H47" i="24"/>
  <c r="G47" i="24"/>
  <c r="M45" i="24"/>
  <c r="L45" i="24"/>
  <c r="K45" i="24"/>
  <c r="J45" i="24"/>
  <c r="I45" i="24"/>
  <c r="H45" i="24"/>
  <c r="G45" i="24"/>
  <c r="N45" i="24" s="1"/>
  <c r="M44" i="24"/>
  <c r="L44" i="24"/>
  <c r="K44" i="24"/>
  <c r="J44" i="24"/>
  <c r="I44" i="24"/>
  <c r="H44" i="24"/>
  <c r="G44" i="24"/>
  <c r="M43" i="24"/>
  <c r="L43" i="24"/>
  <c r="K43" i="24"/>
  <c r="J43" i="24"/>
  <c r="I43" i="24"/>
  <c r="H43" i="24"/>
  <c r="G43" i="24"/>
  <c r="M41" i="24"/>
  <c r="L41" i="24"/>
  <c r="K41" i="24"/>
  <c r="J41" i="24"/>
  <c r="I41" i="24"/>
  <c r="H41" i="24"/>
  <c r="N41" i="24" s="1"/>
  <c r="G41" i="24"/>
  <c r="M40" i="24"/>
  <c r="L40" i="24"/>
  <c r="K40" i="24"/>
  <c r="J40" i="24"/>
  <c r="I40" i="24"/>
  <c r="H40" i="24"/>
  <c r="G40" i="24"/>
  <c r="M39" i="24"/>
  <c r="L39" i="24"/>
  <c r="K39" i="24"/>
  <c r="J39" i="24"/>
  <c r="I39" i="24"/>
  <c r="H39" i="24"/>
  <c r="G39" i="24"/>
  <c r="M37" i="24"/>
  <c r="L37" i="24"/>
  <c r="K37" i="24"/>
  <c r="J37" i="24"/>
  <c r="I37" i="24"/>
  <c r="H37" i="24"/>
  <c r="G37" i="24"/>
  <c r="M36" i="24"/>
  <c r="L36" i="24"/>
  <c r="K36" i="24"/>
  <c r="J36" i="24"/>
  <c r="I36" i="24"/>
  <c r="H36" i="24"/>
  <c r="G36" i="24"/>
  <c r="M35" i="24"/>
  <c r="L35" i="24"/>
  <c r="K35" i="24"/>
  <c r="J35" i="24"/>
  <c r="I35" i="24"/>
  <c r="H35" i="24"/>
  <c r="G35" i="24"/>
  <c r="N35" i="24" s="1"/>
  <c r="M33" i="24"/>
  <c r="L33" i="24"/>
  <c r="K33" i="24"/>
  <c r="J33" i="24"/>
  <c r="N33" i="24" s="1"/>
  <c r="I33" i="24"/>
  <c r="H33" i="24"/>
  <c r="G33" i="24"/>
  <c r="M32" i="24"/>
  <c r="L32" i="24"/>
  <c r="K32" i="24"/>
  <c r="J32" i="24"/>
  <c r="I32" i="24"/>
  <c r="H32" i="24"/>
  <c r="G32" i="24"/>
  <c r="M31" i="24"/>
  <c r="L31" i="24"/>
  <c r="K31" i="24"/>
  <c r="J31" i="24"/>
  <c r="I31" i="24"/>
  <c r="H31" i="24"/>
  <c r="G31" i="24"/>
  <c r="M29" i="24"/>
  <c r="L29" i="24"/>
  <c r="K29" i="24"/>
  <c r="J29" i="24"/>
  <c r="I29" i="24"/>
  <c r="H29" i="24"/>
  <c r="G29" i="24"/>
  <c r="N29" i="24" s="1"/>
  <c r="M28" i="24"/>
  <c r="L28" i="24"/>
  <c r="K28" i="24"/>
  <c r="J28" i="24"/>
  <c r="I28" i="24"/>
  <c r="H28" i="24"/>
  <c r="G28" i="24"/>
  <c r="M27" i="24"/>
  <c r="L27" i="24"/>
  <c r="K27" i="24"/>
  <c r="J27" i="24"/>
  <c r="I27" i="24"/>
  <c r="H27" i="24"/>
  <c r="G27" i="24"/>
  <c r="M25" i="24"/>
  <c r="L25" i="24"/>
  <c r="K25" i="24"/>
  <c r="J25" i="24"/>
  <c r="I25" i="24"/>
  <c r="H25" i="24"/>
  <c r="N25" i="24" s="1"/>
  <c r="G25" i="24"/>
  <c r="M24" i="24"/>
  <c r="L24" i="24"/>
  <c r="K24" i="24"/>
  <c r="J24" i="24"/>
  <c r="I24" i="24"/>
  <c r="H24" i="24"/>
  <c r="G24" i="24"/>
  <c r="M23" i="24"/>
  <c r="L23" i="24"/>
  <c r="K23" i="24"/>
  <c r="J23" i="24"/>
  <c r="I23" i="24"/>
  <c r="H23" i="24"/>
  <c r="G23" i="24"/>
  <c r="B23" i="24"/>
  <c r="A23" i="24"/>
  <c r="A27" i="24" s="1"/>
  <c r="A31" i="24" s="1"/>
  <c r="M21" i="24"/>
  <c r="L21" i="24"/>
  <c r="K21" i="24"/>
  <c r="J21" i="24"/>
  <c r="I21" i="24"/>
  <c r="H21" i="24"/>
  <c r="G21" i="24"/>
  <c r="N21" i="24" s="1"/>
  <c r="M20" i="24"/>
  <c r="L20" i="24"/>
  <c r="K20" i="24"/>
  <c r="J20" i="24"/>
  <c r="I20" i="24"/>
  <c r="H20" i="24"/>
  <c r="G20" i="24"/>
  <c r="M19" i="24"/>
  <c r="M143" i="24" s="1"/>
  <c r="L19" i="24"/>
  <c r="K19" i="24"/>
  <c r="J19" i="24"/>
  <c r="I19" i="24"/>
  <c r="I143" i="24" s="1"/>
  <c r="H19" i="24"/>
  <c r="G19" i="24"/>
  <c r="B19" i="24"/>
  <c r="M141" i="13"/>
  <c r="L141" i="13"/>
  <c r="M140" i="13"/>
  <c r="L140" i="13"/>
  <c r="M139" i="13"/>
  <c r="L139" i="13"/>
  <c r="K141" i="13"/>
  <c r="J141" i="13"/>
  <c r="I141" i="13"/>
  <c r="H141" i="13"/>
  <c r="G141" i="13"/>
  <c r="N141" i="13" s="1"/>
  <c r="K140" i="13"/>
  <c r="J140" i="13"/>
  <c r="I140" i="13"/>
  <c r="H140" i="13"/>
  <c r="G140" i="13"/>
  <c r="K139" i="13"/>
  <c r="J139" i="13"/>
  <c r="I139" i="13"/>
  <c r="H139" i="13"/>
  <c r="G139" i="13"/>
  <c r="N25" i="29" l="1"/>
  <c r="N27" i="29"/>
  <c r="N33" i="29"/>
  <c r="N35" i="29"/>
  <c r="N44" i="29"/>
  <c r="N52" i="29"/>
  <c r="N60" i="29"/>
  <c r="N68" i="29"/>
  <c r="N71" i="29"/>
  <c r="N77" i="29"/>
  <c r="N78" i="29" s="1"/>
  <c r="N79" i="29"/>
  <c r="N85" i="29"/>
  <c r="N87" i="29"/>
  <c r="N93" i="29"/>
  <c r="N94" i="29" s="1"/>
  <c r="N95" i="29"/>
  <c r="N101" i="29"/>
  <c r="N104" i="29"/>
  <c r="N112" i="29"/>
  <c r="N114" i="29" s="1"/>
  <c r="N128" i="29"/>
  <c r="N136" i="29"/>
  <c r="N139" i="29"/>
  <c r="N58" i="29"/>
  <c r="N24" i="29"/>
  <c r="N32" i="29"/>
  <c r="N41" i="29"/>
  <c r="N43" i="29"/>
  <c r="N46" i="29" s="1"/>
  <c r="N49" i="29"/>
  <c r="N51" i="29"/>
  <c r="N57" i="29"/>
  <c r="N59" i="29"/>
  <c r="N62" i="29" s="1"/>
  <c r="N65" i="29"/>
  <c r="N67" i="29"/>
  <c r="N70" i="29" s="1"/>
  <c r="N76" i="29"/>
  <c r="N84" i="29"/>
  <c r="N92" i="29"/>
  <c r="N100" i="29"/>
  <c r="N103" i="29"/>
  <c r="N109" i="29"/>
  <c r="N111" i="29"/>
  <c r="N117" i="29"/>
  <c r="N125" i="29"/>
  <c r="N127" i="29"/>
  <c r="N130" i="29" s="1"/>
  <c r="N133" i="29"/>
  <c r="N135" i="29"/>
  <c r="N118" i="29"/>
  <c r="N29" i="29"/>
  <c r="N31" i="29"/>
  <c r="N37" i="29"/>
  <c r="N40" i="29"/>
  <c r="N48" i="29"/>
  <c r="N50" i="29" s="1"/>
  <c r="N56" i="29"/>
  <c r="N64" i="29"/>
  <c r="N66" i="29" s="1"/>
  <c r="N73" i="29"/>
  <c r="N74" i="29" s="1"/>
  <c r="N75" i="29"/>
  <c r="N81" i="29"/>
  <c r="N83" i="29"/>
  <c r="N89" i="29"/>
  <c r="N91" i="29"/>
  <c r="N97" i="29"/>
  <c r="N99" i="29"/>
  <c r="N102" i="29" s="1"/>
  <c r="N108" i="29"/>
  <c r="N116" i="29"/>
  <c r="N121" i="29"/>
  <c r="N124" i="29"/>
  <c r="N132" i="29"/>
  <c r="N134" i="29" s="1"/>
  <c r="N141" i="29"/>
  <c r="N21" i="28"/>
  <c r="N32" i="28"/>
  <c r="N48" i="28"/>
  <c r="N64" i="28"/>
  <c r="N72" i="28"/>
  <c r="N75" i="28"/>
  <c r="N81" i="28"/>
  <c r="N82" i="28" s="1"/>
  <c r="N83" i="28"/>
  <c r="N88" i="28"/>
  <c r="N91" i="28"/>
  <c r="N97" i="28"/>
  <c r="N99" i="28"/>
  <c r="N108" i="28"/>
  <c r="N116" i="28"/>
  <c r="N121" i="28"/>
  <c r="N124" i="28"/>
  <c r="N132" i="28"/>
  <c r="N141" i="28"/>
  <c r="N29" i="28"/>
  <c r="N31" i="28"/>
  <c r="N37" i="28"/>
  <c r="N45" i="28"/>
  <c r="N47" i="28"/>
  <c r="N50" i="28" s="1"/>
  <c r="N53" i="28"/>
  <c r="N61" i="28"/>
  <c r="N63" i="28"/>
  <c r="N66" i="28" s="1"/>
  <c r="N69" i="28"/>
  <c r="N71" i="28"/>
  <c r="N80" i="28"/>
  <c r="N96" i="28"/>
  <c r="N104" i="28"/>
  <c r="N107" i="28"/>
  <c r="N113" i="28"/>
  <c r="N115" i="28"/>
  <c r="N118" i="28" s="1"/>
  <c r="N120" i="28"/>
  <c r="N123" i="28"/>
  <c r="N129" i="28"/>
  <c r="N131" i="28"/>
  <c r="N134" i="28" s="1"/>
  <c r="N140" i="28"/>
  <c r="K143" i="28"/>
  <c r="H143" i="28"/>
  <c r="N25" i="28"/>
  <c r="N28" i="28"/>
  <c r="N30" i="28" s="1"/>
  <c r="N41" i="28"/>
  <c r="N44" i="28"/>
  <c r="N57" i="28"/>
  <c r="N60" i="28"/>
  <c r="N62" i="28" s="1"/>
  <c r="N68" i="28"/>
  <c r="N70" i="28" s="1"/>
  <c r="N77" i="28"/>
  <c r="N79" i="28"/>
  <c r="N85" i="28"/>
  <c r="N93" i="28"/>
  <c r="N95" i="28"/>
  <c r="N101" i="28"/>
  <c r="N103" i="28"/>
  <c r="N112" i="28"/>
  <c r="N128" i="28"/>
  <c r="N136" i="28"/>
  <c r="N139" i="28"/>
  <c r="N21" i="27"/>
  <c r="N27" i="27"/>
  <c r="N32" i="27"/>
  <c r="N43" i="27"/>
  <c r="N48" i="27"/>
  <c r="N56" i="27"/>
  <c r="N59" i="27"/>
  <c r="N64" i="27"/>
  <c r="N72" i="27"/>
  <c r="N80" i="27"/>
  <c r="N88" i="27"/>
  <c r="N96" i="27"/>
  <c r="N105" i="27"/>
  <c r="N107" i="27"/>
  <c r="N113" i="27"/>
  <c r="N115" i="27"/>
  <c r="N121" i="27"/>
  <c r="N123" i="27"/>
  <c r="N129" i="27"/>
  <c r="N131" i="27"/>
  <c r="N140" i="27"/>
  <c r="N31" i="27"/>
  <c r="N34" i="27" s="1"/>
  <c r="N37" i="27"/>
  <c r="N47" i="27"/>
  <c r="N53" i="27"/>
  <c r="N63" i="27"/>
  <c r="N66" i="27" s="1"/>
  <c r="N69" i="27"/>
  <c r="N71" i="27"/>
  <c r="N77" i="27"/>
  <c r="N79" i="27"/>
  <c r="N85" i="27"/>
  <c r="N87" i="27"/>
  <c r="N93" i="27"/>
  <c r="N95" i="27"/>
  <c r="N98" i="27" s="1"/>
  <c r="N101" i="27"/>
  <c r="N104" i="27"/>
  <c r="N112" i="27"/>
  <c r="N120" i="27"/>
  <c r="N128" i="27"/>
  <c r="N139" i="27"/>
  <c r="I143" i="27"/>
  <c r="M143" i="27"/>
  <c r="I14" i="27" s="1"/>
  <c r="N29" i="27"/>
  <c r="N45" i="27"/>
  <c r="N52" i="27"/>
  <c r="N61" i="27"/>
  <c r="N68" i="27"/>
  <c r="N76" i="27"/>
  <c r="N84" i="27"/>
  <c r="N86" i="27" s="1"/>
  <c r="N92" i="27"/>
  <c r="N94" i="27" s="1"/>
  <c r="N100" i="27"/>
  <c r="N102" i="27" s="1"/>
  <c r="N103" i="27"/>
  <c r="N109" i="27"/>
  <c r="N111" i="27"/>
  <c r="N114" i="27" s="1"/>
  <c r="N117" i="27"/>
  <c r="N119" i="27"/>
  <c r="N125" i="27"/>
  <c r="N127" i="27"/>
  <c r="N130" i="27" s="1"/>
  <c r="N133" i="27"/>
  <c r="N136" i="27"/>
  <c r="H143" i="26"/>
  <c r="N28" i="26"/>
  <c r="N31" i="26"/>
  <c r="N63" i="26"/>
  <c r="N107" i="26"/>
  <c r="N115" i="26"/>
  <c r="N118" i="26" s="1"/>
  <c r="N121" i="26"/>
  <c r="N131" i="26"/>
  <c r="N25" i="26"/>
  <c r="N27" i="26"/>
  <c r="N30" i="26" s="1"/>
  <c r="N37" i="26"/>
  <c r="N45" i="26"/>
  <c r="N49" i="26"/>
  <c r="N51" i="26"/>
  <c r="N54" i="26" s="1"/>
  <c r="N57" i="26"/>
  <c r="N60" i="26"/>
  <c r="N68" i="26"/>
  <c r="N77" i="26"/>
  <c r="N78" i="26" s="1"/>
  <c r="N79" i="26"/>
  <c r="N85" i="26"/>
  <c r="N87" i="26"/>
  <c r="N93" i="26"/>
  <c r="N95" i="26"/>
  <c r="N101" i="26"/>
  <c r="N104" i="26"/>
  <c r="N112" i="26"/>
  <c r="N114" i="26" s="1"/>
  <c r="N120" i="26"/>
  <c r="N128" i="26"/>
  <c r="N137" i="26"/>
  <c r="N139" i="26"/>
  <c r="N142" i="26" s="1"/>
  <c r="J143" i="26"/>
  <c r="J144" i="26" s="1"/>
  <c r="J11" i="26" s="1"/>
  <c r="L143" i="26"/>
  <c r="N52" i="26"/>
  <c r="N61" i="26"/>
  <c r="N69" i="26"/>
  <c r="N71" i="26"/>
  <c r="N80" i="26"/>
  <c r="N88" i="26"/>
  <c r="N96" i="26"/>
  <c r="N105" i="26"/>
  <c r="N113" i="26"/>
  <c r="N123" i="26"/>
  <c r="N126" i="26" s="1"/>
  <c r="N129" i="26"/>
  <c r="N21" i="26"/>
  <c r="N33" i="26"/>
  <c r="N36" i="26"/>
  <c r="N38" i="26" s="1"/>
  <c r="N40" i="26"/>
  <c r="N44" i="26"/>
  <c r="N48" i="26"/>
  <c r="N59" i="26"/>
  <c r="N62" i="26" s="1"/>
  <c r="N65" i="26"/>
  <c r="N67" i="26"/>
  <c r="N76" i="26"/>
  <c r="N84" i="26"/>
  <c r="N86" i="26" s="1"/>
  <c r="N92" i="26"/>
  <c r="N100" i="26"/>
  <c r="N102" i="26" s="1"/>
  <c r="N103" i="26"/>
  <c r="N109" i="26"/>
  <c r="N110" i="26" s="1"/>
  <c r="N111" i="26"/>
  <c r="N117" i="26"/>
  <c r="N119" i="26"/>
  <c r="N122" i="26" s="1"/>
  <c r="N125" i="26"/>
  <c r="N127" i="26"/>
  <c r="N133" i="26"/>
  <c r="N136" i="26"/>
  <c r="K143" i="25"/>
  <c r="H143" i="25"/>
  <c r="N25" i="25"/>
  <c r="N28" i="25"/>
  <c r="N41" i="25"/>
  <c r="N44" i="25"/>
  <c r="N57" i="25"/>
  <c r="N60" i="25"/>
  <c r="N68" i="25"/>
  <c r="N77" i="25"/>
  <c r="N79" i="25"/>
  <c r="N82" i="25" s="1"/>
  <c r="N85" i="25"/>
  <c r="N93" i="25"/>
  <c r="N95" i="25"/>
  <c r="N101" i="25"/>
  <c r="N103" i="25"/>
  <c r="N112" i="25"/>
  <c r="N128" i="25"/>
  <c r="N136" i="25"/>
  <c r="N138" i="25" s="1"/>
  <c r="N139" i="25"/>
  <c r="N34" i="25"/>
  <c r="N27" i="25"/>
  <c r="N30" i="25" s="1"/>
  <c r="N33" i="25"/>
  <c r="N35" i="25"/>
  <c r="N43" i="25"/>
  <c r="N49" i="25"/>
  <c r="N51" i="25"/>
  <c r="N59" i="25"/>
  <c r="N65" i="25"/>
  <c r="N67" i="25"/>
  <c r="N70" i="25" s="1"/>
  <c r="N76" i="25"/>
  <c r="N89" i="25"/>
  <c r="N92" i="25"/>
  <c r="N100" i="25"/>
  <c r="N109" i="25"/>
  <c r="N111" i="25"/>
  <c r="N117" i="25"/>
  <c r="N125" i="25"/>
  <c r="N127" i="25"/>
  <c r="N133" i="25"/>
  <c r="N135" i="25"/>
  <c r="N50" i="25"/>
  <c r="N107" i="25"/>
  <c r="L143" i="25"/>
  <c r="N21" i="25"/>
  <c r="N32" i="25"/>
  <c r="N48" i="25"/>
  <c r="N64" i="25"/>
  <c r="N66" i="25" s="1"/>
  <c r="N72" i="25"/>
  <c r="N75" i="25"/>
  <c r="N81" i="25"/>
  <c r="N83" i="25"/>
  <c r="N88" i="25"/>
  <c r="N91" i="25"/>
  <c r="N97" i="25"/>
  <c r="N99" i="25"/>
  <c r="N116" i="25"/>
  <c r="N118" i="25" s="1"/>
  <c r="N121" i="25"/>
  <c r="N124" i="25"/>
  <c r="N132" i="25"/>
  <c r="N134" i="25" s="1"/>
  <c r="N141" i="25"/>
  <c r="N142" i="25" s="1"/>
  <c r="J143" i="24"/>
  <c r="N20" i="24"/>
  <c r="N24" i="24"/>
  <c r="N28" i="24"/>
  <c r="N32" i="24"/>
  <c r="N40" i="24"/>
  <c r="N44" i="24"/>
  <c r="N48" i="24"/>
  <c r="N56" i="24"/>
  <c r="N60" i="24"/>
  <c r="N64" i="24"/>
  <c r="N72" i="24"/>
  <c r="N76" i="24"/>
  <c r="N80" i="24"/>
  <c r="N88" i="24"/>
  <c r="N92" i="24"/>
  <c r="N96" i="24"/>
  <c r="N104" i="24"/>
  <c r="N108" i="24"/>
  <c r="N112" i="24"/>
  <c r="N119" i="24"/>
  <c r="N124" i="24"/>
  <c r="N128" i="24"/>
  <c r="N135" i="24"/>
  <c r="N138" i="24" s="1"/>
  <c r="N140" i="24"/>
  <c r="G143" i="24"/>
  <c r="N23" i="24"/>
  <c r="L143" i="24"/>
  <c r="L144" i="24" s="1"/>
  <c r="J13" i="24" s="1"/>
  <c r="N27" i="24"/>
  <c r="N31" i="24"/>
  <c r="N37" i="24"/>
  <c r="N39" i="24"/>
  <c r="N42" i="24" s="1"/>
  <c r="N43" i="24"/>
  <c r="N47" i="24"/>
  <c r="N53" i="24"/>
  <c r="N55" i="24"/>
  <c r="N58" i="24" s="1"/>
  <c r="N59" i="24"/>
  <c r="N63" i="24"/>
  <c r="N69" i="24"/>
  <c r="N71" i="24"/>
  <c r="N75" i="24"/>
  <c r="N79" i="24"/>
  <c r="N85" i="24"/>
  <c r="N87" i="24"/>
  <c r="N90" i="24" s="1"/>
  <c r="N91" i="24"/>
  <c r="N95" i="24"/>
  <c r="N101" i="24"/>
  <c r="N103" i="24"/>
  <c r="N106" i="24" s="1"/>
  <c r="N107" i="24"/>
  <c r="N111" i="24"/>
  <c r="N117" i="24"/>
  <c r="N123" i="24"/>
  <c r="N126" i="24" s="1"/>
  <c r="N127" i="24"/>
  <c r="N133" i="24"/>
  <c r="N139" i="24"/>
  <c r="N141" i="24"/>
  <c r="N142" i="24" s="1"/>
  <c r="K143" i="24"/>
  <c r="N36" i="24"/>
  <c r="N52" i="24"/>
  <c r="N68" i="24"/>
  <c r="N84" i="24"/>
  <c r="N100" i="24"/>
  <c r="N116" i="24"/>
  <c r="N121" i="24"/>
  <c r="N132" i="24"/>
  <c r="N137" i="24"/>
  <c r="N140" i="13"/>
  <c r="N21" i="29"/>
  <c r="K143" i="29"/>
  <c r="K144" i="29" s="1"/>
  <c r="J12" i="29" s="1"/>
  <c r="N20" i="29"/>
  <c r="L143" i="29"/>
  <c r="L144" i="29" s="1"/>
  <c r="J13" i="29" s="1"/>
  <c r="A27" i="29"/>
  <c r="N82" i="29"/>
  <c r="N98" i="29"/>
  <c r="N34" i="29"/>
  <c r="G143" i="29"/>
  <c r="N19" i="29"/>
  <c r="N23" i="29"/>
  <c r="N26" i="29" s="1"/>
  <c r="H143" i="29"/>
  <c r="I143" i="29"/>
  <c r="M143" i="29"/>
  <c r="N110" i="29"/>
  <c r="N142" i="29"/>
  <c r="A31" i="29"/>
  <c r="B27" i="29"/>
  <c r="N42" i="29"/>
  <c r="N106" i="29"/>
  <c r="J143" i="29"/>
  <c r="N30" i="29"/>
  <c r="N119" i="29"/>
  <c r="N122" i="29" s="1"/>
  <c r="N126" i="29"/>
  <c r="N137" i="29"/>
  <c r="N138" i="29" s="1"/>
  <c r="A27" i="28"/>
  <c r="A31" i="28" s="1"/>
  <c r="A35" i="28" s="1"/>
  <c r="B35" i="28" s="1"/>
  <c r="I9" i="28"/>
  <c r="H144" i="28"/>
  <c r="J9" i="28" s="1"/>
  <c r="I13" i="28"/>
  <c r="L144" i="28"/>
  <c r="J13" i="28" s="1"/>
  <c r="N98" i="28"/>
  <c r="N46" i="28"/>
  <c r="N54" i="28"/>
  <c r="N114" i="28"/>
  <c r="N130" i="28"/>
  <c r="G143" i="28"/>
  <c r="N19" i="28"/>
  <c r="K144" i="28"/>
  <c r="J12" i="28" s="1"/>
  <c r="I12" i="28"/>
  <c r="M143" i="28"/>
  <c r="N78" i="28"/>
  <c r="N110" i="28"/>
  <c r="N24" i="28"/>
  <c r="B31" i="28"/>
  <c r="N40" i="28"/>
  <c r="N56" i="28"/>
  <c r="I143" i="28"/>
  <c r="N142" i="28"/>
  <c r="J143" i="28"/>
  <c r="N20" i="28"/>
  <c r="N23" i="28"/>
  <c r="N26" i="28" s="1"/>
  <c r="N36" i="28"/>
  <c r="N38" i="28" s="1"/>
  <c r="N39" i="28"/>
  <c r="N52" i="28"/>
  <c r="N55" i="28"/>
  <c r="N58" i="28" s="1"/>
  <c r="N73" i="28"/>
  <c r="N74" i="28" s="1"/>
  <c r="N87" i="28"/>
  <c r="N90" i="28" s="1"/>
  <c r="N94" i="28"/>
  <c r="N105" i="28"/>
  <c r="N119" i="28"/>
  <c r="N122" i="28" s="1"/>
  <c r="N126" i="28"/>
  <c r="N137" i="28"/>
  <c r="N138" i="28" s="1"/>
  <c r="N50" i="27"/>
  <c r="N82" i="27"/>
  <c r="I9" i="27"/>
  <c r="H144" i="27"/>
  <c r="J9" i="27" s="1"/>
  <c r="I13" i="27"/>
  <c r="L144" i="27"/>
  <c r="J13" i="27" s="1"/>
  <c r="I10" i="27"/>
  <c r="I144" i="27"/>
  <c r="J10" i="27" s="1"/>
  <c r="N137" i="27"/>
  <c r="N78" i="27"/>
  <c r="N110" i="27"/>
  <c r="N142" i="27"/>
  <c r="J143" i="27"/>
  <c r="N20" i="27"/>
  <c r="N23" i="27"/>
  <c r="N24" i="27"/>
  <c r="N36" i="27"/>
  <c r="N40" i="27"/>
  <c r="N74" i="27"/>
  <c r="N106" i="27"/>
  <c r="N138" i="27"/>
  <c r="G143" i="27"/>
  <c r="N19" i="27"/>
  <c r="K143" i="27"/>
  <c r="A27" i="27"/>
  <c r="N35" i="27"/>
  <c r="N39" i="27"/>
  <c r="N51" i="27"/>
  <c r="N54" i="27" s="1"/>
  <c r="N55" i="27"/>
  <c r="N58" i="27" s="1"/>
  <c r="N67" i="27"/>
  <c r="N70" i="27" s="1"/>
  <c r="N126" i="27"/>
  <c r="A27" i="26"/>
  <c r="A31" i="26" s="1"/>
  <c r="B31" i="26" s="1"/>
  <c r="N82" i="26"/>
  <c r="N98" i="26"/>
  <c r="N130" i="26"/>
  <c r="I9" i="26"/>
  <c r="H144" i="26"/>
  <c r="J9" i="26" s="1"/>
  <c r="L144" i="26"/>
  <c r="J13" i="26" s="1"/>
  <c r="I13" i="26"/>
  <c r="N46" i="26"/>
  <c r="N50" i="26"/>
  <c r="N19" i="26"/>
  <c r="N22" i="26" s="1"/>
  <c r="N140" i="26"/>
  <c r="K143" i="26"/>
  <c r="M143" i="26"/>
  <c r="G143" i="26"/>
  <c r="I143" i="26"/>
  <c r="N56" i="26"/>
  <c r="N106" i="26"/>
  <c r="N138" i="26"/>
  <c r="I11" i="26"/>
  <c r="N24" i="26"/>
  <c r="N23" i="26"/>
  <c r="N41" i="26"/>
  <c r="N42" i="26" s="1"/>
  <c r="N55" i="26"/>
  <c r="N58" i="26" s="1"/>
  <c r="N73" i="26"/>
  <c r="N74" i="26" s="1"/>
  <c r="N94" i="26"/>
  <c r="A27" i="25"/>
  <c r="A31" i="25" s="1"/>
  <c r="A35" i="25" s="1"/>
  <c r="B35" i="25" s="1"/>
  <c r="I9" i="25"/>
  <c r="H144" i="25"/>
  <c r="J9" i="25" s="1"/>
  <c r="I13" i="25"/>
  <c r="L144" i="25"/>
  <c r="J13" i="25" s="1"/>
  <c r="N98" i="25"/>
  <c r="N38" i="25"/>
  <c r="N46" i="25"/>
  <c r="N62" i="25"/>
  <c r="N114" i="25"/>
  <c r="N130" i="25"/>
  <c r="G143" i="25"/>
  <c r="N19" i="25"/>
  <c r="N84" i="25"/>
  <c r="N86" i="25" s="1"/>
  <c r="M143" i="25"/>
  <c r="B27" i="25"/>
  <c r="N78" i="25"/>
  <c r="N24" i="25"/>
  <c r="N40" i="25"/>
  <c r="N56" i="25"/>
  <c r="K144" i="25"/>
  <c r="J12" i="25" s="1"/>
  <c r="I12" i="25"/>
  <c r="N108" i="25"/>
  <c r="N110" i="25" s="1"/>
  <c r="I143" i="25"/>
  <c r="A39" i="25"/>
  <c r="N53" i="25"/>
  <c r="J143" i="25"/>
  <c r="N20" i="25"/>
  <c r="N23" i="25"/>
  <c r="N26" i="25" s="1"/>
  <c r="N36" i="25"/>
  <c r="N39" i="25"/>
  <c r="N42" i="25" s="1"/>
  <c r="N52" i="25"/>
  <c r="N55" i="25"/>
  <c r="N58" i="25" s="1"/>
  <c r="N73" i="25"/>
  <c r="N87" i="25"/>
  <c r="N94" i="25"/>
  <c r="N105" i="25"/>
  <c r="N106" i="25" s="1"/>
  <c r="N119" i="25"/>
  <c r="N122" i="25" s="1"/>
  <c r="N126" i="25"/>
  <c r="N137" i="25"/>
  <c r="I11" i="24"/>
  <c r="J144" i="24"/>
  <c r="J11" i="24" s="1"/>
  <c r="N38" i="24"/>
  <c r="N54" i="24"/>
  <c r="N70" i="24"/>
  <c r="N86" i="24"/>
  <c r="N102" i="24"/>
  <c r="N118" i="24"/>
  <c r="N134" i="24"/>
  <c r="I14" i="24"/>
  <c r="M144" i="24"/>
  <c r="J14" i="24" s="1"/>
  <c r="G144" i="24"/>
  <c r="J8" i="24" s="1"/>
  <c r="I8" i="24"/>
  <c r="K144" i="24"/>
  <c r="J12" i="24" s="1"/>
  <c r="I12" i="24"/>
  <c r="N26" i="24"/>
  <c r="I13" i="24"/>
  <c r="A35" i="24"/>
  <c r="B31" i="24"/>
  <c r="N122" i="24"/>
  <c r="I10" i="24"/>
  <c r="I144" i="24"/>
  <c r="J10" i="24" s="1"/>
  <c r="N30" i="24"/>
  <c r="N34" i="24"/>
  <c r="N46" i="24"/>
  <c r="N50" i="24"/>
  <c r="N62" i="24"/>
  <c r="N66" i="24"/>
  <c r="N74" i="24"/>
  <c r="N78" i="24"/>
  <c r="N82" i="24"/>
  <c r="N94" i="24"/>
  <c r="N98" i="24"/>
  <c r="N110" i="24"/>
  <c r="N114" i="24"/>
  <c r="N130" i="24"/>
  <c r="H143" i="24"/>
  <c r="B27" i="24"/>
  <c r="N19" i="24"/>
  <c r="N22" i="24" s="1"/>
  <c r="N139" i="13"/>
  <c r="N142" i="13" s="1"/>
  <c r="N86" i="29" l="1"/>
  <c r="N90" i="29"/>
  <c r="N54" i="29"/>
  <c r="N38" i="29"/>
  <c r="N106" i="28"/>
  <c r="N42" i="28"/>
  <c r="B27" i="28"/>
  <c r="A39" i="28"/>
  <c r="B39" i="28" s="1"/>
  <c r="N22" i="28"/>
  <c r="N34" i="28"/>
  <c r="N102" i="28"/>
  <c r="N86" i="28"/>
  <c r="N62" i="27"/>
  <c r="M144" i="27"/>
  <c r="J14" i="27" s="1"/>
  <c r="N30" i="27"/>
  <c r="N42" i="27"/>
  <c r="N22" i="27"/>
  <c r="N122" i="27"/>
  <c r="N90" i="27"/>
  <c r="N38" i="27"/>
  <c r="N134" i="27"/>
  <c r="N118" i="27"/>
  <c r="N46" i="27"/>
  <c r="B27" i="26"/>
  <c r="N90" i="26"/>
  <c r="A35" i="26"/>
  <c r="N70" i="26"/>
  <c r="N134" i="26"/>
  <c r="N66" i="26"/>
  <c r="N34" i="26"/>
  <c r="N102" i="25"/>
  <c r="N90" i="25"/>
  <c r="N74" i="25"/>
  <c r="N54" i="25"/>
  <c r="B31" i="25"/>
  <c r="N22" i="25"/>
  <c r="I13" i="29"/>
  <c r="I12" i="29"/>
  <c r="N22" i="29"/>
  <c r="A35" i="29"/>
  <c r="B31" i="29"/>
  <c r="I14" i="29"/>
  <c r="M144" i="29"/>
  <c r="J14" i="29" s="1"/>
  <c r="I11" i="29"/>
  <c r="J144" i="29"/>
  <c r="J11" i="29" s="1"/>
  <c r="I10" i="29"/>
  <c r="I144" i="29"/>
  <c r="J10" i="29" s="1"/>
  <c r="G144" i="29"/>
  <c r="J8" i="29" s="1"/>
  <c r="I8" i="29"/>
  <c r="N143" i="29"/>
  <c r="N144" i="29" s="1"/>
  <c r="I9" i="29"/>
  <c r="H144" i="29"/>
  <c r="J9" i="29" s="1"/>
  <c r="I11" i="28"/>
  <c r="J144" i="28"/>
  <c r="J11" i="28" s="1"/>
  <c r="I10" i="28"/>
  <c r="I144" i="28"/>
  <c r="J10" i="28" s="1"/>
  <c r="I14" i="28"/>
  <c r="M144" i="28"/>
  <c r="J14" i="28" s="1"/>
  <c r="G144" i="28"/>
  <c r="J8" i="28" s="1"/>
  <c r="I8" i="28"/>
  <c r="N143" i="28"/>
  <c r="N144" i="28" s="1"/>
  <c r="K144" i="27"/>
  <c r="J12" i="27" s="1"/>
  <c r="I12" i="27"/>
  <c r="N26" i="27"/>
  <c r="G144" i="27"/>
  <c r="J8" i="27" s="1"/>
  <c r="I8" i="27"/>
  <c r="N143" i="27"/>
  <c r="N144" i="27" s="1"/>
  <c r="A31" i="27"/>
  <c r="B27" i="27"/>
  <c r="I11" i="27"/>
  <c r="J144" i="27"/>
  <c r="J11" i="27" s="1"/>
  <c r="K144" i="26"/>
  <c r="J12" i="26" s="1"/>
  <c r="I12" i="26"/>
  <c r="G144" i="26"/>
  <c r="J8" i="26" s="1"/>
  <c r="N143" i="26"/>
  <c r="N144" i="26" s="1"/>
  <c r="I8" i="26"/>
  <c r="B35" i="26"/>
  <c r="A39" i="26"/>
  <c r="N26" i="26"/>
  <c r="I144" i="26"/>
  <c r="J10" i="26" s="1"/>
  <c r="I10" i="26"/>
  <c r="M144" i="26"/>
  <c r="J14" i="26" s="1"/>
  <c r="I14" i="26"/>
  <c r="I11" i="25"/>
  <c r="J144" i="25"/>
  <c r="J11" i="25" s="1"/>
  <c r="G144" i="25"/>
  <c r="J8" i="25" s="1"/>
  <c r="I8" i="25"/>
  <c r="N143" i="25"/>
  <c r="N144" i="25" s="1"/>
  <c r="B39" i="25"/>
  <c r="A43" i="25"/>
  <c r="I14" i="25"/>
  <c r="M144" i="25"/>
  <c r="J14" i="25" s="1"/>
  <c r="N145" i="25"/>
  <c r="I10" i="25"/>
  <c r="I144" i="25"/>
  <c r="J10" i="25" s="1"/>
  <c r="I9" i="24"/>
  <c r="H144" i="24"/>
  <c r="J9" i="24" s="1"/>
  <c r="N143" i="24"/>
  <c r="N144" i="24" s="1"/>
  <c r="B35" i="24"/>
  <c r="A39" i="24"/>
  <c r="A43" i="28" l="1"/>
  <c r="N145" i="27"/>
  <c r="N145" i="26"/>
  <c r="N145" i="29"/>
  <c r="B35" i="29"/>
  <c r="A39" i="29"/>
  <c r="N145" i="28"/>
  <c r="A47" i="28"/>
  <c r="B43" i="28"/>
  <c r="A35" i="27"/>
  <c r="B31" i="27"/>
  <c r="B39" i="26"/>
  <c r="A43" i="26"/>
  <c r="A47" i="25"/>
  <c r="B43" i="25"/>
  <c r="A43" i="24"/>
  <c r="B39" i="24"/>
  <c r="N145" i="24"/>
  <c r="B39" i="29" l="1"/>
  <c r="A43" i="29"/>
  <c r="A51" i="28"/>
  <c r="B47" i="28"/>
  <c r="B35" i="27"/>
  <c r="A39" i="27"/>
  <c r="B43" i="26"/>
  <c r="A47" i="26"/>
  <c r="A51" i="25"/>
  <c r="B47" i="25"/>
  <c r="A47" i="24"/>
  <c r="B43" i="24"/>
  <c r="A47" i="29" l="1"/>
  <c r="B43" i="29"/>
  <c r="B51" i="28"/>
  <c r="A55" i="28"/>
  <c r="B39" i="27"/>
  <c r="A43" i="27"/>
  <c r="A51" i="26"/>
  <c r="B47" i="26"/>
  <c r="B51" i="25"/>
  <c r="A55" i="25"/>
  <c r="B47" i="24"/>
  <c r="A51" i="24"/>
  <c r="A51" i="29" l="1"/>
  <c r="B47" i="29"/>
  <c r="B55" i="28"/>
  <c r="A59" i="28"/>
  <c r="A47" i="27"/>
  <c r="B43" i="27"/>
  <c r="A55" i="26"/>
  <c r="B51" i="26"/>
  <c r="B55" i="25"/>
  <c r="A59" i="25"/>
  <c r="B51" i="24"/>
  <c r="A55" i="24"/>
  <c r="B51" i="29" l="1"/>
  <c r="A55" i="29"/>
  <c r="A63" i="28"/>
  <c r="B59" i="28"/>
  <c r="A51" i="27"/>
  <c r="B47" i="27"/>
  <c r="B55" i="26"/>
  <c r="A59" i="26"/>
  <c r="A63" i="25"/>
  <c r="B59" i="25"/>
  <c r="B55" i="24"/>
  <c r="A59" i="24"/>
  <c r="B55" i="29" l="1"/>
  <c r="A59" i="29"/>
  <c r="A67" i="28"/>
  <c r="B63" i="28"/>
  <c r="B51" i="27"/>
  <c r="A55" i="27"/>
  <c r="A63" i="26"/>
  <c r="B59" i="26"/>
  <c r="A67" i="25"/>
  <c r="B63" i="25"/>
  <c r="A63" i="24"/>
  <c r="B59" i="24"/>
  <c r="A63" i="29" l="1"/>
  <c r="B59" i="29"/>
  <c r="B67" i="28"/>
  <c r="A71" i="28"/>
  <c r="B55" i="27"/>
  <c r="A59" i="27"/>
  <c r="A67" i="26"/>
  <c r="B63" i="26"/>
  <c r="B67" i="25"/>
  <c r="A71" i="25"/>
  <c r="A67" i="24"/>
  <c r="B63" i="24"/>
  <c r="A67" i="29" l="1"/>
  <c r="B63" i="29"/>
  <c r="B71" i="28"/>
  <c r="A75" i="28"/>
  <c r="A63" i="27"/>
  <c r="B59" i="27"/>
  <c r="B67" i="26"/>
  <c r="A71" i="26"/>
  <c r="B71" i="25"/>
  <c r="A75" i="25"/>
  <c r="B67" i="24"/>
  <c r="A71" i="24"/>
  <c r="B67" i="29" l="1"/>
  <c r="A71" i="29"/>
  <c r="A79" i="28"/>
  <c r="B75" i="28"/>
  <c r="A67" i="27"/>
  <c r="B63" i="27"/>
  <c r="B71" i="26"/>
  <c r="A75" i="26"/>
  <c r="A79" i="25"/>
  <c r="B75" i="25"/>
  <c r="B71" i="24"/>
  <c r="A75" i="24"/>
  <c r="B71" i="29" l="1"/>
  <c r="A75" i="29"/>
  <c r="A83" i="28"/>
  <c r="B79" i="28"/>
  <c r="B67" i="27"/>
  <c r="A71" i="27"/>
  <c r="A79" i="26"/>
  <c r="B75" i="26"/>
  <c r="A83" i="25"/>
  <c r="B79" i="25"/>
  <c r="A79" i="24"/>
  <c r="B75" i="24"/>
  <c r="A79" i="29" l="1"/>
  <c r="B75" i="29"/>
  <c r="B83" i="28"/>
  <c r="A87" i="28"/>
  <c r="B71" i="27"/>
  <c r="A75" i="27"/>
  <c r="A83" i="26"/>
  <c r="B79" i="26"/>
  <c r="B83" i="25"/>
  <c r="A87" i="25"/>
  <c r="A83" i="24"/>
  <c r="B79" i="24"/>
  <c r="A83" i="29" l="1"/>
  <c r="B79" i="29"/>
  <c r="B87" i="28"/>
  <c r="A91" i="28"/>
  <c r="A79" i="27"/>
  <c r="B75" i="27"/>
  <c r="B83" i="26"/>
  <c r="A87" i="26"/>
  <c r="B87" i="25"/>
  <c r="A91" i="25"/>
  <c r="B83" i="24"/>
  <c r="A87" i="24"/>
  <c r="B83" i="29" l="1"/>
  <c r="A87" i="29"/>
  <c r="A95" i="28"/>
  <c r="B91" i="28"/>
  <c r="A83" i="27"/>
  <c r="B79" i="27"/>
  <c r="B87" i="26"/>
  <c r="A91" i="26"/>
  <c r="A95" i="25"/>
  <c r="B91" i="25"/>
  <c r="B87" i="24"/>
  <c r="A91" i="24"/>
  <c r="B87" i="29" l="1"/>
  <c r="A91" i="29"/>
  <c r="A99" i="28"/>
  <c r="B95" i="28"/>
  <c r="B83" i="27"/>
  <c r="A87" i="27"/>
  <c r="A95" i="26"/>
  <c r="B91" i="26"/>
  <c r="A99" i="25"/>
  <c r="B95" i="25"/>
  <c r="A95" i="24"/>
  <c r="B91" i="24"/>
  <c r="A95" i="29" l="1"/>
  <c r="B91" i="29"/>
  <c r="B99" i="28"/>
  <c r="A103" i="28"/>
  <c r="B87" i="27"/>
  <c r="A91" i="27"/>
  <c r="A99" i="26"/>
  <c r="B95" i="26"/>
  <c r="B99" i="25"/>
  <c r="A103" i="25"/>
  <c r="B95" i="24"/>
  <c r="A99" i="24"/>
  <c r="A99" i="29" l="1"/>
  <c r="B95" i="29"/>
  <c r="B103" i="28"/>
  <c r="A107" i="28"/>
  <c r="A95" i="27"/>
  <c r="B91" i="27"/>
  <c r="B99" i="26"/>
  <c r="A103" i="26"/>
  <c r="B103" i="25"/>
  <c r="A107" i="25"/>
  <c r="B99" i="24"/>
  <c r="A103" i="24"/>
  <c r="B99" i="29" l="1"/>
  <c r="A103" i="29"/>
  <c r="A111" i="28"/>
  <c r="B107" i="28"/>
  <c r="A99" i="27"/>
  <c r="B95" i="27"/>
  <c r="B103" i="26"/>
  <c r="A107" i="26"/>
  <c r="A111" i="25"/>
  <c r="B107" i="25"/>
  <c r="A107" i="24"/>
  <c r="B103" i="29" l="1"/>
  <c r="A107" i="29"/>
  <c r="A115" i="28"/>
  <c r="B111" i="28"/>
  <c r="B99" i="27"/>
  <c r="A103" i="27"/>
  <c r="A111" i="26"/>
  <c r="B107" i="26"/>
  <c r="A115" i="25"/>
  <c r="B111" i="25"/>
  <c r="A111" i="24"/>
  <c r="B107" i="24"/>
  <c r="A111" i="29" l="1"/>
  <c r="B107" i="29"/>
  <c r="B115" i="28"/>
  <c r="A119" i="28"/>
  <c r="B103" i="27"/>
  <c r="A107" i="27"/>
  <c r="A115" i="26"/>
  <c r="B111" i="26"/>
  <c r="B115" i="25"/>
  <c r="A119" i="25"/>
  <c r="B111" i="24"/>
  <c r="A115" i="24"/>
  <c r="A115" i="29" l="1"/>
  <c r="B111" i="29"/>
  <c r="B119" i="28"/>
  <c r="A123" i="28"/>
  <c r="A111" i="27"/>
  <c r="B107" i="27"/>
  <c r="B115" i="26"/>
  <c r="A119" i="26"/>
  <c r="B119" i="25"/>
  <c r="A123" i="25"/>
  <c r="B115" i="24"/>
  <c r="A119" i="24"/>
  <c r="B115" i="29" l="1"/>
  <c r="A119" i="29"/>
  <c r="A127" i="28"/>
  <c r="B123" i="28"/>
  <c r="A115" i="27"/>
  <c r="B111" i="27"/>
  <c r="B119" i="26"/>
  <c r="A123" i="26"/>
  <c r="A127" i="25"/>
  <c r="B123" i="25"/>
  <c r="B119" i="24"/>
  <c r="A123" i="24"/>
  <c r="B119" i="29" l="1"/>
  <c r="A123" i="29"/>
  <c r="A131" i="28"/>
  <c r="B127" i="28"/>
  <c r="B115" i="27"/>
  <c r="A119" i="27"/>
  <c r="A127" i="26"/>
  <c r="B123" i="26"/>
  <c r="A131" i="25"/>
  <c r="B127" i="25"/>
  <c r="A127" i="24"/>
  <c r="B123" i="24"/>
  <c r="A127" i="29" l="1"/>
  <c r="B123" i="29"/>
  <c r="B131" i="28"/>
  <c r="A135" i="28"/>
  <c r="B119" i="27"/>
  <c r="A123" i="27"/>
  <c r="A131" i="26"/>
  <c r="B127" i="26"/>
  <c r="B131" i="25"/>
  <c r="A135" i="25"/>
  <c r="A131" i="24"/>
  <c r="B127" i="24"/>
  <c r="A131" i="29" l="1"/>
  <c r="B127" i="29"/>
  <c r="B135" i="28"/>
  <c r="A139" i="28"/>
  <c r="B139" i="28" s="1"/>
  <c r="A127" i="27"/>
  <c r="B123" i="27"/>
  <c r="B131" i="26"/>
  <c r="A135" i="26"/>
  <c r="B135" i="25"/>
  <c r="A139" i="25"/>
  <c r="B139" i="25" s="1"/>
  <c r="B131" i="24"/>
  <c r="A135" i="24"/>
  <c r="B131" i="29" l="1"/>
  <c r="A135" i="29"/>
  <c r="A131" i="27"/>
  <c r="B127" i="27"/>
  <c r="B135" i="26"/>
  <c r="A139" i="26"/>
  <c r="B139" i="26" s="1"/>
  <c r="B135" i="24"/>
  <c r="A139" i="24"/>
  <c r="B139" i="24" s="1"/>
  <c r="B135" i="29" l="1"/>
  <c r="A139" i="29"/>
  <c r="B139" i="29" s="1"/>
  <c r="B131" i="27"/>
  <c r="A135" i="27"/>
  <c r="B135" i="27" l="1"/>
  <c r="A139" i="27"/>
  <c r="B139" i="27" s="1"/>
  <c r="M129" i="22" l="1"/>
  <c r="L129" i="22"/>
  <c r="K129" i="22"/>
  <c r="J129" i="22"/>
  <c r="I129" i="22"/>
  <c r="H129" i="22"/>
  <c r="G129" i="22"/>
  <c r="M128" i="22"/>
  <c r="L128" i="22"/>
  <c r="K128" i="22"/>
  <c r="J128" i="22"/>
  <c r="I128" i="22"/>
  <c r="H128" i="22"/>
  <c r="G128" i="22"/>
  <c r="M127" i="22"/>
  <c r="L127" i="22"/>
  <c r="K127" i="22"/>
  <c r="J127" i="22"/>
  <c r="I127" i="22"/>
  <c r="H127" i="22"/>
  <c r="G127" i="22"/>
  <c r="N127" i="22" s="1"/>
  <c r="M125" i="22"/>
  <c r="L125" i="22"/>
  <c r="K125" i="22"/>
  <c r="J125" i="22"/>
  <c r="N125" i="22" s="1"/>
  <c r="I125" i="22"/>
  <c r="H125" i="22"/>
  <c r="G125" i="22"/>
  <c r="M124" i="22"/>
  <c r="L124" i="22"/>
  <c r="K124" i="22"/>
  <c r="J124" i="22"/>
  <c r="I124" i="22"/>
  <c r="H124" i="22"/>
  <c r="G124" i="22"/>
  <c r="M123" i="22"/>
  <c r="L123" i="22"/>
  <c r="K123" i="22"/>
  <c r="J123" i="22"/>
  <c r="I123" i="22"/>
  <c r="H123" i="22"/>
  <c r="G123" i="22"/>
  <c r="M121" i="22"/>
  <c r="L121" i="22"/>
  <c r="K121" i="22"/>
  <c r="J121" i="22"/>
  <c r="I121" i="22"/>
  <c r="H121" i="22"/>
  <c r="G121" i="22"/>
  <c r="M120" i="22"/>
  <c r="L120" i="22"/>
  <c r="K120" i="22"/>
  <c r="J120" i="22"/>
  <c r="I120" i="22"/>
  <c r="H120" i="22"/>
  <c r="G120" i="22"/>
  <c r="M119" i="22"/>
  <c r="L119" i="22"/>
  <c r="K119" i="22"/>
  <c r="J119" i="22"/>
  <c r="I119" i="22"/>
  <c r="N119" i="22" s="1"/>
  <c r="H119" i="22"/>
  <c r="G119" i="22"/>
  <c r="M117" i="22"/>
  <c r="L117" i="22"/>
  <c r="K117" i="22"/>
  <c r="J117" i="22"/>
  <c r="I117" i="22"/>
  <c r="H117" i="22"/>
  <c r="G117" i="22"/>
  <c r="M116" i="22"/>
  <c r="L116" i="22"/>
  <c r="K116" i="22"/>
  <c r="J116" i="22"/>
  <c r="I116" i="22"/>
  <c r="H116" i="22"/>
  <c r="G116" i="22"/>
  <c r="N116" i="22" s="1"/>
  <c r="M115" i="22"/>
  <c r="L115" i="22"/>
  <c r="K115" i="22"/>
  <c r="J115" i="22"/>
  <c r="I115" i="22"/>
  <c r="H115" i="22"/>
  <c r="G115" i="22"/>
  <c r="M113" i="22"/>
  <c r="L113" i="22"/>
  <c r="K113" i="22"/>
  <c r="J113" i="22"/>
  <c r="I113" i="22"/>
  <c r="H113" i="22"/>
  <c r="G113" i="22"/>
  <c r="M112" i="22"/>
  <c r="L112" i="22"/>
  <c r="K112" i="22"/>
  <c r="J112" i="22"/>
  <c r="I112" i="22"/>
  <c r="H112" i="22"/>
  <c r="G112" i="22"/>
  <c r="M111" i="22"/>
  <c r="L111" i="22"/>
  <c r="K111" i="22"/>
  <c r="J111" i="22"/>
  <c r="I111" i="22"/>
  <c r="H111" i="22"/>
  <c r="G111" i="22"/>
  <c r="N111" i="22" s="1"/>
  <c r="M109" i="22"/>
  <c r="L109" i="22"/>
  <c r="K109" i="22"/>
  <c r="J109" i="22"/>
  <c r="N109" i="22" s="1"/>
  <c r="I109" i="22"/>
  <c r="H109" i="22"/>
  <c r="G109" i="22"/>
  <c r="M108" i="22"/>
  <c r="L108" i="22"/>
  <c r="K108" i="22"/>
  <c r="J108" i="22"/>
  <c r="I108" i="22"/>
  <c r="H108" i="22"/>
  <c r="G108" i="22"/>
  <c r="M107" i="22"/>
  <c r="L107" i="22"/>
  <c r="K107" i="22"/>
  <c r="J107" i="22"/>
  <c r="I107" i="22"/>
  <c r="H107" i="22"/>
  <c r="G107" i="22"/>
  <c r="M105" i="22"/>
  <c r="L105" i="22"/>
  <c r="K105" i="22"/>
  <c r="J105" i="22"/>
  <c r="I105" i="22"/>
  <c r="H105" i="22"/>
  <c r="G105" i="22"/>
  <c r="M104" i="22"/>
  <c r="L104" i="22"/>
  <c r="K104" i="22"/>
  <c r="J104" i="22"/>
  <c r="I104" i="22"/>
  <c r="H104" i="22"/>
  <c r="G104" i="22"/>
  <c r="M103" i="22"/>
  <c r="L103" i="22"/>
  <c r="K103" i="22"/>
  <c r="J103" i="22"/>
  <c r="I103" i="22"/>
  <c r="N103" i="22" s="1"/>
  <c r="H103" i="22"/>
  <c r="G103" i="22"/>
  <c r="M101" i="22"/>
  <c r="L101" i="22"/>
  <c r="K101" i="22"/>
  <c r="J101" i="22"/>
  <c r="I101" i="22"/>
  <c r="H101" i="22"/>
  <c r="G101" i="22"/>
  <c r="M100" i="22"/>
  <c r="L100" i="22"/>
  <c r="K100" i="22"/>
  <c r="J100" i="22"/>
  <c r="I100" i="22"/>
  <c r="H100" i="22"/>
  <c r="G100" i="22"/>
  <c r="N100" i="22" s="1"/>
  <c r="M99" i="22"/>
  <c r="L99" i="22"/>
  <c r="K99" i="22"/>
  <c r="J99" i="22"/>
  <c r="I99" i="22"/>
  <c r="H99" i="22"/>
  <c r="G99" i="22"/>
  <c r="M97" i="22"/>
  <c r="L97" i="22"/>
  <c r="K97" i="22"/>
  <c r="J97" i="22"/>
  <c r="I97" i="22"/>
  <c r="H97" i="22"/>
  <c r="G97" i="22"/>
  <c r="M96" i="22"/>
  <c r="L96" i="22"/>
  <c r="K96" i="22"/>
  <c r="J96" i="22"/>
  <c r="I96" i="22"/>
  <c r="H96" i="22"/>
  <c r="G96" i="22"/>
  <c r="M95" i="22"/>
  <c r="L95" i="22"/>
  <c r="K95" i="22"/>
  <c r="J95" i="22"/>
  <c r="I95" i="22"/>
  <c r="H95" i="22"/>
  <c r="G95" i="22"/>
  <c r="M93" i="22"/>
  <c r="L93" i="22"/>
  <c r="K93" i="22"/>
  <c r="J93" i="22"/>
  <c r="I93" i="22"/>
  <c r="H93" i="22"/>
  <c r="G93" i="22"/>
  <c r="M92" i="22"/>
  <c r="L92" i="22"/>
  <c r="K92" i="22"/>
  <c r="J92" i="22"/>
  <c r="I92" i="22"/>
  <c r="H92" i="22"/>
  <c r="G92" i="22"/>
  <c r="M91" i="22"/>
  <c r="L91" i="22"/>
  <c r="K91" i="22"/>
  <c r="J91" i="22"/>
  <c r="I91" i="22"/>
  <c r="H91" i="22"/>
  <c r="G91" i="22"/>
  <c r="M89" i="22"/>
  <c r="L89" i="22"/>
  <c r="K89" i="22"/>
  <c r="J89" i="22"/>
  <c r="I89" i="22"/>
  <c r="H89" i="22"/>
  <c r="G89" i="22"/>
  <c r="M88" i="22"/>
  <c r="L88" i="22"/>
  <c r="K88" i="22"/>
  <c r="J88" i="22"/>
  <c r="I88" i="22"/>
  <c r="H88" i="22"/>
  <c r="G88" i="22"/>
  <c r="M87" i="22"/>
  <c r="L87" i="22"/>
  <c r="K87" i="22"/>
  <c r="J87" i="22"/>
  <c r="I87" i="22"/>
  <c r="H87" i="22"/>
  <c r="G87" i="22"/>
  <c r="M85" i="22"/>
  <c r="L85" i="22"/>
  <c r="K85" i="22"/>
  <c r="J85" i="22"/>
  <c r="I85" i="22"/>
  <c r="H85" i="22"/>
  <c r="G85" i="22"/>
  <c r="M84" i="22"/>
  <c r="L84" i="22"/>
  <c r="K84" i="22"/>
  <c r="J84" i="22"/>
  <c r="I84" i="22"/>
  <c r="H84" i="22"/>
  <c r="G84" i="22"/>
  <c r="M83" i="22"/>
  <c r="L83" i="22"/>
  <c r="K83" i="22"/>
  <c r="J83" i="22"/>
  <c r="I83" i="22"/>
  <c r="H83" i="22"/>
  <c r="G83" i="22"/>
  <c r="M81" i="22"/>
  <c r="L81" i="22"/>
  <c r="K81" i="22"/>
  <c r="J81" i="22"/>
  <c r="I81" i="22"/>
  <c r="H81" i="22"/>
  <c r="G81" i="22"/>
  <c r="M80" i="22"/>
  <c r="L80" i="22"/>
  <c r="K80" i="22"/>
  <c r="J80" i="22"/>
  <c r="I80" i="22"/>
  <c r="H80" i="22"/>
  <c r="G80" i="22"/>
  <c r="M79" i="22"/>
  <c r="L79" i="22"/>
  <c r="K79" i="22"/>
  <c r="J79" i="22"/>
  <c r="I79" i="22"/>
  <c r="H79" i="22"/>
  <c r="G79" i="22"/>
  <c r="M77" i="22"/>
  <c r="L77" i="22"/>
  <c r="K77" i="22"/>
  <c r="J77" i="22"/>
  <c r="I77" i="22"/>
  <c r="H77" i="22"/>
  <c r="G77" i="22"/>
  <c r="M76" i="22"/>
  <c r="L76" i="22"/>
  <c r="K76" i="22"/>
  <c r="J76" i="22"/>
  <c r="I76" i="22"/>
  <c r="H76" i="22"/>
  <c r="G76" i="22"/>
  <c r="M75" i="22"/>
  <c r="L75" i="22"/>
  <c r="K75" i="22"/>
  <c r="J75" i="22"/>
  <c r="I75" i="22"/>
  <c r="H75" i="22"/>
  <c r="G75" i="22"/>
  <c r="M73" i="22"/>
  <c r="L73" i="22"/>
  <c r="K73" i="22"/>
  <c r="J73" i="22"/>
  <c r="I73" i="22"/>
  <c r="H73" i="22"/>
  <c r="G73" i="22"/>
  <c r="M72" i="22"/>
  <c r="L72" i="22"/>
  <c r="K72" i="22"/>
  <c r="J72" i="22"/>
  <c r="I72" i="22"/>
  <c r="H72" i="22"/>
  <c r="G72" i="22"/>
  <c r="M71" i="22"/>
  <c r="L71" i="22"/>
  <c r="K71" i="22"/>
  <c r="J71" i="22"/>
  <c r="I71" i="22"/>
  <c r="H71" i="22"/>
  <c r="G71" i="22"/>
  <c r="M69" i="22"/>
  <c r="L69" i="22"/>
  <c r="K69" i="22"/>
  <c r="J69" i="22"/>
  <c r="I69" i="22"/>
  <c r="H69" i="22"/>
  <c r="G69" i="22"/>
  <c r="M68" i="22"/>
  <c r="L68" i="22"/>
  <c r="K68" i="22"/>
  <c r="J68" i="22"/>
  <c r="I68" i="22"/>
  <c r="H68" i="22"/>
  <c r="G68" i="22"/>
  <c r="M67" i="22"/>
  <c r="L67" i="22"/>
  <c r="K67" i="22"/>
  <c r="J67" i="22"/>
  <c r="I67" i="22"/>
  <c r="H67" i="22"/>
  <c r="G67" i="22"/>
  <c r="M65" i="22"/>
  <c r="L65" i="22"/>
  <c r="K65" i="22"/>
  <c r="J65" i="22"/>
  <c r="I65" i="22"/>
  <c r="H65" i="22"/>
  <c r="G65" i="22"/>
  <c r="M64" i="22"/>
  <c r="L64" i="22"/>
  <c r="K64" i="22"/>
  <c r="J64" i="22"/>
  <c r="I64" i="22"/>
  <c r="H64" i="22"/>
  <c r="G64" i="22"/>
  <c r="M63" i="22"/>
  <c r="L63" i="22"/>
  <c r="K63" i="22"/>
  <c r="J63" i="22"/>
  <c r="I63" i="22"/>
  <c r="H63" i="22"/>
  <c r="G63" i="22"/>
  <c r="M61" i="22"/>
  <c r="L61" i="22"/>
  <c r="K61" i="22"/>
  <c r="J61" i="22"/>
  <c r="I61" i="22"/>
  <c r="H61" i="22"/>
  <c r="G61" i="22"/>
  <c r="M60" i="22"/>
  <c r="L60" i="22"/>
  <c r="K60" i="22"/>
  <c r="J60" i="22"/>
  <c r="I60" i="22"/>
  <c r="H60" i="22"/>
  <c r="G60" i="22"/>
  <c r="M59" i="22"/>
  <c r="L59" i="22"/>
  <c r="K59" i="22"/>
  <c r="J59" i="22"/>
  <c r="I59" i="22"/>
  <c r="H59" i="22"/>
  <c r="G59" i="22"/>
  <c r="M57" i="22"/>
  <c r="L57" i="22"/>
  <c r="K57" i="22"/>
  <c r="J57" i="22"/>
  <c r="I57" i="22"/>
  <c r="H57" i="22"/>
  <c r="G57" i="22"/>
  <c r="M56" i="22"/>
  <c r="L56" i="22"/>
  <c r="K56" i="22"/>
  <c r="J56" i="22"/>
  <c r="I56" i="22"/>
  <c r="H56" i="22"/>
  <c r="G56" i="22"/>
  <c r="M55" i="22"/>
  <c r="L55" i="22"/>
  <c r="K55" i="22"/>
  <c r="J55" i="22"/>
  <c r="I55" i="22"/>
  <c r="H55" i="22"/>
  <c r="G55" i="22"/>
  <c r="M53" i="22"/>
  <c r="L53" i="22"/>
  <c r="K53" i="22"/>
  <c r="J53" i="22"/>
  <c r="I53" i="22"/>
  <c r="H53" i="22"/>
  <c r="G53" i="22"/>
  <c r="M52" i="22"/>
  <c r="L52" i="22"/>
  <c r="K52" i="22"/>
  <c r="J52" i="22"/>
  <c r="I52" i="22"/>
  <c r="H52" i="22"/>
  <c r="G52" i="22"/>
  <c r="M51" i="22"/>
  <c r="L51" i="22"/>
  <c r="K51" i="22"/>
  <c r="J51" i="22"/>
  <c r="I51" i="22"/>
  <c r="H51" i="22"/>
  <c r="G51" i="22"/>
  <c r="M49" i="22"/>
  <c r="L49" i="22"/>
  <c r="K49" i="22"/>
  <c r="J49" i="22"/>
  <c r="I49" i="22"/>
  <c r="H49" i="22"/>
  <c r="G49" i="22"/>
  <c r="M48" i="22"/>
  <c r="L48" i="22"/>
  <c r="K48" i="22"/>
  <c r="J48" i="22"/>
  <c r="I48" i="22"/>
  <c r="H48" i="22"/>
  <c r="G48" i="22"/>
  <c r="M47" i="22"/>
  <c r="L47" i="22"/>
  <c r="K47" i="22"/>
  <c r="J47" i="22"/>
  <c r="I47" i="22"/>
  <c r="H47" i="22"/>
  <c r="G47" i="22"/>
  <c r="M45" i="22"/>
  <c r="L45" i="22"/>
  <c r="K45" i="22"/>
  <c r="J45" i="22"/>
  <c r="I45" i="22"/>
  <c r="H45" i="22"/>
  <c r="G45" i="22"/>
  <c r="M44" i="22"/>
  <c r="L44" i="22"/>
  <c r="K44" i="22"/>
  <c r="J44" i="22"/>
  <c r="I44" i="22"/>
  <c r="H44" i="22"/>
  <c r="G44" i="22"/>
  <c r="M43" i="22"/>
  <c r="L43" i="22"/>
  <c r="K43" i="22"/>
  <c r="J43" i="22"/>
  <c r="I43" i="22"/>
  <c r="H43" i="22"/>
  <c r="G43" i="22"/>
  <c r="M41" i="22"/>
  <c r="L41" i="22"/>
  <c r="K41" i="22"/>
  <c r="J41" i="22"/>
  <c r="I41" i="22"/>
  <c r="H41" i="22"/>
  <c r="G41" i="22"/>
  <c r="M40" i="22"/>
  <c r="L40" i="22"/>
  <c r="K40" i="22"/>
  <c r="J40" i="22"/>
  <c r="I40" i="22"/>
  <c r="H40" i="22"/>
  <c r="G40" i="22"/>
  <c r="M39" i="22"/>
  <c r="L39" i="22"/>
  <c r="K39" i="22"/>
  <c r="J39" i="22"/>
  <c r="I39" i="22"/>
  <c r="H39" i="22"/>
  <c r="G39" i="22"/>
  <c r="M37" i="22"/>
  <c r="L37" i="22"/>
  <c r="K37" i="22"/>
  <c r="J37" i="22"/>
  <c r="I37" i="22"/>
  <c r="H37" i="22"/>
  <c r="G37" i="22"/>
  <c r="M36" i="22"/>
  <c r="L36" i="22"/>
  <c r="K36" i="22"/>
  <c r="J36" i="22"/>
  <c r="I36" i="22"/>
  <c r="H36" i="22"/>
  <c r="G36" i="22"/>
  <c r="M35" i="22"/>
  <c r="L35" i="22"/>
  <c r="K35" i="22"/>
  <c r="J35" i="22"/>
  <c r="I35" i="22"/>
  <c r="H35" i="22"/>
  <c r="G35" i="22"/>
  <c r="M33" i="22"/>
  <c r="L33" i="22"/>
  <c r="K33" i="22"/>
  <c r="J33" i="22"/>
  <c r="I33" i="22"/>
  <c r="H33" i="22"/>
  <c r="G33" i="22"/>
  <c r="M32" i="22"/>
  <c r="L32" i="22"/>
  <c r="K32" i="22"/>
  <c r="J32" i="22"/>
  <c r="I32" i="22"/>
  <c r="H32" i="22"/>
  <c r="G32" i="22"/>
  <c r="M31" i="22"/>
  <c r="L31" i="22"/>
  <c r="K31" i="22"/>
  <c r="J31" i="22"/>
  <c r="I31" i="22"/>
  <c r="H31" i="22"/>
  <c r="G31" i="22"/>
  <c r="M29" i="22"/>
  <c r="L29" i="22"/>
  <c r="K29" i="22"/>
  <c r="J29" i="22"/>
  <c r="I29" i="22"/>
  <c r="H29" i="22"/>
  <c r="G29" i="22"/>
  <c r="M28" i="22"/>
  <c r="L28" i="22"/>
  <c r="K28" i="22"/>
  <c r="J28" i="22"/>
  <c r="I28" i="22"/>
  <c r="H28" i="22"/>
  <c r="G28" i="22"/>
  <c r="M27" i="22"/>
  <c r="L27" i="22"/>
  <c r="K27" i="22"/>
  <c r="J27" i="22"/>
  <c r="I27" i="22"/>
  <c r="H27" i="22"/>
  <c r="G27" i="22"/>
  <c r="M25" i="22"/>
  <c r="L25" i="22"/>
  <c r="K25" i="22"/>
  <c r="J25" i="22"/>
  <c r="I25" i="22"/>
  <c r="H25" i="22"/>
  <c r="G25" i="22"/>
  <c r="M24" i="22"/>
  <c r="L24" i="22"/>
  <c r="K24" i="22"/>
  <c r="J24" i="22"/>
  <c r="I24" i="22"/>
  <c r="H24" i="22"/>
  <c r="G24" i="22"/>
  <c r="M23" i="22"/>
  <c r="L23" i="22"/>
  <c r="K23" i="22"/>
  <c r="J23" i="22"/>
  <c r="I23" i="22"/>
  <c r="H23" i="22"/>
  <c r="G23" i="22"/>
  <c r="A23" i="22"/>
  <c r="M21" i="22"/>
  <c r="L21" i="22"/>
  <c r="K21" i="22"/>
  <c r="J21" i="22"/>
  <c r="I21" i="22"/>
  <c r="H21" i="22"/>
  <c r="G21" i="22"/>
  <c r="M20" i="22"/>
  <c r="L20" i="22"/>
  <c r="K20" i="22"/>
  <c r="J20" i="22"/>
  <c r="I20" i="22"/>
  <c r="H20" i="22"/>
  <c r="G20" i="22"/>
  <c r="M19" i="22"/>
  <c r="L19" i="22"/>
  <c r="K19" i="22"/>
  <c r="J19" i="22"/>
  <c r="I19" i="22"/>
  <c r="H19" i="22"/>
  <c r="H131" i="22" s="1"/>
  <c r="G19" i="22"/>
  <c r="B19" i="22"/>
  <c r="M137" i="19"/>
  <c r="L137" i="19"/>
  <c r="K137" i="19"/>
  <c r="J137" i="19"/>
  <c r="I137" i="19"/>
  <c r="H137" i="19"/>
  <c r="G137" i="19"/>
  <c r="M136" i="19"/>
  <c r="L136" i="19"/>
  <c r="K136" i="19"/>
  <c r="J136" i="19"/>
  <c r="I136" i="19"/>
  <c r="H136" i="19"/>
  <c r="G136" i="19"/>
  <c r="M135" i="19"/>
  <c r="L135" i="19"/>
  <c r="K135" i="19"/>
  <c r="J135" i="19"/>
  <c r="I135" i="19"/>
  <c r="H135" i="19"/>
  <c r="G135" i="19"/>
  <c r="M133" i="19"/>
  <c r="L133" i="19"/>
  <c r="K133" i="19"/>
  <c r="J133" i="19"/>
  <c r="I133" i="19"/>
  <c r="H133" i="19"/>
  <c r="G133" i="19"/>
  <c r="M132" i="19"/>
  <c r="L132" i="19"/>
  <c r="K132" i="19"/>
  <c r="J132" i="19"/>
  <c r="I132" i="19"/>
  <c r="H132" i="19"/>
  <c r="N132" i="19" s="1"/>
  <c r="G132" i="19"/>
  <c r="M131" i="19"/>
  <c r="L131" i="19"/>
  <c r="K131" i="19"/>
  <c r="J131" i="19"/>
  <c r="I131" i="19"/>
  <c r="H131" i="19"/>
  <c r="G131" i="19"/>
  <c r="M129" i="19"/>
  <c r="L129" i="19"/>
  <c r="K129" i="19"/>
  <c r="J129" i="19"/>
  <c r="I129" i="19"/>
  <c r="H129" i="19"/>
  <c r="G129" i="19"/>
  <c r="M128" i="19"/>
  <c r="L128" i="19"/>
  <c r="K128" i="19"/>
  <c r="J128" i="19"/>
  <c r="I128" i="19"/>
  <c r="H128" i="19"/>
  <c r="G128" i="19"/>
  <c r="M127" i="19"/>
  <c r="L127" i="19"/>
  <c r="K127" i="19"/>
  <c r="J127" i="19"/>
  <c r="I127" i="19"/>
  <c r="H127" i="19"/>
  <c r="G127" i="19"/>
  <c r="M125" i="19"/>
  <c r="L125" i="19"/>
  <c r="K125" i="19"/>
  <c r="J125" i="19"/>
  <c r="I125" i="19"/>
  <c r="H125" i="19"/>
  <c r="G125" i="19"/>
  <c r="M124" i="19"/>
  <c r="L124" i="19"/>
  <c r="K124" i="19"/>
  <c r="J124" i="19"/>
  <c r="N124" i="19" s="1"/>
  <c r="I124" i="19"/>
  <c r="H124" i="19"/>
  <c r="G124" i="19"/>
  <c r="M123" i="19"/>
  <c r="L123" i="19"/>
  <c r="K123" i="19"/>
  <c r="J123" i="19"/>
  <c r="I123" i="19"/>
  <c r="H123" i="19"/>
  <c r="G123" i="19"/>
  <c r="M121" i="19"/>
  <c r="L121" i="19"/>
  <c r="K121" i="19"/>
  <c r="J121" i="19"/>
  <c r="I121" i="19"/>
  <c r="H121" i="19"/>
  <c r="G121" i="19"/>
  <c r="M120" i="19"/>
  <c r="L120" i="19"/>
  <c r="K120" i="19"/>
  <c r="J120" i="19"/>
  <c r="I120" i="19"/>
  <c r="H120" i="19"/>
  <c r="G120" i="19"/>
  <c r="M119" i="19"/>
  <c r="L119" i="19"/>
  <c r="K119" i="19"/>
  <c r="J119" i="19"/>
  <c r="I119" i="19"/>
  <c r="H119" i="19"/>
  <c r="G119" i="19"/>
  <c r="M117" i="19"/>
  <c r="L117" i="19"/>
  <c r="K117" i="19"/>
  <c r="J117" i="19"/>
  <c r="I117" i="19"/>
  <c r="H117" i="19"/>
  <c r="G117" i="19"/>
  <c r="M116" i="19"/>
  <c r="L116" i="19"/>
  <c r="K116" i="19"/>
  <c r="J116" i="19"/>
  <c r="I116" i="19"/>
  <c r="H116" i="19"/>
  <c r="G116" i="19"/>
  <c r="M115" i="19"/>
  <c r="L115" i="19"/>
  <c r="K115" i="19"/>
  <c r="J115" i="19"/>
  <c r="I115" i="19"/>
  <c r="H115" i="19"/>
  <c r="G115" i="19"/>
  <c r="M113" i="19"/>
  <c r="L113" i="19"/>
  <c r="K113" i="19"/>
  <c r="J113" i="19"/>
  <c r="I113" i="19"/>
  <c r="H113" i="19"/>
  <c r="G113" i="19"/>
  <c r="M112" i="19"/>
  <c r="L112" i="19"/>
  <c r="K112" i="19"/>
  <c r="J112" i="19"/>
  <c r="I112" i="19"/>
  <c r="H112" i="19"/>
  <c r="G112" i="19"/>
  <c r="M111" i="19"/>
  <c r="L111" i="19"/>
  <c r="K111" i="19"/>
  <c r="J111" i="19"/>
  <c r="I111" i="19"/>
  <c r="H111" i="19"/>
  <c r="G111" i="19"/>
  <c r="M109" i="19"/>
  <c r="L109" i="19"/>
  <c r="K109" i="19"/>
  <c r="J109" i="19"/>
  <c r="I109" i="19"/>
  <c r="H109" i="19"/>
  <c r="G109" i="19"/>
  <c r="M108" i="19"/>
  <c r="L108" i="19"/>
  <c r="K108" i="19"/>
  <c r="J108" i="19"/>
  <c r="N108" i="19" s="1"/>
  <c r="I108" i="19"/>
  <c r="H108" i="19"/>
  <c r="G108" i="19"/>
  <c r="M107" i="19"/>
  <c r="L107" i="19"/>
  <c r="K107" i="19"/>
  <c r="J107" i="19"/>
  <c r="I107" i="19"/>
  <c r="H107" i="19"/>
  <c r="G107" i="19"/>
  <c r="M105" i="19"/>
  <c r="L105" i="19"/>
  <c r="K105" i="19"/>
  <c r="J105" i="19"/>
  <c r="I105" i="19"/>
  <c r="H105" i="19"/>
  <c r="G105" i="19"/>
  <c r="M104" i="19"/>
  <c r="L104" i="19"/>
  <c r="K104" i="19"/>
  <c r="J104" i="19"/>
  <c r="I104" i="19"/>
  <c r="H104" i="19"/>
  <c r="G104" i="19"/>
  <c r="M103" i="19"/>
  <c r="L103" i="19"/>
  <c r="K103" i="19"/>
  <c r="J103" i="19"/>
  <c r="I103" i="19"/>
  <c r="H103" i="19"/>
  <c r="G103" i="19"/>
  <c r="M101" i="19"/>
  <c r="L101" i="19"/>
  <c r="K101" i="19"/>
  <c r="J101" i="19"/>
  <c r="I101" i="19"/>
  <c r="H101" i="19"/>
  <c r="G101" i="19"/>
  <c r="M100" i="19"/>
  <c r="L100" i="19"/>
  <c r="K100" i="19"/>
  <c r="J100" i="19"/>
  <c r="I100" i="19"/>
  <c r="H100" i="19"/>
  <c r="N100" i="19" s="1"/>
  <c r="G100" i="19"/>
  <c r="M99" i="19"/>
  <c r="L99" i="19"/>
  <c r="K99" i="19"/>
  <c r="J99" i="19"/>
  <c r="I99" i="19"/>
  <c r="H99" i="19"/>
  <c r="G99" i="19"/>
  <c r="M97" i="19"/>
  <c r="L97" i="19"/>
  <c r="K97" i="19"/>
  <c r="J97" i="19"/>
  <c r="I97" i="19"/>
  <c r="H97" i="19"/>
  <c r="G97" i="19"/>
  <c r="M96" i="19"/>
  <c r="L96" i="19"/>
  <c r="K96" i="19"/>
  <c r="J96" i="19"/>
  <c r="I96" i="19"/>
  <c r="H96" i="19"/>
  <c r="G96" i="19"/>
  <c r="M95" i="19"/>
  <c r="L95" i="19"/>
  <c r="K95" i="19"/>
  <c r="J95" i="19"/>
  <c r="I95" i="19"/>
  <c r="H95" i="19"/>
  <c r="G95" i="19"/>
  <c r="M93" i="19"/>
  <c r="L93" i="19"/>
  <c r="K93" i="19"/>
  <c r="J93" i="19"/>
  <c r="I93" i="19"/>
  <c r="H93" i="19"/>
  <c r="G93" i="19"/>
  <c r="M92" i="19"/>
  <c r="L92" i="19"/>
  <c r="K92" i="19"/>
  <c r="J92" i="19"/>
  <c r="I92" i="19"/>
  <c r="H92" i="19"/>
  <c r="G92" i="19"/>
  <c r="M91" i="19"/>
  <c r="L91" i="19"/>
  <c r="K91" i="19"/>
  <c r="J91" i="19"/>
  <c r="I91" i="19"/>
  <c r="H91" i="19"/>
  <c r="G91" i="19"/>
  <c r="M89" i="19"/>
  <c r="L89" i="19"/>
  <c r="K89" i="19"/>
  <c r="J89" i="19"/>
  <c r="I89" i="19"/>
  <c r="H89" i="19"/>
  <c r="G89" i="19"/>
  <c r="M88" i="19"/>
  <c r="L88" i="19"/>
  <c r="K88" i="19"/>
  <c r="J88" i="19"/>
  <c r="I88" i="19"/>
  <c r="H88" i="19"/>
  <c r="G88" i="19"/>
  <c r="M87" i="19"/>
  <c r="L87" i="19"/>
  <c r="K87" i="19"/>
  <c r="J87" i="19"/>
  <c r="I87" i="19"/>
  <c r="H87" i="19"/>
  <c r="G87" i="19"/>
  <c r="M85" i="19"/>
  <c r="L85" i="19"/>
  <c r="K85" i="19"/>
  <c r="J85" i="19"/>
  <c r="I85" i="19"/>
  <c r="H85" i="19"/>
  <c r="G85" i="19"/>
  <c r="M84" i="19"/>
  <c r="L84" i="19"/>
  <c r="K84" i="19"/>
  <c r="J84" i="19"/>
  <c r="I84" i="19"/>
  <c r="H84" i="19"/>
  <c r="G84" i="19"/>
  <c r="M83" i="19"/>
  <c r="L83" i="19"/>
  <c r="K83" i="19"/>
  <c r="J83" i="19"/>
  <c r="I83" i="19"/>
  <c r="H83" i="19"/>
  <c r="G83" i="19"/>
  <c r="N83" i="19" s="1"/>
  <c r="M81" i="19"/>
  <c r="L81" i="19"/>
  <c r="K81" i="19"/>
  <c r="J81" i="19"/>
  <c r="I81" i="19"/>
  <c r="H81" i="19"/>
  <c r="G81" i="19"/>
  <c r="M80" i="19"/>
  <c r="L80" i="19"/>
  <c r="K80" i="19"/>
  <c r="J80" i="19"/>
  <c r="I80" i="19"/>
  <c r="H80" i="19"/>
  <c r="G80" i="19"/>
  <c r="M79" i="19"/>
  <c r="L79" i="19"/>
  <c r="K79" i="19"/>
  <c r="J79" i="19"/>
  <c r="I79" i="19"/>
  <c r="H79" i="19"/>
  <c r="G79" i="19"/>
  <c r="M77" i="19"/>
  <c r="L77" i="19"/>
  <c r="K77" i="19"/>
  <c r="J77" i="19"/>
  <c r="I77" i="19"/>
  <c r="H77" i="19"/>
  <c r="G77" i="19"/>
  <c r="M76" i="19"/>
  <c r="L76" i="19"/>
  <c r="K76" i="19"/>
  <c r="J76" i="19"/>
  <c r="N76" i="19" s="1"/>
  <c r="I76" i="19"/>
  <c r="H76" i="19"/>
  <c r="G76" i="19"/>
  <c r="M75" i="19"/>
  <c r="L75" i="19"/>
  <c r="K75" i="19"/>
  <c r="J75" i="19"/>
  <c r="I75" i="19"/>
  <c r="H75" i="19"/>
  <c r="G75" i="19"/>
  <c r="M73" i="19"/>
  <c r="L73" i="19"/>
  <c r="K73" i="19"/>
  <c r="J73" i="19"/>
  <c r="I73" i="19"/>
  <c r="H73" i="19"/>
  <c r="G73" i="19"/>
  <c r="M72" i="19"/>
  <c r="L72" i="19"/>
  <c r="K72" i="19"/>
  <c r="J72" i="19"/>
  <c r="I72" i="19"/>
  <c r="H72" i="19"/>
  <c r="G72" i="19"/>
  <c r="M71" i="19"/>
  <c r="L71" i="19"/>
  <c r="K71" i="19"/>
  <c r="J71" i="19"/>
  <c r="I71" i="19"/>
  <c r="H71" i="19"/>
  <c r="G71" i="19"/>
  <c r="M69" i="19"/>
  <c r="L69" i="19"/>
  <c r="K69" i="19"/>
  <c r="J69" i="19"/>
  <c r="I69" i="19"/>
  <c r="H69" i="19"/>
  <c r="G69" i="19"/>
  <c r="M68" i="19"/>
  <c r="L68" i="19"/>
  <c r="K68" i="19"/>
  <c r="J68" i="19"/>
  <c r="I68" i="19"/>
  <c r="H68" i="19"/>
  <c r="G68" i="19"/>
  <c r="M67" i="19"/>
  <c r="L67" i="19"/>
  <c r="K67" i="19"/>
  <c r="J67" i="19"/>
  <c r="I67" i="19"/>
  <c r="H67" i="19"/>
  <c r="G67" i="19"/>
  <c r="N67" i="19" s="1"/>
  <c r="M65" i="19"/>
  <c r="L65" i="19"/>
  <c r="K65" i="19"/>
  <c r="J65" i="19"/>
  <c r="I65" i="19"/>
  <c r="H65" i="19"/>
  <c r="G65" i="19"/>
  <c r="M64" i="19"/>
  <c r="L64" i="19"/>
  <c r="K64" i="19"/>
  <c r="J64" i="19"/>
  <c r="I64" i="19"/>
  <c r="H64" i="19"/>
  <c r="G64" i="19"/>
  <c r="M63" i="19"/>
  <c r="L63" i="19"/>
  <c r="K63" i="19"/>
  <c r="J63" i="19"/>
  <c r="I63" i="19"/>
  <c r="H63" i="19"/>
  <c r="G63" i="19"/>
  <c r="M61" i="19"/>
  <c r="L61" i="19"/>
  <c r="K61" i="19"/>
  <c r="J61" i="19"/>
  <c r="I61" i="19"/>
  <c r="H61" i="19"/>
  <c r="G61" i="19"/>
  <c r="M60" i="19"/>
  <c r="L60" i="19"/>
  <c r="K60" i="19"/>
  <c r="J60" i="19"/>
  <c r="N60" i="19" s="1"/>
  <c r="I60" i="19"/>
  <c r="H60" i="19"/>
  <c r="G60" i="19"/>
  <c r="M59" i="19"/>
  <c r="L59" i="19"/>
  <c r="K59" i="19"/>
  <c r="J59" i="19"/>
  <c r="I59" i="19"/>
  <c r="H59" i="19"/>
  <c r="G59" i="19"/>
  <c r="M57" i="19"/>
  <c r="L57" i="19"/>
  <c r="K57" i="19"/>
  <c r="J57" i="19"/>
  <c r="I57" i="19"/>
  <c r="H57" i="19"/>
  <c r="G57" i="19"/>
  <c r="M56" i="19"/>
  <c r="L56" i="19"/>
  <c r="K56" i="19"/>
  <c r="J56" i="19"/>
  <c r="I56" i="19"/>
  <c r="H56" i="19"/>
  <c r="G56" i="19"/>
  <c r="M55" i="19"/>
  <c r="L55" i="19"/>
  <c r="K55" i="19"/>
  <c r="J55" i="19"/>
  <c r="I55" i="19"/>
  <c r="H55" i="19"/>
  <c r="G55" i="19"/>
  <c r="M53" i="19"/>
  <c r="L53" i="19"/>
  <c r="K53" i="19"/>
  <c r="J53" i="19"/>
  <c r="I53" i="19"/>
  <c r="H53" i="19"/>
  <c r="G53" i="19"/>
  <c r="M52" i="19"/>
  <c r="L52" i="19"/>
  <c r="K52" i="19"/>
  <c r="J52" i="19"/>
  <c r="I52" i="19"/>
  <c r="H52" i="19"/>
  <c r="G52" i="19"/>
  <c r="M51" i="19"/>
  <c r="L51" i="19"/>
  <c r="K51" i="19"/>
  <c r="J51" i="19"/>
  <c r="I51" i="19"/>
  <c r="H51" i="19"/>
  <c r="G51" i="19"/>
  <c r="N51" i="19" s="1"/>
  <c r="M49" i="19"/>
  <c r="L49" i="19"/>
  <c r="K49" i="19"/>
  <c r="J49" i="19"/>
  <c r="I49" i="19"/>
  <c r="H49" i="19"/>
  <c r="G49" i="19"/>
  <c r="M48" i="19"/>
  <c r="L48" i="19"/>
  <c r="K48" i="19"/>
  <c r="J48" i="19"/>
  <c r="I48" i="19"/>
  <c r="H48" i="19"/>
  <c r="G48" i="19"/>
  <c r="M47" i="19"/>
  <c r="L47" i="19"/>
  <c r="K47" i="19"/>
  <c r="J47" i="19"/>
  <c r="I47" i="19"/>
  <c r="H47" i="19"/>
  <c r="G47" i="19"/>
  <c r="M45" i="19"/>
  <c r="L45" i="19"/>
  <c r="K45" i="19"/>
  <c r="J45" i="19"/>
  <c r="I45" i="19"/>
  <c r="H45" i="19"/>
  <c r="G45" i="19"/>
  <c r="M44" i="19"/>
  <c r="L44" i="19"/>
  <c r="K44" i="19"/>
  <c r="J44" i="19"/>
  <c r="N44" i="19" s="1"/>
  <c r="I44" i="19"/>
  <c r="H44" i="19"/>
  <c r="G44" i="19"/>
  <c r="M43" i="19"/>
  <c r="L43" i="19"/>
  <c r="K43" i="19"/>
  <c r="J43" i="19"/>
  <c r="I43" i="19"/>
  <c r="H43" i="19"/>
  <c r="G43" i="19"/>
  <c r="M41" i="19"/>
  <c r="L41" i="19"/>
  <c r="K41" i="19"/>
  <c r="J41" i="19"/>
  <c r="I41" i="19"/>
  <c r="H41" i="19"/>
  <c r="G41" i="19"/>
  <c r="M40" i="19"/>
  <c r="L40" i="19"/>
  <c r="K40" i="19"/>
  <c r="J40" i="19"/>
  <c r="I40" i="19"/>
  <c r="H40" i="19"/>
  <c r="G40" i="19"/>
  <c r="M39" i="19"/>
  <c r="L39" i="19"/>
  <c r="K39" i="19"/>
  <c r="J39" i="19"/>
  <c r="I39" i="19"/>
  <c r="H39" i="19"/>
  <c r="G39" i="19"/>
  <c r="M37" i="19"/>
  <c r="L37" i="19"/>
  <c r="K37" i="19"/>
  <c r="J37" i="19"/>
  <c r="I37" i="19"/>
  <c r="H37" i="19"/>
  <c r="G37" i="19"/>
  <c r="M36" i="19"/>
  <c r="L36" i="19"/>
  <c r="K36" i="19"/>
  <c r="J36" i="19"/>
  <c r="I36" i="19"/>
  <c r="H36" i="19"/>
  <c r="G36" i="19"/>
  <c r="M35" i="19"/>
  <c r="L35" i="19"/>
  <c r="K35" i="19"/>
  <c r="J35" i="19"/>
  <c r="I35" i="19"/>
  <c r="H35" i="19"/>
  <c r="G35" i="19"/>
  <c r="N35" i="19" s="1"/>
  <c r="M33" i="19"/>
  <c r="L33" i="19"/>
  <c r="K33" i="19"/>
  <c r="J33" i="19"/>
  <c r="I33" i="19"/>
  <c r="H33" i="19"/>
  <c r="G33" i="19"/>
  <c r="M32" i="19"/>
  <c r="L32" i="19"/>
  <c r="K32" i="19"/>
  <c r="J32" i="19"/>
  <c r="I32" i="19"/>
  <c r="H32" i="19"/>
  <c r="G32" i="19"/>
  <c r="M31" i="19"/>
  <c r="L31" i="19"/>
  <c r="K31" i="19"/>
  <c r="J31" i="19"/>
  <c r="I31" i="19"/>
  <c r="H31" i="19"/>
  <c r="G31" i="19"/>
  <c r="M29" i="19"/>
  <c r="L29" i="19"/>
  <c r="K29" i="19"/>
  <c r="J29" i="19"/>
  <c r="I29" i="19"/>
  <c r="H29" i="19"/>
  <c r="G29" i="19"/>
  <c r="M28" i="19"/>
  <c r="L28" i="19"/>
  <c r="K28" i="19"/>
  <c r="J28" i="19"/>
  <c r="N28" i="19" s="1"/>
  <c r="I28" i="19"/>
  <c r="H28" i="19"/>
  <c r="G28" i="19"/>
  <c r="M27" i="19"/>
  <c r="L27" i="19"/>
  <c r="K27" i="19"/>
  <c r="J27" i="19"/>
  <c r="I27" i="19"/>
  <c r="H27" i="19"/>
  <c r="G27" i="19"/>
  <c r="M25" i="19"/>
  <c r="L25" i="19"/>
  <c r="K25" i="19"/>
  <c r="J25" i="19"/>
  <c r="I25" i="19"/>
  <c r="H25" i="19"/>
  <c r="G25" i="19"/>
  <c r="M24" i="19"/>
  <c r="L24" i="19"/>
  <c r="K24" i="19"/>
  <c r="J24" i="19"/>
  <c r="I24" i="19"/>
  <c r="H24" i="19"/>
  <c r="G24" i="19"/>
  <c r="M23" i="19"/>
  <c r="L23" i="19"/>
  <c r="K23" i="19"/>
  <c r="J23" i="19"/>
  <c r="I23" i="19"/>
  <c r="H23" i="19"/>
  <c r="G23" i="19"/>
  <c r="A23" i="19"/>
  <c r="A27" i="19" s="1"/>
  <c r="M21" i="19"/>
  <c r="L21" i="19"/>
  <c r="K21" i="19"/>
  <c r="J21" i="19"/>
  <c r="I21" i="19"/>
  <c r="H21" i="19"/>
  <c r="G21" i="19"/>
  <c r="M20" i="19"/>
  <c r="L20" i="19"/>
  <c r="K20" i="19"/>
  <c r="J20" i="19"/>
  <c r="I20" i="19"/>
  <c r="H20" i="19"/>
  <c r="G20" i="19"/>
  <c r="M19" i="19"/>
  <c r="L19" i="19"/>
  <c r="K19" i="19"/>
  <c r="J19" i="19"/>
  <c r="I19" i="19"/>
  <c r="H19" i="19"/>
  <c r="G19" i="19"/>
  <c r="B19" i="19"/>
  <c r="M137" i="17"/>
  <c r="L137" i="17"/>
  <c r="K137" i="17"/>
  <c r="J137" i="17"/>
  <c r="I137" i="17"/>
  <c r="N137" i="17" s="1"/>
  <c r="H137" i="17"/>
  <c r="G137" i="17"/>
  <c r="M136" i="17"/>
  <c r="L136" i="17"/>
  <c r="K136" i="17"/>
  <c r="J136" i="17"/>
  <c r="I136" i="17"/>
  <c r="H136" i="17"/>
  <c r="G136" i="17"/>
  <c r="M135" i="17"/>
  <c r="L135" i="17"/>
  <c r="K135" i="17"/>
  <c r="J135" i="17"/>
  <c r="I135" i="17"/>
  <c r="H135" i="17"/>
  <c r="G135" i="17"/>
  <c r="M133" i="17"/>
  <c r="L133" i="17"/>
  <c r="K133" i="17"/>
  <c r="J133" i="17"/>
  <c r="I133" i="17"/>
  <c r="H133" i="17"/>
  <c r="N133" i="17" s="1"/>
  <c r="G133" i="17"/>
  <c r="M132" i="17"/>
  <c r="L132" i="17"/>
  <c r="K132" i="17"/>
  <c r="J132" i="17"/>
  <c r="I132" i="17"/>
  <c r="H132" i="17"/>
  <c r="G132" i="17"/>
  <c r="M131" i="17"/>
  <c r="L131" i="17"/>
  <c r="K131" i="17"/>
  <c r="J131" i="17"/>
  <c r="I131" i="17"/>
  <c r="H131" i="17"/>
  <c r="N131" i="17" s="1"/>
  <c r="G131" i="17"/>
  <c r="M129" i="17"/>
  <c r="L129" i="17"/>
  <c r="K129" i="17"/>
  <c r="J129" i="17"/>
  <c r="I129" i="17"/>
  <c r="H129" i="17"/>
  <c r="G129" i="17"/>
  <c r="N129" i="17" s="1"/>
  <c r="M128" i="17"/>
  <c r="L128" i="17"/>
  <c r="K128" i="17"/>
  <c r="J128" i="17"/>
  <c r="I128" i="17"/>
  <c r="H128" i="17"/>
  <c r="G128" i="17"/>
  <c r="N128" i="17" s="1"/>
  <c r="M127" i="17"/>
  <c r="L127" i="17"/>
  <c r="K127" i="17"/>
  <c r="J127" i="17"/>
  <c r="I127" i="17"/>
  <c r="H127" i="17"/>
  <c r="G127" i="17"/>
  <c r="M125" i="17"/>
  <c r="L125" i="17"/>
  <c r="K125" i="17"/>
  <c r="J125" i="17"/>
  <c r="I125" i="17"/>
  <c r="H125" i="17"/>
  <c r="G125" i="17"/>
  <c r="M124" i="17"/>
  <c r="L124" i="17"/>
  <c r="K124" i="17"/>
  <c r="J124" i="17"/>
  <c r="I124" i="17"/>
  <c r="H124" i="17"/>
  <c r="G124" i="17"/>
  <c r="M123" i="17"/>
  <c r="L123" i="17"/>
  <c r="K123" i="17"/>
  <c r="J123" i="17"/>
  <c r="I123" i="17"/>
  <c r="H123" i="17"/>
  <c r="G123" i="17"/>
  <c r="M121" i="17"/>
  <c r="L121" i="17"/>
  <c r="K121" i="17"/>
  <c r="J121" i="17"/>
  <c r="I121" i="17"/>
  <c r="H121" i="17"/>
  <c r="G121" i="17"/>
  <c r="M120" i="17"/>
  <c r="L120" i="17"/>
  <c r="K120" i="17"/>
  <c r="J120" i="17"/>
  <c r="I120" i="17"/>
  <c r="H120" i="17"/>
  <c r="G120" i="17"/>
  <c r="M119" i="17"/>
  <c r="L119" i="17"/>
  <c r="K119" i="17"/>
  <c r="J119" i="17"/>
  <c r="I119" i="17"/>
  <c r="H119" i="17"/>
  <c r="G119" i="17"/>
  <c r="M117" i="17"/>
  <c r="L117" i="17"/>
  <c r="K117" i="17"/>
  <c r="J117" i="17"/>
  <c r="I117" i="17"/>
  <c r="H117" i="17"/>
  <c r="N117" i="17" s="1"/>
  <c r="G117" i="17"/>
  <c r="M116" i="17"/>
  <c r="L116" i="17"/>
  <c r="K116" i="17"/>
  <c r="J116" i="17"/>
  <c r="I116" i="17"/>
  <c r="H116" i="17"/>
  <c r="G116" i="17"/>
  <c r="M115" i="17"/>
  <c r="L115" i="17"/>
  <c r="K115" i="17"/>
  <c r="J115" i="17"/>
  <c r="I115" i="17"/>
  <c r="H115" i="17"/>
  <c r="G115" i="17"/>
  <c r="M113" i="17"/>
  <c r="L113" i="17"/>
  <c r="K113" i="17"/>
  <c r="J113" i="17"/>
  <c r="I113" i="17"/>
  <c r="H113" i="17"/>
  <c r="G113" i="17"/>
  <c r="N113" i="17" s="1"/>
  <c r="M112" i="17"/>
  <c r="L112" i="17"/>
  <c r="K112" i="17"/>
  <c r="J112" i="17"/>
  <c r="I112" i="17"/>
  <c r="H112" i="17"/>
  <c r="G112" i="17"/>
  <c r="N112" i="17" s="1"/>
  <c r="M111" i="17"/>
  <c r="L111" i="17"/>
  <c r="K111" i="17"/>
  <c r="J111" i="17"/>
  <c r="I111" i="17"/>
  <c r="H111" i="17"/>
  <c r="G111" i="17"/>
  <c r="N111" i="17" s="1"/>
  <c r="N114" i="17" s="1"/>
  <c r="M109" i="17"/>
  <c r="L109" i="17"/>
  <c r="K109" i="17"/>
  <c r="J109" i="17"/>
  <c r="N109" i="17" s="1"/>
  <c r="I109" i="17"/>
  <c r="H109" i="17"/>
  <c r="G109" i="17"/>
  <c r="M108" i="17"/>
  <c r="L108" i="17"/>
  <c r="K108" i="17"/>
  <c r="J108" i="17"/>
  <c r="I108" i="17"/>
  <c r="H108" i="17"/>
  <c r="G108" i="17"/>
  <c r="M107" i="17"/>
  <c r="L107" i="17"/>
  <c r="K107" i="17"/>
  <c r="J107" i="17"/>
  <c r="I107" i="17"/>
  <c r="H107" i="17"/>
  <c r="G107" i="17"/>
  <c r="M105" i="17"/>
  <c r="L105" i="17"/>
  <c r="K105" i="17"/>
  <c r="J105" i="17"/>
  <c r="I105" i="17"/>
  <c r="H105" i="17"/>
  <c r="G105" i="17"/>
  <c r="M104" i="17"/>
  <c r="L104" i="17"/>
  <c r="K104" i="17"/>
  <c r="J104" i="17"/>
  <c r="I104" i="17"/>
  <c r="H104" i="17"/>
  <c r="G104" i="17"/>
  <c r="M103" i="17"/>
  <c r="L103" i="17"/>
  <c r="K103" i="17"/>
  <c r="J103" i="17"/>
  <c r="I103" i="17"/>
  <c r="H103" i="17"/>
  <c r="G103" i="17"/>
  <c r="M101" i="17"/>
  <c r="L101" i="17"/>
  <c r="K101" i="17"/>
  <c r="J101" i="17"/>
  <c r="I101" i="17"/>
  <c r="H101" i="17"/>
  <c r="N101" i="17" s="1"/>
  <c r="G101" i="17"/>
  <c r="M100" i="17"/>
  <c r="L100" i="17"/>
  <c r="K100" i="17"/>
  <c r="J100" i="17"/>
  <c r="I100" i="17"/>
  <c r="H100" i="17"/>
  <c r="N100" i="17" s="1"/>
  <c r="G100" i="17"/>
  <c r="M99" i="17"/>
  <c r="L99" i="17"/>
  <c r="K99" i="17"/>
  <c r="J99" i="17"/>
  <c r="I99" i="17"/>
  <c r="H99" i="17"/>
  <c r="G99" i="17"/>
  <c r="M97" i="17"/>
  <c r="L97" i="17"/>
  <c r="K97" i="17"/>
  <c r="J97" i="17"/>
  <c r="I97" i="17"/>
  <c r="H97" i="17"/>
  <c r="G97" i="17"/>
  <c r="M96" i="17"/>
  <c r="L96" i="17"/>
  <c r="K96" i="17"/>
  <c r="J96" i="17"/>
  <c r="I96" i="17"/>
  <c r="H96" i="17"/>
  <c r="G96" i="17"/>
  <c r="M95" i="17"/>
  <c r="L95" i="17"/>
  <c r="K95" i="17"/>
  <c r="J95" i="17"/>
  <c r="I95" i="17"/>
  <c r="H95" i="17"/>
  <c r="G95" i="17"/>
  <c r="M93" i="17"/>
  <c r="L93" i="17"/>
  <c r="K93" i="17"/>
  <c r="J93" i="17"/>
  <c r="I93" i="17"/>
  <c r="H93" i="17"/>
  <c r="G93" i="17"/>
  <c r="M92" i="17"/>
  <c r="L92" i="17"/>
  <c r="K92" i="17"/>
  <c r="J92" i="17"/>
  <c r="I92" i="17"/>
  <c r="H92" i="17"/>
  <c r="G92" i="17"/>
  <c r="M91" i="17"/>
  <c r="L91" i="17"/>
  <c r="K91" i="17"/>
  <c r="J91" i="17"/>
  <c r="N91" i="17" s="1"/>
  <c r="I91" i="17"/>
  <c r="H91" i="17"/>
  <c r="G91" i="17"/>
  <c r="M89" i="17"/>
  <c r="L89" i="17"/>
  <c r="K89" i="17"/>
  <c r="J89" i="17"/>
  <c r="I89" i="17"/>
  <c r="N89" i="17" s="1"/>
  <c r="H89" i="17"/>
  <c r="G89" i="17"/>
  <c r="M88" i="17"/>
  <c r="L88" i="17"/>
  <c r="K88" i="17"/>
  <c r="J88" i="17"/>
  <c r="I88" i="17"/>
  <c r="H88" i="17"/>
  <c r="G88" i="17"/>
  <c r="M87" i="17"/>
  <c r="L87" i="17"/>
  <c r="K87" i="17"/>
  <c r="J87" i="17"/>
  <c r="I87" i="17"/>
  <c r="H87" i="17"/>
  <c r="G87" i="17"/>
  <c r="M85" i="17"/>
  <c r="L85" i="17"/>
  <c r="K85" i="17"/>
  <c r="J85" i="17"/>
  <c r="I85" i="17"/>
  <c r="H85" i="17"/>
  <c r="G85" i="17"/>
  <c r="M84" i="17"/>
  <c r="L84" i="17"/>
  <c r="K84" i="17"/>
  <c r="J84" i="17"/>
  <c r="I84" i="17"/>
  <c r="H84" i="17"/>
  <c r="G84" i="17"/>
  <c r="M83" i="17"/>
  <c r="L83" i="17"/>
  <c r="K83" i="17"/>
  <c r="J83" i="17"/>
  <c r="I83" i="17"/>
  <c r="H83" i="17"/>
  <c r="N83" i="17" s="1"/>
  <c r="G83" i="17"/>
  <c r="M81" i="17"/>
  <c r="L81" i="17"/>
  <c r="K81" i="17"/>
  <c r="J81" i="17"/>
  <c r="I81" i="17"/>
  <c r="H81" i="17"/>
  <c r="G81" i="17"/>
  <c r="N81" i="17" s="1"/>
  <c r="M80" i="17"/>
  <c r="L80" i="17"/>
  <c r="K80" i="17"/>
  <c r="J80" i="17"/>
  <c r="I80" i="17"/>
  <c r="H80" i="17"/>
  <c r="G80" i="17"/>
  <c r="M79" i="17"/>
  <c r="L79" i="17"/>
  <c r="K79" i="17"/>
  <c r="J79" i="17"/>
  <c r="I79" i="17"/>
  <c r="H79" i="17"/>
  <c r="G79" i="17"/>
  <c r="M77" i="17"/>
  <c r="L77" i="17"/>
  <c r="K77" i="17"/>
  <c r="J77" i="17"/>
  <c r="I77" i="17"/>
  <c r="H77" i="17"/>
  <c r="G77" i="17"/>
  <c r="M76" i="17"/>
  <c r="L76" i="17"/>
  <c r="K76" i="17"/>
  <c r="J76" i="17"/>
  <c r="I76" i="17"/>
  <c r="H76" i="17"/>
  <c r="G76" i="17"/>
  <c r="M75" i="17"/>
  <c r="L75" i="17"/>
  <c r="K75" i="17"/>
  <c r="J75" i="17"/>
  <c r="N75" i="17" s="1"/>
  <c r="I75" i="17"/>
  <c r="H75" i="17"/>
  <c r="G75" i="17"/>
  <c r="M73" i="17"/>
  <c r="L73" i="17"/>
  <c r="K73" i="17"/>
  <c r="J73" i="17"/>
  <c r="I73" i="17"/>
  <c r="N73" i="17" s="1"/>
  <c r="H73" i="17"/>
  <c r="G73" i="17"/>
  <c r="M72" i="17"/>
  <c r="L72" i="17"/>
  <c r="K72" i="17"/>
  <c r="J72" i="17"/>
  <c r="I72" i="17"/>
  <c r="H72" i="17"/>
  <c r="G72" i="17"/>
  <c r="M71" i="17"/>
  <c r="L71" i="17"/>
  <c r="K71" i="17"/>
  <c r="J71" i="17"/>
  <c r="I71" i="17"/>
  <c r="H71" i="17"/>
  <c r="G71" i="17"/>
  <c r="M69" i="17"/>
  <c r="L69" i="17"/>
  <c r="K69" i="17"/>
  <c r="J69" i="17"/>
  <c r="I69" i="17"/>
  <c r="H69" i="17"/>
  <c r="G69" i="17"/>
  <c r="M68" i="17"/>
  <c r="L68" i="17"/>
  <c r="K68" i="17"/>
  <c r="J68" i="17"/>
  <c r="I68" i="17"/>
  <c r="H68" i="17"/>
  <c r="G68" i="17"/>
  <c r="M67" i="17"/>
  <c r="L67" i="17"/>
  <c r="K67" i="17"/>
  <c r="J67" i="17"/>
  <c r="I67" i="17"/>
  <c r="H67" i="17"/>
  <c r="N67" i="17" s="1"/>
  <c r="G67" i="17"/>
  <c r="M65" i="17"/>
  <c r="L65" i="17"/>
  <c r="K65" i="17"/>
  <c r="J65" i="17"/>
  <c r="I65" i="17"/>
  <c r="H65" i="17"/>
  <c r="G65" i="17"/>
  <c r="M64" i="17"/>
  <c r="L64" i="17"/>
  <c r="K64" i="17"/>
  <c r="J64" i="17"/>
  <c r="I64" i="17"/>
  <c r="H64" i="17"/>
  <c r="G64" i="17"/>
  <c r="N64" i="17" s="1"/>
  <c r="M63" i="17"/>
  <c r="L63" i="17"/>
  <c r="K63" i="17"/>
  <c r="J63" i="17"/>
  <c r="I63" i="17"/>
  <c r="H63" i="17"/>
  <c r="G63" i="17"/>
  <c r="M61" i="17"/>
  <c r="L61" i="17"/>
  <c r="K61" i="17"/>
  <c r="J61" i="17"/>
  <c r="I61" i="17"/>
  <c r="H61" i="17"/>
  <c r="G61" i="17"/>
  <c r="M60" i="17"/>
  <c r="L60" i="17"/>
  <c r="K60" i="17"/>
  <c r="J60" i="17"/>
  <c r="I60" i="17"/>
  <c r="H60" i="17"/>
  <c r="G60" i="17"/>
  <c r="M59" i="17"/>
  <c r="L59" i="17"/>
  <c r="K59" i="17"/>
  <c r="J59" i="17"/>
  <c r="I59" i="17"/>
  <c r="H59" i="17"/>
  <c r="G59" i="17"/>
  <c r="M57" i="17"/>
  <c r="L57" i="17"/>
  <c r="K57" i="17"/>
  <c r="J57" i="17"/>
  <c r="I57" i="17"/>
  <c r="H57" i="17"/>
  <c r="G57" i="17"/>
  <c r="M56" i="17"/>
  <c r="L56" i="17"/>
  <c r="K56" i="17"/>
  <c r="J56" i="17"/>
  <c r="I56" i="17"/>
  <c r="N56" i="17" s="1"/>
  <c r="H56" i="17"/>
  <c r="G56" i="17"/>
  <c r="M55" i="17"/>
  <c r="L55" i="17"/>
  <c r="K55" i="17"/>
  <c r="J55" i="17"/>
  <c r="I55" i="17"/>
  <c r="H55" i="17"/>
  <c r="G55" i="17"/>
  <c r="M53" i="17"/>
  <c r="L53" i="17"/>
  <c r="K53" i="17"/>
  <c r="J53" i="17"/>
  <c r="I53" i="17"/>
  <c r="H53" i="17"/>
  <c r="G53" i="17"/>
  <c r="N53" i="17" s="1"/>
  <c r="M52" i="17"/>
  <c r="L52" i="17"/>
  <c r="K52" i="17"/>
  <c r="J52" i="17"/>
  <c r="I52" i="17"/>
  <c r="H52" i="17"/>
  <c r="G52" i="17"/>
  <c r="M51" i="17"/>
  <c r="L51" i="17"/>
  <c r="K51" i="17"/>
  <c r="J51" i="17"/>
  <c r="I51" i="17"/>
  <c r="H51" i="17"/>
  <c r="G51" i="17"/>
  <c r="M49" i="17"/>
  <c r="L49" i="17"/>
  <c r="K49" i="17"/>
  <c r="J49" i="17"/>
  <c r="I49" i="17"/>
  <c r="H49" i="17"/>
  <c r="G49" i="17"/>
  <c r="M48" i="17"/>
  <c r="L48" i="17"/>
  <c r="K48" i="17"/>
  <c r="J48" i="17"/>
  <c r="I48" i="17"/>
  <c r="H48" i="17"/>
  <c r="G48" i="17"/>
  <c r="N48" i="17" s="1"/>
  <c r="M47" i="17"/>
  <c r="L47" i="17"/>
  <c r="K47" i="17"/>
  <c r="J47" i="17"/>
  <c r="I47" i="17"/>
  <c r="H47" i="17"/>
  <c r="G47" i="17"/>
  <c r="M45" i="17"/>
  <c r="L45" i="17"/>
  <c r="K45" i="17"/>
  <c r="J45" i="17"/>
  <c r="I45" i="17"/>
  <c r="H45" i="17"/>
  <c r="G45" i="17"/>
  <c r="M44" i="17"/>
  <c r="L44" i="17"/>
  <c r="K44" i="17"/>
  <c r="J44" i="17"/>
  <c r="I44" i="17"/>
  <c r="H44" i="17"/>
  <c r="G44" i="17"/>
  <c r="M43" i="17"/>
  <c r="L43" i="17"/>
  <c r="K43" i="17"/>
  <c r="J43" i="17"/>
  <c r="I43" i="17"/>
  <c r="H43" i="17"/>
  <c r="G43" i="17"/>
  <c r="M41" i="17"/>
  <c r="L41" i="17"/>
  <c r="K41" i="17"/>
  <c r="J41" i="17"/>
  <c r="I41" i="17"/>
  <c r="H41" i="17"/>
  <c r="G41" i="17"/>
  <c r="M40" i="17"/>
  <c r="L40" i="17"/>
  <c r="K40" i="17"/>
  <c r="J40" i="17"/>
  <c r="I40" i="17"/>
  <c r="N40" i="17" s="1"/>
  <c r="H40" i="17"/>
  <c r="G40" i="17"/>
  <c r="M39" i="17"/>
  <c r="L39" i="17"/>
  <c r="K39" i="17"/>
  <c r="J39" i="17"/>
  <c r="I39" i="17"/>
  <c r="H39" i="17"/>
  <c r="G39" i="17"/>
  <c r="M37" i="17"/>
  <c r="L37" i="17"/>
  <c r="K37" i="17"/>
  <c r="J37" i="17"/>
  <c r="I37" i="17"/>
  <c r="H37" i="17"/>
  <c r="G37" i="17"/>
  <c r="M36" i="17"/>
  <c r="L36" i="17"/>
  <c r="K36" i="17"/>
  <c r="J36" i="17"/>
  <c r="I36" i="17"/>
  <c r="H36" i="17"/>
  <c r="G36" i="17"/>
  <c r="M35" i="17"/>
  <c r="L35" i="17"/>
  <c r="K35" i="17"/>
  <c r="J35" i="17"/>
  <c r="I35" i="17"/>
  <c r="H35" i="17"/>
  <c r="G35" i="17"/>
  <c r="M33" i="17"/>
  <c r="L33" i="17"/>
  <c r="K33" i="17"/>
  <c r="J33" i="17"/>
  <c r="I33" i="17"/>
  <c r="H33" i="17"/>
  <c r="G33" i="17"/>
  <c r="M32" i="17"/>
  <c r="L32" i="17"/>
  <c r="K32" i="17"/>
  <c r="J32" i="17"/>
  <c r="I32" i="17"/>
  <c r="H32" i="17"/>
  <c r="G32" i="17"/>
  <c r="M31" i="17"/>
  <c r="L31" i="17"/>
  <c r="K31" i="17"/>
  <c r="J31" i="17"/>
  <c r="I31" i="17"/>
  <c r="H31" i="17"/>
  <c r="G31" i="17"/>
  <c r="N31" i="17" s="1"/>
  <c r="M29" i="17"/>
  <c r="L29" i="17"/>
  <c r="K29" i="17"/>
  <c r="J29" i="17"/>
  <c r="N29" i="17" s="1"/>
  <c r="I29" i="17"/>
  <c r="H29" i="17"/>
  <c r="G29" i="17"/>
  <c r="M28" i="17"/>
  <c r="L28" i="17"/>
  <c r="K28" i="17"/>
  <c r="J28" i="17"/>
  <c r="I28" i="17"/>
  <c r="H28" i="17"/>
  <c r="G28" i="17"/>
  <c r="M27" i="17"/>
  <c r="L27" i="17"/>
  <c r="K27" i="17"/>
  <c r="J27" i="17"/>
  <c r="I27" i="17"/>
  <c r="H27" i="17"/>
  <c r="G27" i="17"/>
  <c r="M25" i="17"/>
  <c r="L25" i="17"/>
  <c r="K25" i="17"/>
  <c r="J25" i="17"/>
  <c r="I25" i="17"/>
  <c r="H25" i="17"/>
  <c r="G25" i="17"/>
  <c r="M24" i="17"/>
  <c r="L24" i="17"/>
  <c r="K24" i="17"/>
  <c r="J24" i="17"/>
  <c r="I24" i="17"/>
  <c r="H24" i="17"/>
  <c r="G24" i="17"/>
  <c r="M23" i="17"/>
  <c r="L23" i="17"/>
  <c r="K23" i="17"/>
  <c r="J23" i="17"/>
  <c r="I23" i="17"/>
  <c r="N23" i="17" s="1"/>
  <c r="H23" i="17"/>
  <c r="G23" i="17"/>
  <c r="A23" i="17"/>
  <c r="A27" i="17" s="1"/>
  <c r="A31" i="17" s="1"/>
  <c r="B31" i="17" s="1"/>
  <c r="M21" i="17"/>
  <c r="L21" i="17"/>
  <c r="K21" i="17"/>
  <c r="J21" i="17"/>
  <c r="I21" i="17"/>
  <c r="H21" i="17"/>
  <c r="G21" i="17"/>
  <c r="M20" i="17"/>
  <c r="L20" i="17"/>
  <c r="L139" i="17" s="1"/>
  <c r="K20" i="17"/>
  <c r="J20" i="17"/>
  <c r="I20" i="17"/>
  <c r="H20" i="17"/>
  <c r="G20" i="17"/>
  <c r="M19" i="17"/>
  <c r="L19" i="17"/>
  <c r="K19" i="17"/>
  <c r="J19" i="17"/>
  <c r="I19" i="17"/>
  <c r="H19" i="17"/>
  <c r="G19" i="17"/>
  <c r="B19" i="17"/>
  <c r="M137" i="14"/>
  <c r="L137" i="14"/>
  <c r="K137" i="14"/>
  <c r="J137" i="14"/>
  <c r="I137" i="14"/>
  <c r="H137" i="14"/>
  <c r="G137" i="14"/>
  <c r="M136" i="14"/>
  <c r="L136" i="14"/>
  <c r="K136" i="14"/>
  <c r="J136" i="14"/>
  <c r="I136" i="14"/>
  <c r="H136" i="14"/>
  <c r="G136" i="14"/>
  <c r="M135" i="14"/>
  <c r="L135" i="14"/>
  <c r="K135" i="14"/>
  <c r="J135" i="14"/>
  <c r="I135" i="14"/>
  <c r="H135" i="14"/>
  <c r="G135" i="14"/>
  <c r="N135" i="14" s="1"/>
  <c r="M133" i="14"/>
  <c r="L133" i="14"/>
  <c r="K133" i="14"/>
  <c r="J133" i="14"/>
  <c r="I133" i="14"/>
  <c r="H133" i="14"/>
  <c r="G133" i="14"/>
  <c r="M132" i="14"/>
  <c r="L132" i="14"/>
  <c r="K132" i="14"/>
  <c r="J132" i="14"/>
  <c r="I132" i="14"/>
  <c r="H132" i="14"/>
  <c r="G132" i="14"/>
  <c r="M131" i="14"/>
  <c r="L131" i="14"/>
  <c r="K131" i="14"/>
  <c r="J131" i="14"/>
  <c r="I131" i="14"/>
  <c r="H131" i="14"/>
  <c r="G131" i="14"/>
  <c r="M129" i="14"/>
  <c r="L129" i="14"/>
  <c r="K129" i="14"/>
  <c r="J129" i="14"/>
  <c r="I129" i="14"/>
  <c r="H129" i="14"/>
  <c r="G129" i="14"/>
  <c r="N129" i="14" s="1"/>
  <c r="M128" i="14"/>
  <c r="L128" i="14"/>
  <c r="K128" i="14"/>
  <c r="J128" i="14"/>
  <c r="I128" i="14"/>
  <c r="H128" i="14"/>
  <c r="G128" i="14"/>
  <c r="M127" i="14"/>
  <c r="L127" i="14"/>
  <c r="K127" i="14"/>
  <c r="J127" i="14"/>
  <c r="I127" i="14"/>
  <c r="H127" i="14"/>
  <c r="G127" i="14"/>
  <c r="M125" i="14"/>
  <c r="L125" i="14"/>
  <c r="K125" i="14"/>
  <c r="J125" i="14"/>
  <c r="I125" i="14"/>
  <c r="H125" i="14"/>
  <c r="G125" i="14"/>
  <c r="M124" i="14"/>
  <c r="L124" i="14"/>
  <c r="K124" i="14"/>
  <c r="J124" i="14"/>
  <c r="I124" i="14"/>
  <c r="H124" i="14"/>
  <c r="G124" i="14"/>
  <c r="M123" i="14"/>
  <c r="L123" i="14"/>
  <c r="K123" i="14"/>
  <c r="J123" i="14"/>
  <c r="N123" i="14" s="1"/>
  <c r="I123" i="14"/>
  <c r="H123" i="14"/>
  <c r="G123" i="14"/>
  <c r="M121" i="14"/>
  <c r="L121" i="14"/>
  <c r="K121" i="14"/>
  <c r="J121" i="14"/>
  <c r="I121" i="14"/>
  <c r="H121" i="14"/>
  <c r="G121" i="14"/>
  <c r="M120" i="14"/>
  <c r="L120" i="14"/>
  <c r="K120" i="14"/>
  <c r="J120" i="14"/>
  <c r="I120" i="14"/>
  <c r="H120" i="14"/>
  <c r="G120" i="14"/>
  <c r="M119" i="14"/>
  <c r="L119" i="14"/>
  <c r="K119" i="14"/>
  <c r="J119" i="14"/>
  <c r="I119" i="14"/>
  <c r="H119" i="14"/>
  <c r="G119" i="14"/>
  <c r="N119" i="14" s="1"/>
  <c r="M117" i="14"/>
  <c r="L117" i="14"/>
  <c r="K117" i="14"/>
  <c r="J117" i="14"/>
  <c r="I117" i="14"/>
  <c r="H117" i="14"/>
  <c r="G117" i="14"/>
  <c r="M116" i="14"/>
  <c r="L116" i="14"/>
  <c r="K116" i="14"/>
  <c r="J116" i="14"/>
  <c r="I116" i="14"/>
  <c r="H116" i="14"/>
  <c r="G116" i="14"/>
  <c r="M115" i="14"/>
  <c r="L115" i="14"/>
  <c r="K115" i="14"/>
  <c r="J115" i="14"/>
  <c r="I115" i="14"/>
  <c r="H115" i="14"/>
  <c r="G115" i="14"/>
  <c r="M113" i="14"/>
  <c r="L113" i="14"/>
  <c r="K113" i="14"/>
  <c r="J113" i="14"/>
  <c r="I113" i="14"/>
  <c r="H113" i="14"/>
  <c r="G113" i="14"/>
  <c r="N113" i="14" s="1"/>
  <c r="M112" i="14"/>
  <c r="L112" i="14"/>
  <c r="K112" i="14"/>
  <c r="J112" i="14"/>
  <c r="I112" i="14"/>
  <c r="H112" i="14"/>
  <c r="G112" i="14"/>
  <c r="M111" i="14"/>
  <c r="L111" i="14"/>
  <c r="K111" i="14"/>
  <c r="J111" i="14"/>
  <c r="I111" i="14"/>
  <c r="H111" i="14"/>
  <c r="G111" i="14"/>
  <c r="M109" i="14"/>
  <c r="L109" i="14"/>
  <c r="K109" i="14"/>
  <c r="J109" i="14"/>
  <c r="I109" i="14"/>
  <c r="H109" i="14"/>
  <c r="G109" i="14"/>
  <c r="M108" i="14"/>
  <c r="L108" i="14"/>
  <c r="K108" i="14"/>
  <c r="J108" i="14"/>
  <c r="I108" i="14"/>
  <c r="H108" i="14"/>
  <c r="G108" i="14"/>
  <c r="M107" i="14"/>
  <c r="L107" i="14"/>
  <c r="K107" i="14"/>
  <c r="J107" i="14"/>
  <c r="N107" i="14" s="1"/>
  <c r="I107" i="14"/>
  <c r="H107" i="14"/>
  <c r="G107" i="14"/>
  <c r="M105" i="14"/>
  <c r="L105" i="14"/>
  <c r="K105" i="14"/>
  <c r="J105" i="14"/>
  <c r="I105" i="14"/>
  <c r="H105" i="14"/>
  <c r="G105" i="14"/>
  <c r="M104" i="14"/>
  <c r="L104" i="14"/>
  <c r="K104" i="14"/>
  <c r="J104" i="14"/>
  <c r="I104" i="14"/>
  <c r="H104" i="14"/>
  <c r="G104" i="14"/>
  <c r="M103" i="14"/>
  <c r="L103" i="14"/>
  <c r="K103" i="14"/>
  <c r="J103" i="14"/>
  <c r="I103" i="14"/>
  <c r="H103" i="14"/>
  <c r="G103" i="14"/>
  <c r="N103" i="14" s="1"/>
  <c r="M101" i="14"/>
  <c r="L101" i="14"/>
  <c r="K101" i="14"/>
  <c r="J101" i="14"/>
  <c r="I101" i="14"/>
  <c r="H101" i="14"/>
  <c r="G101" i="14"/>
  <c r="M100" i="14"/>
  <c r="L100" i="14"/>
  <c r="K100" i="14"/>
  <c r="J100" i="14"/>
  <c r="I100" i="14"/>
  <c r="H100" i="14"/>
  <c r="G100" i="14"/>
  <c r="M99" i="14"/>
  <c r="L99" i="14"/>
  <c r="K99" i="14"/>
  <c r="J99" i="14"/>
  <c r="I99" i="14"/>
  <c r="H99" i="14"/>
  <c r="G99" i="14"/>
  <c r="M97" i="14"/>
  <c r="L97" i="14"/>
  <c r="K97" i="14"/>
  <c r="J97" i="14"/>
  <c r="I97" i="14"/>
  <c r="H97" i="14"/>
  <c r="G97" i="14"/>
  <c r="N97" i="14" s="1"/>
  <c r="M96" i="14"/>
  <c r="L96" i="14"/>
  <c r="K96" i="14"/>
  <c r="J96" i="14"/>
  <c r="I96" i="14"/>
  <c r="H96" i="14"/>
  <c r="G96" i="14"/>
  <c r="M95" i="14"/>
  <c r="L95" i="14"/>
  <c r="K95" i="14"/>
  <c r="J95" i="14"/>
  <c r="I95" i="14"/>
  <c r="H95" i="14"/>
  <c r="G95" i="14"/>
  <c r="M93" i="14"/>
  <c r="L93" i="14"/>
  <c r="K93" i="14"/>
  <c r="J93" i="14"/>
  <c r="I93" i="14"/>
  <c r="H93" i="14"/>
  <c r="G93" i="14"/>
  <c r="M92" i="14"/>
  <c r="L92" i="14"/>
  <c r="K92" i="14"/>
  <c r="J92" i="14"/>
  <c r="I92" i="14"/>
  <c r="H92" i="14"/>
  <c r="G92" i="14"/>
  <c r="M91" i="14"/>
  <c r="L91" i="14"/>
  <c r="K91" i="14"/>
  <c r="J91" i="14"/>
  <c r="N91" i="14" s="1"/>
  <c r="I91" i="14"/>
  <c r="H91" i="14"/>
  <c r="G91" i="14"/>
  <c r="M89" i="14"/>
  <c r="L89" i="14"/>
  <c r="K89" i="14"/>
  <c r="J89" i="14"/>
  <c r="I89" i="14"/>
  <c r="H89" i="14"/>
  <c r="G89" i="14"/>
  <c r="M88" i="14"/>
  <c r="L88" i="14"/>
  <c r="K88" i="14"/>
  <c r="J88" i="14"/>
  <c r="I88" i="14"/>
  <c r="H88" i="14"/>
  <c r="G88" i="14"/>
  <c r="M87" i="14"/>
  <c r="L87" i="14"/>
  <c r="K87" i="14"/>
  <c r="J87" i="14"/>
  <c r="I87" i="14"/>
  <c r="H87" i="14"/>
  <c r="G87" i="14"/>
  <c r="N87" i="14" s="1"/>
  <c r="M85" i="14"/>
  <c r="L85" i="14"/>
  <c r="K85" i="14"/>
  <c r="J85" i="14"/>
  <c r="I85" i="14"/>
  <c r="H85" i="14"/>
  <c r="G85" i="14"/>
  <c r="M84" i="14"/>
  <c r="L84" i="14"/>
  <c r="K84" i="14"/>
  <c r="J84" i="14"/>
  <c r="I84" i="14"/>
  <c r="H84" i="14"/>
  <c r="G84" i="14"/>
  <c r="M83" i="14"/>
  <c r="L83" i="14"/>
  <c r="K83" i="14"/>
  <c r="J83" i="14"/>
  <c r="I83" i="14"/>
  <c r="H83" i="14"/>
  <c r="N83" i="14" s="1"/>
  <c r="G83" i="14"/>
  <c r="M81" i="14"/>
  <c r="L81" i="14"/>
  <c r="K81" i="14"/>
  <c r="J81" i="14"/>
  <c r="I81" i="14"/>
  <c r="H81" i="14"/>
  <c r="G81" i="14"/>
  <c r="N81" i="14" s="1"/>
  <c r="M80" i="14"/>
  <c r="L80" i="14"/>
  <c r="K80" i="14"/>
  <c r="J80" i="14"/>
  <c r="I80" i="14"/>
  <c r="H80" i="14"/>
  <c r="G80" i="14"/>
  <c r="M79" i="14"/>
  <c r="L79" i="14"/>
  <c r="K79" i="14"/>
  <c r="J79" i="14"/>
  <c r="I79" i="14"/>
  <c r="H79" i="14"/>
  <c r="G79" i="14"/>
  <c r="M77" i="14"/>
  <c r="L77" i="14"/>
  <c r="K77" i="14"/>
  <c r="J77" i="14"/>
  <c r="I77" i="14"/>
  <c r="H77" i="14"/>
  <c r="G77" i="14"/>
  <c r="M76" i="14"/>
  <c r="L76" i="14"/>
  <c r="K76" i="14"/>
  <c r="J76" i="14"/>
  <c r="I76" i="14"/>
  <c r="H76" i="14"/>
  <c r="G76" i="14"/>
  <c r="M75" i="14"/>
  <c r="L75" i="14"/>
  <c r="K75" i="14"/>
  <c r="J75" i="14"/>
  <c r="N75" i="14" s="1"/>
  <c r="I75" i="14"/>
  <c r="H75" i="14"/>
  <c r="G75" i="14"/>
  <c r="M73" i="14"/>
  <c r="L73" i="14"/>
  <c r="K73" i="14"/>
  <c r="J73" i="14"/>
  <c r="I73" i="14"/>
  <c r="H73" i="14"/>
  <c r="G73" i="14"/>
  <c r="M72" i="14"/>
  <c r="L72" i="14"/>
  <c r="K72" i="14"/>
  <c r="J72" i="14"/>
  <c r="I72" i="14"/>
  <c r="H72" i="14"/>
  <c r="G72" i="14"/>
  <c r="M71" i="14"/>
  <c r="L71" i="14"/>
  <c r="K71" i="14"/>
  <c r="J71" i="14"/>
  <c r="I71" i="14"/>
  <c r="H71" i="14"/>
  <c r="G71" i="14"/>
  <c r="N71" i="14" s="1"/>
  <c r="M69" i="14"/>
  <c r="L69" i="14"/>
  <c r="K69" i="14"/>
  <c r="J69" i="14"/>
  <c r="I69" i="14"/>
  <c r="H69" i="14"/>
  <c r="G69" i="14"/>
  <c r="M68" i="14"/>
  <c r="L68" i="14"/>
  <c r="K68" i="14"/>
  <c r="J68" i="14"/>
  <c r="I68" i="14"/>
  <c r="H68" i="14"/>
  <c r="G68" i="14"/>
  <c r="M67" i="14"/>
  <c r="L67" i="14"/>
  <c r="K67" i="14"/>
  <c r="J67" i="14"/>
  <c r="I67" i="14"/>
  <c r="H67" i="14"/>
  <c r="N67" i="14" s="1"/>
  <c r="G67" i="14"/>
  <c r="M65" i="14"/>
  <c r="L65" i="14"/>
  <c r="K65" i="14"/>
  <c r="J65" i="14"/>
  <c r="I65" i="14"/>
  <c r="H65" i="14"/>
  <c r="G65" i="14"/>
  <c r="N65" i="14" s="1"/>
  <c r="M64" i="14"/>
  <c r="L64" i="14"/>
  <c r="K64" i="14"/>
  <c r="J64" i="14"/>
  <c r="I64" i="14"/>
  <c r="H64" i="14"/>
  <c r="G64" i="14"/>
  <c r="M63" i="14"/>
  <c r="L63" i="14"/>
  <c r="K63" i="14"/>
  <c r="J63" i="14"/>
  <c r="I63" i="14"/>
  <c r="H63" i="14"/>
  <c r="G63" i="14"/>
  <c r="M61" i="14"/>
  <c r="L61" i="14"/>
  <c r="K61" i="14"/>
  <c r="J61" i="14"/>
  <c r="I61" i="14"/>
  <c r="H61" i="14"/>
  <c r="G61" i="14"/>
  <c r="M60" i="14"/>
  <c r="L60" i="14"/>
  <c r="K60" i="14"/>
  <c r="J60" i="14"/>
  <c r="I60" i="14"/>
  <c r="H60" i="14"/>
  <c r="G60" i="14"/>
  <c r="M59" i="14"/>
  <c r="L59" i="14"/>
  <c r="K59" i="14"/>
  <c r="J59" i="14"/>
  <c r="N59" i="14" s="1"/>
  <c r="I59" i="14"/>
  <c r="H59" i="14"/>
  <c r="G59" i="14"/>
  <c r="M57" i="14"/>
  <c r="L57" i="14"/>
  <c r="K57" i="14"/>
  <c r="J57" i="14"/>
  <c r="I57" i="14"/>
  <c r="H57" i="14"/>
  <c r="G57" i="14"/>
  <c r="M56" i="14"/>
  <c r="L56" i="14"/>
  <c r="K56" i="14"/>
  <c r="J56" i="14"/>
  <c r="I56" i="14"/>
  <c r="H56" i="14"/>
  <c r="G56" i="14"/>
  <c r="M55" i="14"/>
  <c r="L55" i="14"/>
  <c r="K55" i="14"/>
  <c r="J55" i="14"/>
  <c r="I55" i="14"/>
  <c r="H55" i="14"/>
  <c r="G55" i="14"/>
  <c r="N55" i="14" s="1"/>
  <c r="M53" i="14"/>
  <c r="L53" i="14"/>
  <c r="K53" i="14"/>
  <c r="J53" i="14"/>
  <c r="I53" i="14"/>
  <c r="H53" i="14"/>
  <c r="G53" i="14"/>
  <c r="M52" i="14"/>
  <c r="L52" i="14"/>
  <c r="K52" i="14"/>
  <c r="J52" i="14"/>
  <c r="I52" i="14"/>
  <c r="H52" i="14"/>
  <c r="G52" i="14"/>
  <c r="M51" i="14"/>
  <c r="L51" i="14"/>
  <c r="K51" i="14"/>
  <c r="J51" i="14"/>
  <c r="I51" i="14"/>
  <c r="H51" i="14"/>
  <c r="G51" i="14"/>
  <c r="M49" i="14"/>
  <c r="L49" i="14"/>
  <c r="K49" i="14"/>
  <c r="J49" i="14"/>
  <c r="I49" i="14"/>
  <c r="H49" i="14"/>
  <c r="G49" i="14"/>
  <c r="N49" i="14" s="1"/>
  <c r="M48" i="14"/>
  <c r="L48" i="14"/>
  <c r="K48" i="14"/>
  <c r="J48" i="14"/>
  <c r="I48" i="14"/>
  <c r="H48" i="14"/>
  <c r="G48" i="14"/>
  <c r="M47" i="14"/>
  <c r="L47" i="14"/>
  <c r="K47" i="14"/>
  <c r="J47" i="14"/>
  <c r="I47" i="14"/>
  <c r="H47" i="14"/>
  <c r="G47" i="14"/>
  <c r="M45" i="14"/>
  <c r="L45" i="14"/>
  <c r="K45" i="14"/>
  <c r="J45" i="14"/>
  <c r="I45" i="14"/>
  <c r="H45" i="14"/>
  <c r="G45" i="14"/>
  <c r="M44" i="14"/>
  <c r="L44" i="14"/>
  <c r="K44" i="14"/>
  <c r="J44" i="14"/>
  <c r="I44" i="14"/>
  <c r="H44" i="14"/>
  <c r="G44" i="14"/>
  <c r="M43" i="14"/>
  <c r="L43" i="14"/>
  <c r="K43" i="14"/>
  <c r="J43" i="14"/>
  <c r="N43" i="14" s="1"/>
  <c r="I43" i="14"/>
  <c r="H43" i="14"/>
  <c r="G43" i="14"/>
  <c r="M41" i="14"/>
  <c r="L41" i="14"/>
  <c r="K41" i="14"/>
  <c r="J41" i="14"/>
  <c r="I41" i="14"/>
  <c r="H41" i="14"/>
  <c r="G41" i="14"/>
  <c r="M40" i="14"/>
  <c r="L40" i="14"/>
  <c r="K40" i="14"/>
  <c r="J40" i="14"/>
  <c r="I40" i="14"/>
  <c r="H40" i="14"/>
  <c r="G40" i="14"/>
  <c r="M39" i="14"/>
  <c r="L39" i="14"/>
  <c r="K39" i="14"/>
  <c r="J39" i="14"/>
  <c r="I39" i="14"/>
  <c r="H39" i="14"/>
  <c r="G39" i="14"/>
  <c r="N39" i="14" s="1"/>
  <c r="M37" i="14"/>
  <c r="L37" i="14"/>
  <c r="K37" i="14"/>
  <c r="J37" i="14"/>
  <c r="I37" i="14"/>
  <c r="H37" i="14"/>
  <c r="G37" i="14"/>
  <c r="M36" i="14"/>
  <c r="L36" i="14"/>
  <c r="K36" i="14"/>
  <c r="J36" i="14"/>
  <c r="I36" i="14"/>
  <c r="H36" i="14"/>
  <c r="G36" i="14"/>
  <c r="M35" i="14"/>
  <c r="L35" i="14"/>
  <c r="K35" i="14"/>
  <c r="J35" i="14"/>
  <c r="I35" i="14"/>
  <c r="H35" i="14"/>
  <c r="G35" i="14"/>
  <c r="M33" i="14"/>
  <c r="L33" i="14"/>
  <c r="K33" i="14"/>
  <c r="J33" i="14"/>
  <c r="I33" i="14"/>
  <c r="H33" i="14"/>
  <c r="G33" i="14"/>
  <c r="N33" i="14" s="1"/>
  <c r="M32" i="14"/>
  <c r="L32" i="14"/>
  <c r="K32" i="14"/>
  <c r="J32" i="14"/>
  <c r="I32" i="14"/>
  <c r="H32" i="14"/>
  <c r="G32" i="14"/>
  <c r="M31" i="14"/>
  <c r="L31" i="14"/>
  <c r="K31" i="14"/>
  <c r="J31" i="14"/>
  <c r="I31" i="14"/>
  <c r="H31" i="14"/>
  <c r="G31" i="14"/>
  <c r="M29" i="14"/>
  <c r="L29" i="14"/>
  <c r="K29" i="14"/>
  <c r="J29" i="14"/>
  <c r="I29" i="14"/>
  <c r="H29" i="14"/>
  <c r="G29" i="14"/>
  <c r="M28" i="14"/>
  <c r="L28" i="14"/>
  <c r="K28" i="14"/>
  <c r="J28" i="14"/>
  <c r="I28" i="14"/>
  <c r="H28" i="14"/>
  <c r="G28" i="14"/>
  <c r="M27" i="14"/>
  <c r="L27" i="14"/>
  <c r="K27" i="14"/>
  <c r="J27" i="14"/>
  <c r="N27" i="14" s="1"/>
  <c r="I27" i="14"/>
  <c r="H27" i="14"/>
  <c r="G27" i="14"/>
  <c r="M25" i="14"/>
  <c r="L25" i="14"/>
  <c r="K25" i="14"/>
  <c r="J25" i="14"/>
  <c r="I25" i="14"/>
  <c r="H25" i="14"/>
  <c r="G25" i="14"/>
  <c r="M24" i="14"/>
  <c r="L24" i="14"/>
  <c r="K24" i="14"/>
  <c r="J24" i="14"/>
  <c r="I24" i="14"/>
  <c r="H24" i="14"/>
  <c r="G24" i="14"/>
  <c r="M23" i="14"/>
  <c r="L23" i="14"/>
  <c r="K23" i="14"/>
  <c r="J23" i="14"/>
  <c r="I23" i="14"/>
  <c r="H23" i="14"/>
  <c r="G23" i="14"/>
  <c r="N23" i="14" s="1"/>
  <c r="A23" i="14"/>
  <c r="A27" i="14" s="1"/>
  <c r="M21" i="14"/>
  <c r="L21" i="14"/>
  <c r="K21" i="14"/>
  <c r="J21" i="14"/>
  <c r="I21" i="14"/>
  <c r="H21" i="14"/>
  <c r="G21" i="14"/>
  <c r="M20" i="14"/>
  <c r="L20" i="14"/>
  <c r="K20" i="14"/>
  <c r="J20" i="14"/>
  <c r="I20" i="14"/>
  <c r="H20" i="14"/>
  <c r="G20" i="14"/>
  <c r="M19" i="14"/>
  <c r="M139" i="14" s="1"/>
  <c r="L19" i="14"/>
  <c r="K19" i="14"/>
  <c r="J19" i="14"/>
  <c r="I19" i="14"/>
  <c r="I139" i="14" s="1"/>
  <c r="H19" i="14"/>
  <c r="G19" i="14"/>
  <c r="B19" i="14"/>
  <c r="M137" i="13"/>
  <c r="L137" i="13"/>
  <c r="K137" i="13"/>
  <c r="J137" i="13"/>
  <c r="I137" i="13"/>
  <c r="H137" i="13"/>
  <c r="G137" i="13"/>
  <c r="M136" i="13"/>
  <c r="L136" i="13"/>
  <c r="K136" i="13"/>
  <c r="J136" i="13"/>
  <c r="I136" i="13"/>
  <c r="H136" i="13"/>
  <c r="G136" i="13"/>
  <c r="M135" i="13"/>
  <c r="L135" i="13"/>
  <c r="K135" i="13"/>
  <c r="J135" i="13"/>
  <c r="I135" i="13"/>
  <c r="H135" i="13"/>
  <c r="G135" i="13"/>
  <c r="M133" i="13"/>
  <c r="L133" i="13"/>
  <c r="K133" i="13"/>
  <c r="J133" i="13"/>
  <c r="I133" i="13"/>
  <c r="H133" i="13"/>
  <c r="G133" i="13"/>
  <c r="M132" i="13"/>
  <c r="L132" i="13"/>
  <c r="K132" i="13"/>
  <c r="J132" i="13"/>
  <c r="I132" i="13"/>
  <c r="H132" i="13"/>
  <c r="G132" i="13"/>
  <c r="M131" i="13"/>
  <c r="L131" i="13"/>
  <c r="K131" i="13"/>
  <c r="J131" i="13"/>
  <c r="I131" i="13"/>
  <c r="H131" i="13"/>
  <c r="G131" i="13"/>
  <c r="M129" i="13"/>
  <c r="L129" i="13"/>
  <c r="K129" i="13"/>
  <c r="J129" i="13"/>
  <c r="I129" i="13"/>
  <c r="H129" i="13"/>
  <c r="G129" i="13"/>
  <c r="M128" i="13"/>
  <c r="L128" i="13"/>
  <c r="K128" i="13"/>
  <c r="J128" i="13"/>
  <c r="I128" i="13"/>
  <c r="H128" i="13"/>
  <c r="G128" i="13"/>
  <c r="M127" i="13"/>
  <c r="L127" i="13"/>
  <c r="K127" i="13"/>
  <c r="J127" i="13"/>
  <c r="I127" i="13"/>
  <c r="H127" i="13"/>
  <c r="G127" i="13"/>
  <c r="M125" i="13"/>
  <c r="L125" i="13"/>
  <c r="K125" i="13"/>
  <c r="J125" i="13"/>
  <c r="I125" i="13"/>
  <c r="H125" i="13"/>
  <c r="G125" i="13"/>
  <c r="M124" i="13"/>
  <c r="L124" i="13"/>
  <c r="K124" i="13"/>
  <c r="J124" i="13"/>
  <c r="I124" i="13"/>
  <c r="H124" i="13"/>
  <c r="G124" i="13"/>
  <c r="M123" i="13"/>
  <c r="L123" i="13"/>
  <c r="K123" i="13"/>
  <c r="J123" i="13"/>
  <c r="I123" i="13"/>
  <c r="H123" i="13"/>
  <c r="G123" i="13"/>
  <c r="M121" i="13"/>
  <c r="L121" i="13"/>
  <c r="K121" i="13"/>
  <c r="J121" i="13"/>
  <c r="I121" i="13"/>
  <c r="H121" i="13"/>
  <c r="G121" i="13"/>
  <c r="M120" i="13"/>
  <c r="L120" i="13"/>
  <c r="K120" i="13"/>
  <c r="J120" i="13"/>
  <c r="I120" i="13"/>
  <c r="H120" i="13"/>
  <c r="G120" i="13"/>
  <c r="M119" i="13"/>
  <c r="L119" i="13"/>
  <c r="K119" i="13"/>
  <c r="J119" i="13"/>
  <c r="I119" i="13"/>
  <c r="H119" i="13"/>
  <c r="G119" i="13"/>
  <c r="M117" i="13"/>
  <c r="L117" i="13"/>
  <c r="K117" i="13"/>
  <c r="J117" i="13"/>
  <c r="I117" i="13"/>
  <c r="H117" i="13"/>
  <c r="G117" i="13"/>
  <c r="M116" i="13"/>
  <c r="L116" i="13"/>
  <c r="K116" i="13"/>
  <c r="J116" i="13"/>
  <c r="I116" i="13"/>
  <c r="H116" i="13"/>
  <c r="G116" i="13"/>
  <c r="M115" i="13"/>
  <c r="L115" i="13"/>
  <c r="K115" i="13"/>
  <c r="J115" i="13"/>
  <c r="I115" i="13"/>
  <c r="H115" i="13"/>
  <c r="G115" i="13"/>
  <c r="M113" i="13"/>
  <c r="L113" i="13"/>
  <c r="K113" i="13"/>
  <c r="J113" i="13"/>
  <c r="I113" i="13"/>
  <c r="H113" i="13"/>
  <c r="G113" i="13"/>
  <c r="M112" i="13"/>
  <c r="L112" i="13"/>
  <c r="K112" i="13"/>
  <c r="J112" i="13"/>
  <c r="I112" i="13"/>
  <c r="H112" i="13"/>
  <c r="G112" i="13"/>
  <c r="M111" i="13"/>
  <c r="L111" i="13"/>
  <c r="K111" i="13"/>
  <c r="J111" i="13"/>
  <c r="I111" i="13"/>
  <c r="H111" i="13"/>
  <c r="G111" i="13"/>
  <c r="M109" i="13"/>
  <c r="L109" i="13"/>
  <c r="K109" i="13"/>
  <c r="J109" i="13"/>
  <c r="I109" i="13"/>
  <c r="H109" i="13"/>
  <c r="G109" i="13"/>
  <c r="M108" i="13"/>
  <c r="L108" i="13"/>
  <c r="K108" i="13"/>
  <c r="J108" i="13"/>
  <c r="I108" i="13"/>
  <c r="H108" i="13"/>
  <c r="G108" i="13"/>
  <c r="M107" i="13"/>
  <c r="L107" i="13"/>
  <c r="K107" i="13"/>
  <c r="J107" i="13"/>
  <c r="I107" i="13"/>
  <c r="H107" i="13"/>
  <c r="G107" i="13"/>
  <c r="M105" i="13"/>
  <c r="L105" i="13"/>
  <c r="K105" i="13"/>
  <c r="J105" i="13"/>
  <c r="I105" i="13"/>
  <c r="H105" i="13"/>
  <c r="G105" i="13"/>
  <c r="M104" i="13"/>
  <c r="L104" i="13"/>
  <c r="K104" i="13"/>
  <c r="J104" i="13"/>
  <c r="I104" i="13"/>
  <c r="H104" i="13"/>
  <c r="G104" i="13"/>
  <c r="M103" i="13"/>
  <c r="L103" i="13"/>
  <c r="K103" i="13"/>
  <c r="J103" i="13"/>
  <c r="I103" i="13"/>
  <c r="H103" i="13"/>
  <c r="G103" i="13"/>
  <c r="M101" i="13"/>
  <c r="L101" i="13"/>
  <c r="K101" i="13"/>
  <c r="J101" i="13"/>
  <c r="I101" i="13"/>
  <c r="H101" i="13"/>
  <c r="G101" i="13"/>
  <c r="M100" i="13"/>
  <c r="L100" i="13"/>
  <c r="K100" i="13"/>
  <c r="J100" i="13"/>
  <c r="I100" i="13"/>
  <c r="H100" i="13"/>
  <c r="G100" i="13"/>
  <c r="M99" i="13"/>
  <c r="L99" i="13"/>
  <c r="K99" i="13"/>
  <c r="J99" i="13"/>
  <c r="I99" i="13"/>
  <c r="H99" i="13"/>
  <c r="G99" i="13"/>
  <c r="M97" i="13"/>
  <c r="L97" i="13"/>
  <c r="K97" i="13"/>
  <c r="J97" i="13"/>
  <c r="I97" i="13"/>
  <c r="H97" i="13"/>
  <c r="G97" i="13"/>
  <c r="M96" i="13"/>
  <c r="L96" i="13"/>
  <c r="K96" i="13"/>
  <c r="J96" i="13"/>
  <c r="I96" i="13"/>
  <c r="H96" i="13"/>
  <c r="G96" i="13"/>
  <c r="M95" i="13"/>
  <c r="L95" i="13"/>
  <c r="K95" i="13"/>
  <c r="J95" i="13"/>
  <c r="I95" i="13"/>
  <c r="H95" i="13"/>
  <c r="G95" i="13"/>
  <c r="M93" i="13"/>
  <c r="L93" i="13"/>
  <c r="K93" i="13"/>
  <c r="J93" i="13"/>
  <c r="I93" i="13"/>
  <c r="H93" i="13"/>
  <c r="G93" i="13"/>
  <c r="M92" i="13"/>
  <c r="L92" i="13"/>
  <c r="K92" i="13"/>
  <c r="J92" i="13"/>
  <c r="I92" i="13"/>
  <c r="H92" i="13"/>
  <c r="G92" i="13"/>
  <c r="M91" i="13"/>
  <c r="L91" i="13"/>
  <c r="K91" i="13"/>
  <c r="J91" i="13"/>
  <c r="I91" i="13"/>
  <c r="H91" i="13"/>
  <c r="G91" i="13"/>
  <c r="M89" i="13"/>
  <c r="L89" i="13"/>
  <c r="K89" i="13"/>
  <c r="J89" i="13"/>
  <c r="I89" i="13"/>
  <c r="H89" i="13"/>
  <c r="G89" i="13"/>
  <c r="M88" i="13"/>
  <c r="L88" i="13"/>
  <c r="K88" i="13"/>
  <c r="J88" i="13"/>
  <c r="I88" i="13"/>
  <c r="H88" i="13"/>
  <c r="G88" i="13"/>
  <c r="M87" i="13"/>
  <c r="L87" i="13"/>
  <c r="K87" i="13"/>
  <c r="J87" i="13"/>
  <c r="I87" i="13"/>
  <c r="H87" i="13"/>
  <c r="G87" i="13"/>
  <c r="M85" i="13"/>
  <c r="L85" i="13"/>
  <c r="K85" i="13"/>
  <c r="J85" i="13"/>
  <c r="I85" i="13"/>
  <c r="H85" i="13"/>
  <c r="G85" i="13"/>
  <c r="M84" i="13"/>
  <c r="L84" i="13"/>
  <c r="K84" i="13"/>
  <c r="J84" i="13"/>
  <c r="I84" i="13"/>
  <c r="H84" i="13"/>
  <c r="G84" i="13"/>
  <c r="M83" i="13"/>
  <c r="L83" i="13"/>
  <c r="K83" i="13"/>
  <c r="J83" i="13"/>
  <c r="I83" i="13"/>
  <c r="H83" i="13"/>
  <c r="G83" i="13"/>
  <c r="M81" i="13"/>
  <c r="L81" i="13"/>
  <c r="K81" i="13"/>
  <c r="J81" i="13"/>
  <c r="I81" i="13"/>
  <c r="H81" i="13"/>
  <c r="G81" i="13"/>
  <c r="M80" i="13"/>
  <c r="L80" i="13"/>
  <c r="K80" i="13"/>
  <c r="J80" i="13"/>
  <c r="I80" i="13"/>
  <c r="H80" i="13"/>
  <c r="G80" i="13"/>
  <c r="M79" i="13"/>
  <c r="L79" i="13"/>
  <c r="K79" i="13"/>
  <c r="J79" i="13"/>
  <c r="I79" i="13"/>
  <c r="H79" i="13"/>
  <c r="G79" i="13"/>
  <c r="M77" i="13"/>
  <c r="L77" i="13"/>
  <c r="K77" i="13"/>
  <c r="J77" i="13"/>
  <c r="I77" i="13"/>
  <c r="H77" i="13"/>
  <c r="G77" i="13"/>
  <c r="M76" i="13"/>
  <c r="L76" i="13"/>
  <c r="K76" i="13"/>
  <c r="J76" i="13"/>
  <c r="I76" i="13"/>
  <c r="H76" i="13"/>
  <c r="G76" i="13"/>
  <c r="M75" i="13"/>
  <c r="L75" i="13"/>
  <c r="K75" i="13"/>
  <c r="J75" i="13"/>
  <c r="I75" i="13"/>
  <c r="H75" i="13"/>
  <c r="G75" i="13"/>
  <c r="M73" i="13"/>
  <c r="L73" i="13"/>
  <c r="K73" i="13"/>
  <c r="J73" i="13"/>
  <c r="I73" i="13"/>
  <c r="H73" i="13"/>
  <c r="G73" i="13"/>
  <c r="M72" i="13"/>
  <c r="L72" i="13"/>
  <c r="K72" i="13"/>
  <c r="J72" i="13"/>
  <c r="I72" i="13"/>
  <c r="H72" i="13"/>
  <c r="G72" i="13"/>
  <c r="M71" i="13"/>
  <c r="L71" i="13"/>
  <c r="K71" i="13"/>
  <c r="J71" i="13"/>
  <c r="I71" i="13"/>
  <c r="H71" i="13"/>
  <c r="G71" i="13"/>
  <c r="M69" i="13"/>
  <c r="L69" i="13"/>
  <c r="K69" i="13"/>
  <c r="J69" i="13"/>
  <c r="I69" i="13"/>
  <c r="H69" i="13"/>
  <c r="G69" i="13"/>
  <c r="M68" i="13"/>
  <c r="L68" i="13"/>
  <c r="K68" i="13"/>
  <c r="J68" i="13"/>
  <c r="I68" i="13"/>
  <c r="H68" i="13"/>
  <c r="G68" i="13"/>
  <c r="M67" i="13"/>
  <c r="L67" i="13"/>
  <c r="K67" i="13"/>
  <c r="J67" i="13"/>
  <c r="I67" i="13"/>
  <c r="H67" i="13"/>
  <c r="G67" i="13"/>
  <c r="M65" i="13"/>
  <c r="L65" i="13"/>
  <c r="K65" i="13"/>
  <c r="J65" i="13"/>
  <c r="I65" i="13"/>
  <c r="H65" i="13"/>
  <c r="G65" i="13"/>
  <c r="M64" i="13"/>
  <c r="L64" i="13"/>
  <c r="K64" i="13"/>
  <c r="J64" i="13"/>
  <c r="I64" i="13"/>
  <c r="H64" i="13"/>
  <c r="G64" i="13"/>
  <c r="M63" i="13"/>
  <c r="L63" i="13"/>
  <c r="K63" i="13"/>
  <c r="J63" i="13"/>
  <c r="I63" i="13"/>
  <c r="H63" i="13"/>
  <c r="G63" i="13"/>
  <c r="M61" i="13"/>
  <c r="L61" i="13"/>
  <c r="K61" i="13"/>
  <c r="J61" i="13"/>
  <c r="I61" i="13"/>
  <c r="H61" i="13"/>
  <c r="G61" i="13"/>
  <c r="M60" i="13"/>
  <c r="L60" i="13"/>
  <c r="K60" i="13"/>
  <c r="J60" i="13"/>
  <c r="I60" i="13"/>
  <c r="H60" i="13"/>
  <c r="G60" i="13"/>
  <c r="M59" i="13"/>
  <c r="L59" i="13"/>
  <c r="K59" i="13"/>
  <c r="J59" i="13"/>
  <c r="I59" i="13"/>
  <c r="H59" i="13"/>
  <c r="G59" i="13"/>
  <c r="M57" i="13"/>
  <c r="L57" i="13"/>
  <c r="K57" i="13"/>
  <c r="J57" i="13"/>
  <c r="I57" i="13"/>
  <c r="H57" i="13"/>
  <c r="G57" i="13"/>
  <c r="M56" i="13"/>
  <c r="L56" i="13"/>
  <c r="K56" i="13"/>
  <c r="J56" i="13"/>
  <c r="I56" i="13"/>
  <c r="H56" i="13"/>
  <c r="G56" i="13"/>
  <c r="M55" i="13"/>
  <c r="L55" i="13"/>
  <c r="K55" i="13"/>
  <c r="J55" i="13"/>
  <c r="I55" i="13"/>
  <c r="H55" i="13"/>
  <c r="G55" i="13"/>
  <c r="M53" i="13"/>
  <c r="L53" i="13"/>
  <c r="K53" i="13"/>
  <c r="J53" i="13"/>
  <c r="I53" i="13"/>
  <c r="H53" i="13"/>
  <c r="G53" i="13"/>
  <c r="M52" i="13"/>
  <c r="L52" i="13"/>
  <c r="K52" i="13"/>
  <c r="J52" i="13"/>
  <c r="I52" i="13"/>
  <c r="H52" i="13"/>
  <c r="G52" i="13"/>
  <c r="M51" i="13"/>
  <c r="L51" i="13"/>
  <c r="K51" i="13"/>
  <c r="J51" i="13"/>
  <c r="I51" i="13"/>
  <c r="H51" i="13"/>
  <c r="G51" i="13"/>
  <c r="M49" i="13"/>
  <c r="L49" i="13"/>
  <c r="K49" i="13"/>
  <c r="J49" i="13"/>
  <c r="I49" i="13"/>
  <c r="H49" i="13"/>
  <c r="G49" i="13"/>
  <c r="M48" i="13"/>
  <c r="L48" i="13"/>
  <c r="K48" i="13"/>
  <c r="J48" i="13"/>
  <c r="I48" i="13"/>
  <c r="H48" i="13"/>
  <c r="G48" i="13"/>
  <c r="M47" i="13"/>
  <c r="L47" i="13"/>
  <c r="K47" i="13"/>
  <c r="J47" i="13"/>
  <c r="I47" i="13"/>
  <c r="H47" i="13"/>
  <c r="G47" i="13"/>
  <c r="M45" i="13"/>
  <c r="L45" i="13"/>
  <c r="K45" i="13"/>
  <c r="J45" i="13"/>
  <c r="I45" i="13"/>
  <c r="H45" i="13"/>
  <c r="G45" i="13"/>
  <c r="M44" i="13"/>
  <c r="L44" i="13"/>
  <c r="K44" i="13"/>
  <c r="J44" i="13"/>
  <c r="I44" i="13"/>
  <c r="H44" i="13"/>
  <c r="G44" i="13"/>
  <c r="M43" i="13"/>
  <c r="L43" i="13"/>
  <c r="K43" i="13"/>
  <c r="J43" i="13"/>
  <c r="I43" i="13"/>
  <c r="H43" i="13"/>
  <c r="G43" i="13"/>
  <c r="M41" i="13"/>
  <c r="L41" i="13"/>
  <c r="K41" i="13"/>
  <c r="J41" i="13"/>
  <c r="I41" i="13"/>
  <c r="H41" i="13"/>
  <c r="G41" i="13"/>
  <c r="M40" i="13"/>
  <c r="L40" i="13"/>
  <c r="K40" i="13"/>
  <c r="J40" i="13"/>
  <c r="I40" i="13"/>
  <c r="H40" i="13"/>
  <c r="G40" i="13"/>
  <c r="M39" i="13"/>
  <c r="L39" i="13"/>
  <c r="K39" i="13"/>
  <c r="J39" i="13"/>
  <c r="I39" i="13"/>
  <c r="H39" i="13"/>
  <c r="G39" i="13"/>
  <c r="M37" i="13"/>
  <c r="L37" i="13"/>
  <c r="K37" i="13"/>
  <c r="J37" i="13"/>
  <c r="I37" i="13"/>
  <c r="H37" i="13"/>
  <c r="G37" i="13"/>
  <c r="M36" i="13"/>
  <c r="L36" i="13"/>
  <c r="K36" i="13"/>
  <c r="J36" i="13"/>
  <c r="I36" i="13"/>
  <c r="H36" i="13"/>
  <c r="G36" i="13"/>
  <c r="M35" i="13"/>
  <c r="L35" i="13"/>
  <c r="K35" i="13"/>
  <c r="J35" i="13"/>
  <c r="I35" i="13"/>
  <c r="H35" i="13"/>
  <c r="G35" i="13"/>
  <c r="M33" i="13"/>
  <c r="L33" i="13"/>
  <c r="K33" i="13"/>
  <c r="J33" i="13"/>
  <c r="I33" i="13"/>
  <c r="H33" i="13"/>
  <c r="G33" i="13"/>
  <c r="M32" i="13"/>
  <c r="L32" i="13"/>
  <c r="K32" i="13"/>
  <c r="J32" i="13"/>
  <c r="I32" i="13"/>
  <c r="H32" i="13"/>
  <c r="G32" i="13"/>
  <c r="M31" i="13"/>
  <c r="L31" i="13"/>
  <c r="K31" i="13"/>
  <c r="J31" i="13"/>
  <c r="I31" i="13"/>
  <c r="H31" i="13"/>
  <c r="G31" i="13"/>
  <c r="M29" i="13"/>
  <c r="L29" i="13"/>
  <c r="K29" i="13"/>
  <c r="J29" i="13"/>
  <c r="I29" i="13"/>
  <c r="H29" i="13"/>
  <c r="G29" i="13"/>
  <c r="M28" i="13"/>
  <c r="L28" i="13"/>
  <c r="K28" i="13"/>
  <c r="J28" i="13"/>
  <c r="I28" i="13"/>
  <c r="H28" i="13"/>
  <c r="G28" i="13"/>
  <c r="M27" i="13"/>
  <c r="L27" i="13"/>
  <c r="K27" i="13"/>
  <c r="J27" i="13"/>
  <c r="I27" i="13"/>
  <c r="H27" i="13"/>
  <c r="G27" i="13"/>
  <c r="M25" i="13"/>
  <c r="L25" i="13"/>
  <c r="K25" i="13"/>
  <c r="J25" i="13"/>
  <c r="I25" i="13"/>
  <c r="H25" i="13"/>
  <c r="G25" i="13"/>
  <c r="M24" i="13"/>
  <c r="L24" i="13"/>
  <c r="K24" i="13"/>
  <c r="J24" i="13"/>
  <c r="I24" i="13"/>
  <c r="H24" i="13"/>
  <c r="G24" i="13"/>
  <c r="M23" i="13"/>
  <c r="L23" i="13"/>
  <c r="K23" i="13"/>
  <c r="J23" i="13"/>
  <c r="I23" i="13"/>
  <c r="H23" i="13"/>
  <c r="G23" i="13"/>
  <c r="A23" i="13"/>
  <c r="A27" i="13" s="1"/>
  <c r="M21" i="13"/>
  <c r="L21" i="13"/>
  <c r="K21" i="13"/>
  <c r="J21" i="13"/>
  <c r="I21" i="13"/>
  <c r="H21" i="13"/>
  <c r="G21" i="13"/>
  <c r="M20" i="13"/>
  <c r="L20" i="13"/>
  <c r="K20" i="13"/>
  <c r="J20" i="13"/>
  <c r="I20" i="13"/>
  <c r="H20" i="13"/>
  <c r="G20" i="13"/>
  <c r="M19" i="13"/>
  <c r="L19" i="13"/>
  <c r="K19" i="13"/>
  <c r="K143" i="13" s="1"/>
  <c r="J19" i="13"/>
  <c r="I19" i="13"/>
  <c r="H19" i="13"/>
  <c r="G19" i="13"/>
  <c r="G143" i="13" s="1"/>
  <c r="B19" i="13"/>
  <c r="I131" i="22" l="1"/>
  <c r="G131" i="22"/>
  <c r="N23" i="22"/>
  <c r="N29" i="22"/>
  <c r="N31" i="22"/>
  <c r="N39" i="22"/>
  <c r="N45" i="22"/>
  <c r="N47" i="22"/>
  <c r="N55" i="22"/>
  <c r="N61" i="22"/>
  <c r="N63" i="22"/>
  <c r="N71" i="22"/>
  <c r="N77" i="22"/>
  <c r="N79" i="22"/>
  <c r="N84" i="22"/>
  <c r="N87" i="22"/>
  <c r="N93" i="22"/>
  <c r="N95" i="22"/>
  <c r="N116" i="19"/>
  <c r="N21" i="19"/>
  <c r="N25" i="19"/>
  <c r="N27" i="19"/>
  <c r="N30" i="19" s="1"/>
  <c r="N33" i="19"/>
  <c r="N41" i="19"/>
  <c r="N43" i="19"/>
  <c r="N49" i="19"/>
  <c r="N57" i="19"/>
  <c r="N59" i="19"/>
  <c r="N65" i="19"/>
  <c r="N73" i="19"/>
  <c r="N75" i="19"/>
  <c r="N81" i="19"/>
  <c r="N89" i="19"/>
  <c r="N97" i="19"/>
  <c r="N99" i="19"/>
  <c r="N105" i="19"/>
  <c r="N107" i="19"/>
  <c r="N113" i="19"/>
  <c r="N114" i="19" s="1"/>
  <c r="N115" i="19"/>
  <c r="N121" i="19"/>
  <c r="N123" i="19"/>
  <c r="N129" i="19"/>
  <c r="N131" i="19"/>
  <c r="N137" i="19"/>
  <c r="N20" i="19"/>
  <c r="N24" i="19"/>
  <c r="N32" i="19"/>
  <c r="N37" i="19"/>
  <c r="N40" i="19"/>
  <c r="N48" i="19"/>
  <c r="N50" i="19" s="1"/>
  <c r="N53" i="19"/>
  <c r="N56" i="19"/>
  <c r="N64" i="19"/>
  <c r="N69" i="19"/>
  <c r="N72" i="19"/>
  <c r="N80" i="19"/>
  <c r="N88" i="19"/>
  <c r="N96" i="19"/>
  <c r="N98" i="19" s="1"/>
  <c r="N104" i="19"/>
  <c r="N112" i="19"/>
  <c r="N120" i="19"/>
  <c r="N128" i="19"/>
  <c r="N130" i="19" s="1"/>
  <c r="N136" i="19"/>
  <c r="G139" i="19"/>
  <c r="K139" i="19"/>
  <c r="N23" i="19"/>
  <c r="N29" i="19"/>
  <c r="N31" i="19"/>
  <c r="N36" i="19"/>
  <c r="N39" i="19"/>
  <c r="N42" i="19" s="1"/>
  <c r="N45" i="19"/>
  <c r="N47" i="19"/>
  <c r="N52" i="19"/>
  <c r="N55" i="19"/>
  <c r="N61" i="19"/>
  <c r="N63" i="19"/>
  <c r="N68" i="19"/>
  <c r="N71" i="19"/>
  <c r="N74" i="19" s="1"/>
  <c r="N77" i="19"/>
  <c r="N79" i="19"/>
  <c r="N84" i="19"/>
  <c r="N85" i="19"/>
  <c r="N87" i="19"/>
  <c r="N93" i="19"/>
  <c r="N95" i="19"/>
  <c r="N101" i="19"/>
  <c r="N103" i="19"/>
  <c r="N109" i="19"/>
  <c r="N111" i="19"/>
  <c r="N117" i="19"/>
  <c r="N119" i="19"/>
  <c r="N125" i="19"/>
  <c r="N127" i="19"/>
  <c r="N133" i="19"/>
  <c r="N135" i="19"/>
  <c r="N25" i="17"/>
  <c r="N27" i="17"/>
  <c r="N30" i="17" s="1"/>
  <c r="N33" i="17"/>
  <c r="N35" i="17"/>
  <c r="N44" i="17"/>
  <c r="N60" i="17"/>
  <c r="N69" i="17"/>
  <c r="N71" i="17"/>
  <c r="N77" i="17"/>
  <c r="N79" i="17"/>
  <c r="N85" i="17"/>
  <c r="N87" i="17"/>
  <c r="N93" i="17"/>
  <c r="N95" i="17"/>
  <c r="N104" i="17"/>
  <c r="N120" i="17"/>
  <c r="N97" i="17"/>
  <c r="J139" i="17"/>
  <c r="I11" i="17" s="1"/>
  <c r="N20" i="17"/>
  <c r="H139" i="17"/>
  <c r="N24" i="17"/>
  <c r="N26" i="17" s="1"/>
  <c r="N32" i="17"/>
  <c r="N41" i="17"/>
  <c r="N43" i="17"/>
  <c r="N46" i="17" s="1"/>
  <c r="N49" i="17"/>
  <c r="N57" i="17"/>
  <c r="N59" i="17"/>
  <c r="N65" i="17"/>
  <c r="N68" i="17"/>
  <c r="N76" i="17"/>
  <c r="N84" i="17"/>
  <c r="N86" i="17" s="1"/>
  <c r="N92" i="17"/>
  <c r="N103" i="17"/>
  <c r="N106" i="17" s="1"/>
  <c r="N119" i="17"/>
  <c r="N122" i="17" s="1"/>
  <c r="N125" i="17"/>
  <c r="N127" i="17"/>
  <c r="N130" i="17" s="1"/>
  <c r="N136" i="17"/>
  <c r="N108" i="17"/>
  <c r="N110" i="17" s="1"/>
  <c r="N116" i="17"/>
  <c r="N124" i="17"/>
  <c r="N135" i="17"/>
  <c r="N138" i="17" s="1"/>
  <c r="N34" i="17"/>
  <c r="N28" i="17"/>
  <c r="A35" i="17"/>
  <c r="B35" i="17" s="1"/>
  <c r="N36" i="17"/>
  <c r="N39" i="17"/>
  <c r="N42" i="17" s="1"/>
  <c r="N45" i="17"/>
  <c r="N47" i="17"/>
  <c r="N52" i="17"/>
  <c r="N55" i="17"/>
  <c r="N58" i="17" s="1"/>
  <c r="N61" i="17"/>
  <c r="N63" i="17"/>
  <c r="N66" i="17" s="1"/>
  <c r="N72" i="17"/>
  <c r="N80" i="17"/>
  <c r="N88" i="17"/>
  <c r="N96" i="17"/>
  <c r="N99" i="17"/>
  <c r="N102" i="17" s="1"/>
  <c r="N105" i="17"/>
  <c r="N107" i="17"/>
  <c r="N115" i="17"/>
  <c r="N118" i="17" s="1"/>
  <c r="N121" i="17"/>
  <c r="N123" i="17"/>
  <c r="N126" i="17" s="1"/>
  <c r="N132" i="17"/>
  <c r="J139" i="14"/>
  <c r="N21" i="14"/>
  <c r="N22" i="14" s="1"/>
  <c r="N32" i="14"/>
  <c r="N37" i="14"/>
  <c r="N48" i="14"/>
  <c r="N64" i="14"/>
  <c r="N80" i="14"/>
  <c r="N96" i="14"/>
  <c r="N101" i="14"/>
  <c r="N112" i="14"/>
  <c r="N114" i="14" s="1"/>
  <c r="N117" i="14"/>
  <c r="N128" i="14"/>
  <c r="N133" i="14"/>
  <c r="N46" i="14"/>
  <c r="G139" i="14"/>
  <c r="K139" i="14"/>
  <c r="I12" i="14" s="1"/>
  <c r="N20" i="14"/>
  <c r="N25" i="14"/>
  <c r="N29" i="14"/>
  <c r="N31" i="14"/>
  <c r="N34" i="14" s="1"/>
  <c r="N36" i="14"/>
  <c r="N41" i="14"/>
  <c r="N45" i="14"/>
  <c r="N47" i="14"/>
  <c r="N50" i="14" s="1"/>
  <c r="N52" i="14"/>
  <c r="N53" i="14"/>
  <c r="N57" i="14"/>
  <c r="N61" i="14"/>
  <c r="N63" i="14"/>
  <c r="N69" i="14"/>
  <c r="N73" i="14"/>
  <c r="N77" i="14"/>
  <c r="N79" i="14"/>
  <c r="N85" i="14"/>
  <c r="N89" i="14"/>
  <c r="N93" i="14"/>
  <c r="N95" i="14"/>
  <c r="N100" i="14"/>
  <c r="N105" i="14"/>
  <c r="N109" i="14"/>
  <c r="N110" i="14" s="1"/>
  <c r="N111" i="14"/>
  <c r="N116" i="14"/>
  <c r="N121" i="14"/>
  <c r="N125" i="14"/>
  <c r="N127" i="14"/>
  <c r="N132" i="14"/>
  <c r="N137" i="14"/>
  <c r="N70" i="14"/>
  <c r="N19" i="14"/>
  <c r="L139" i="14"/>
  <c r="I13" i="14" s="1"/>
  <c r="N24" i="14"/>
  <c r="N28" i="14"/>
  <c r="N35" i="14"/>
  <c r="N40" i="14"/>
  <c r="N42" i="14" s="1"/>
  <c r="N44" i="14"/>
  <c r="N51" i="14"/>
  <c r="N56" i="14"/>
  <c r="N58" i="14" s="1"/>
  <c r="N60" i="14"/>
  <c r="N62" i="14" s="1"/>
  <c r="N68" i="14"/>
  <c r="N72" i="14"/>
  <c r="N74" i="14" s="1"/>
  <c r="N76" i="14"/>
  <c r="N78" i="14" s="1"/>
  <c r="N84" i="14"/>
  <c r="N86" i="14" s="1"/>
  <c r="N88" i="14"/>
  <c r="N92" i="14"/>
  <c r="N99" i="14"/>
  <c r="N104" i="14"/>
  <c r="N106" i="14" s="1"/>
  <c r="N108" i="14"/>
  <c r="N115" i="14"/>
  <c r="N120" i="14"/>
  <c r="N124" i="14"/>
  <c r="N131" i="14"/>
  <c r="N136" i="14"/>
  <c r="H143" i="13"/>
  <c r="N143" i="13" s="1"/>
  <c r="N144" i="13" s="1"/>
  <c r="N136" i="13"/>
  <c r="L143" i="13"/>
  <c r="L144" i="13" s="1"/>
  <c r="J13" i="13" s="1"/>
  <c r="I143" i="13"/>
  <c r="M143" i="13"/>
  <c r="J143" i="13"/>
  <c r="N92" i="19"/>
  <c r="M139" i="19"/>
  <c r="I14" i="19" s="1"/>
  <c r="N91" i="19"/>
  <c r="H139" i="19"/>
  <c r="I9" i="19" s="1"/>
  <c r="L139" i="19"/>
  <c r="I13" i="19" s="1"/>
  <c r="I139" i="19"/>
  <c r="I10" i="19" s="1"/>
  <c r="J139" i="19"/>
  <c r="N28" i="22"/>
  <c r="N35" i="22"/>
  <c r="N44" i="22"/>
  <c r="N51" i="22"/>
  <c r="N60" i="22"/>
  <c r="N67" i="22"/>
  <c r="N76" i="22"/>
  <c r="N83" i="22"/>
  <c r="N92" i="22"/>
  <c r="N99" i="22"/>
  <c r="N108" i="22"/>
  <c r="N115" i="22"/>
  <c r="N124" i="22"/>
  <c r="M131" i="22"/>
  <c r="N21" i="22"/>
  <c r="N25" i="22"/>
  <c r="N27" i="22"/>
  <c r="N33" i="22"/>
  <c r="N41" i="22"/>
  <c r="N43" i="22"/>
  <c r="N49" i="22"/>
  <c r="N57" i="22"/>
  <c r="N59" i="22"/>
  <c r="N62" i="22" s="1"/>
  <c r="N65" i="22"/>
  <c r="N73" i="22"/>
  <c r="N75" i="22"/>
  <c r="N81" i="22"/>
  <c r="N89" i="22"/>
  <c r="N91" i="22"/>
  <c r="N97" i="22"/>
  <c r="N105" i="22"/>
  <c r="N107" i="22"/>
  <c r="N113" i="22"/>
  <c r="N121" i="22"/>
  <c r="N123" i="22"/>
  <c r="N129" i="22"/>
  <c r="J131" i="22"/>
  <c r="I11" i="22" s="1"/>
  <c r="N24" i="22"/>
  <c r="N26" i="22" s="1"/>
  <c r="N32" i="22"/>
  <c r="N34" i="22" s="1"/>
  <c r="N37" i="22"/>
  <c r="N40" i="22"/>
  <c r="N42" i="22" s="1"/>
  <c r="N48" i="22"/>
  <c r="N50" i="22" s="1"/>
  <c r="N53" i="22"/>
  <c r="N56" i="22"/>
  <c r="N64" i="22"/>
  <c r="N66" i="22" s="1"/>
  <c r="N72" i="22"/>
  <c r="N74" i="22" s="1"/>
  <c r="N80" i="22"/>
  <c r="N82" i="22" s="1"/>
  <c r="N85" i="22"/>
  <c r="N88" i="22"/>
  <c r="N90" i="22" s="1"/>
  <c r="N96" i="22"/>
  <c r="N98" i="22" s="1"/>
  <c r="N101" i="22"/>
  <c r="N104" i="22"/>
  <c r="N106" i="22" s="1"/>
  <c r="N112" i="22"/>
  <c r="N114" i="22" s="1"/>
  <c r="N117" i="22"/>
  <c r="N118" i="22" s="1"/>
  <c r="N120" i="22"/>
  <c r="N128" i="22"/>
  <c r="N130" i="22" s="1"/>
  <c r="N23" i="13"/>
  <c r="N33" i="13"/>
  <c r="N39" i="13"/>
  <c r="N42" i="13" s="1"/>
  <c r="N43" i="13"/>
  <c r="N49" i="13"/>
  <c r="N51" i="13"/>
  <c r="N55" i="13"/>
  <c r="N59" i="13"/>
  <c r="N65" i="13"/>
  <c r="N67" i="13"/>
  <c r="N71" i="13"/>
  <c r="N75" i="13"/>
  <c r="N81" i="13"/>
  <c r="N83" i="13"/>
  <c r="N87" i="13"/>
  <c r="N91" i="13"/>
  <c r="N97" i="13"/>
  <c r="N99" i="13"/>
  <c r="N103" i="13"/>
  <c r="N106" i="13" s="1"/>
  <c r="N107" i="13"/>
  <c r="N113" i="13"/>
  <c r="N115" i="13"/>
  <c r="N119" i="13"/>
  <c r="N123" i="13"/>
  <c r="N125" i="13"/>
  <c r="N129" i="13"/>
  <c r="N131" i="13"/>
  <c r="N135" i="13"/>
  <c r="N21" i="13"/>
  <c r="N32" i="13"/>
  <c r="N48" i="13"/>
  <c r="N64" i="13"/>
  <c r="N80" i="13"/>
  <c r="N96" i="13"/>
  <c r="N112" i="13"/>
  <c r="N27" i="13"/>
  <c r="N35" i="13"/>
  <c r="N20" i="13"/>
  <c r="N31" i="13"/>
  <c r="N34" i="13" s="1"/>
  <c r="N37" i="13"/>
  <c r="N47" i="13"/>
  <c r="N53" i="13"/>
  <c r="N63" i="13"/>
  <c r="N66" i="13" s="1"/>
  <c r="N69" i="13"/>
  <c r="N79" i="13"/>
  <c r="N82" i="13" s="1"/>
  <c r="N85" i="13"/>
  <c r="N95" i="13"/>
  <c r="N98" i="13" s="1"/>
  <c r="N101" i="13"/>
  <c r="N111" i="13"/>
  <c r="N117" i="13"/>
  <c r="N127" i="13"/>
  <c r="N132" i="13"/>
  <c r="N128" i="13"/>
  <c r="N25" i="13"/>
  <c r="N29" i="13"/>
  <c r="N41" i="13"/>
  <c r="N45" i="13"/>
  <c r="N57" i="13"/>
  <c r="N61" i="13"/>
  <c r="N62" i="13" s="1"/>
  <c r="N73" i="13"/>
  <c r="N77" i="13"/>
  <c r="N89" i="13"/>
  <c r="N93" i="13"/>
  <c r="N105" i="13"/>
  <c r="N109" i="13"/>
  <c r="N121" i="13"/>
  <c r="N24" i="13"/>
  <c r="N28" i="13"/>
  <c r="N36" i="13"/>
  <c r="N40" i="13"/>
  <c r="N44" i="13"/>
  <c r="N46" i="13" s="1"/>
  <c r="N52" i="13"/>
  <c r="N54" i="13" s="1"/>
  <c r="N56" i="13"/>
  <c r="N60" i="13"/>
  <c r="N68" i="13"/>
  <c r="N70" i="13" s="1"/>
  <c r="N72" i="13"/>
  <c r="N76" i="13"/>
  <c r="N78" i="13" s="1"/>
  <c r="N84" i="13"/>
  <c r="N88" i="13"/>
  <c r="N92" i="13"/>
  <c r="N100" i="13"/>
  <c r="N102" i="13" s="1"/>
  <c r="N104" i="13"/>
  <c r="N108" i="13"/>
  <c r="N116" i="13"/>
  <c r="N118" i="13" s="1"/>
  <c r="N120" i="13"/>
  <c r="N124" i="13"/>
  <c r="N133" i="13"/>
  <c r="N137" i="13"/>
  <c r="N138" i="13" s="1"/>
  <c r="N30" i="22"/>
  <c r="J132" i="22"/>
  <c r="J11" i="22" s="1"/>
  <c r="N20" i="22"/>
  <c r="N52" i="22"/>
  <c r="N86" i="22"/>
  <c r="N122" i="22"/>
  <c r="I10" i="22"/>
  <c r="I132" i="22"/>
  <c r="J10" i="22" s="1"/>
  <c r="I14" i="22"/>
  <c r="M132" i="22"/>
  <c r="J14" i="22" s="1"/>
  <c r="K131" i="22"/>
  <c r="N54" i="22"/>
  <c r="N69" i="22"/>
  <c r="N94" i="22"/>
  <c r="L131" i="22"/>
  <c r="A27" i="22"/>
  <c r="B23" i="22"/>
  <c r="N36" i="22"/>
  <c r="N68" i="22"/>
  <c r="N126" i="22"/>
  <c r="N19" i="22"/>
  <c r="G140" i="19"/>
  <c r="J8" i="19" s="1"/>
  <c r="I8" i="19"/>
  <c r="K140" i="19"/>
  <c r="J12" i="19" s="1"/>
  <c r="I12" i="19"/>
  <c r="N26" i="19"/>
  <c r="N34" i="19"/>
  <c r="N58" i="19"/>
  <c r="N66" i="19"/>
  <c r="N82" i="19"/>
  <c r="N90" i="19"/>
  <c r="N106" i="19"/>
  <c r="N122" i="19"/>
  <c r="N138" i="19"/>
  <c r="M140" i="19"/>
  <c r="J14" i="19" s="1"/>
  <c r="J140" i="19"/>
  <c r="J11" i="19" s="1"/>
  <c r="I11" i="19"/>
  <c r="L140" i="19"/>
  <c r="J13" i="19" s="1"/>
  <c r="A31" i="19"/>
  <c r="B27" i="19"/>
  <c r="N38" i="19"/>
  <c r="N54" i="19"/>
  <c r="N70" i="19"/>
  <c r="N86" i="19"/>
  <c r="B23" i="19"/>
  <c r="N19" i="19"/>
  <c r="N22" i="19" s="1"/>
  <c r="B27" i="17"/>
  <c r="I13" i="17"/>
  <c r="L140" i="17"/>
  <c r="J13" i="17" s="1"/>
  <c r="N78" i="17"/>
  <c r="N94" i="17"/>
  <c r="I9" i="17"/>
  <c r="H140" i="17"/>
  <c r="J9" i="17" s="1"/>
  <c r="K139" i="17"/>
  <c r="N74" i="17"/>
  <c r="A39" i="17"/>
  <c r="N70" i="17"/>
  <c r="N134" i="17"/>
  <c r="J140" i="17"/>
  <c r="J11" i="17" s="1"/>
  <c r="G139" i="17"/>
  <c r="I139" i="17"/>
  <c r="M139" i="17"/>
  <c r="N21" i="17"/>
  <c r="B23" i="17"/>
  <c r="N37" i="17"/>
  <c r="N38" i="17" s="1"/>
  <c r="N51" i="17"/>
  <c r="N54" i="17" s="1"/>
  <c r="N90" i="17"/>
  <c r="N19" i="17"/>
  <c r="N22" i="17" s="1"/>
  <c r="G140" i="14"/>
  <c r="J8" i="14" s="1"/>
  <c r="I8" i="14"/>
  <c r="K140" i="14"/>
  <c r="J12" i="14" s="1"/>
  <c r="N66" i="14"/>
  <c r="N82" i="14"/>
  <c r="N98" i="14"/>
  <c r="N130" i="14"/>
  <c r="B27" i="14"/>
  <c r="A31" i="14"/>
  <c r="N38" i="14"/>
  <c r="N54" i="14"/>
  <c r="N102" i="14"/>
  <c r="N118" i="14"/>
  <c r="N134" i="14"/>
  <c r="I11" i="14"/>
  <c r="J140" i="14"/>
  <c r="J11" i="14" s="1"/>
  <c r="I10" i="14"/>
  <c r="I140" i="14"/>
  <c r="J10" i="14" s="1"/>
  <c r="I14" i="14"/>
  <c r="M140" i="14"/>
  <c r="J14" i="14" s="1"/>
  <c r="N26" i="14"/>
  <c r="N30" i="14"/>
  <c r="N90" i="14"/>
  <c r="N94" i="14"/>
  <c r="N122" i="14"/>
  <c r="N126" i="14"/>
  <c r="N138" i="14"/>
  <c r="H139" i="14"/>
  <c r="B23" i="14"/>
  <c r="N19" i="13"/>
  <c r="I13" i="13"/>
  <c r="A31" i="13"/>
  <c r="B27" i="13"/>
  <c r="G144" i="13"/>
  <c r="J8" i="13" s="1"/>
  <c r="I8" i="13"/>
  <c r="M144" i="13"/>
  <c r="J14" i="13" s="1"/>
  <c r="I14" i="13"/>
  <c r="N86" i="13"/>
  <c r="N126" i="13"/>
  <c r="K144" i="13"/>
  <c r="J12" i="13" s="1"/>
  <c r="I12" i="13"/>
  <c r="N22" i="13"/>
  <c r="I144" i="13"/>
  <c r="J10" i="13" s="1"/>
  <c r="I10" i="13"/>
  <c r="N26" i="13"/>
  <c r="I11" i="13"/>
  <c r="J144" i="13"/>
  <c r="J11" i="13" s="1"/>
  <c r="B23" i="13"/>
  <c r="N58" i="22" l="1"/>
  <c r="N110" i="22"/>
  <c r="N78" i="22"/>
  <c r="N46" i="22"/>
  <c r="N102" i="22"/>
  <c r="N70" i="22"/>
  <c r="I140" i="19"/>
  <c r="J10" i="19" s="1"/>
  <c r="N126" i="19"/>
  <c r="N110" i="19"/>
  <c r="N46" i="19"/>
  <c r="N62" i="19"/>
  <c r="N134" i="19"/>
  <c r="N118" i="19"/>
  <c r="N102" i="19"/>
  <c r="N78" i="19"/>
  <c r="N98" i="17"/>
  <c r="N82" i="17"/>
  <c r="N50" i="17"/>
  <c r="N62" i="17"/>
  <c r="L140" i="14"/>
  <c r="J13" i="14" s="1"/>
  <c r="N139" i="14"/>
  <c r="N140" i="14" s="1"/>
  <c r="N94" i="19"/>
  <c r="N139" i="19"/>
  <c r="N140" i="19" s="1"/>
  <c r="H140" i="19"/>
  <c r="J9" i="19" s="1"/>
  <c r="N38" i="22"/>
  <c r="N22" i="22"/>
  <c r="N110" i="13"/>
  <c r="N130" i="13"/>
  <c r="N114" i="13"/>
  <c r="N50" i="13"/>
  <c r="N38" i="13"/>
  <c r="N134" i="13"/>
  <c r="N122" i="13"/>
  <c r="N90" i="13"/>
  <c r="N58" i="13"/>
  <c r="N94" i="13"/>
  <c r="N74" i="13"/>
  <c r="N30" i="13"/>
  <c r="N145" i="13" s="1"/>
  <c r="A31" i="22"/>
  <c r="B27" i="22"/>
  <c r="G132" i="22"/>
  <c r="J8" i="22" s="1"/>
  <c r="N131" i="22"/>
  <c r="I8" i="22"/>
  <c r="I13" i="22"/>
  <c r="L132" i="22"/>
  <c r="J13" i="22" s="1"/>
  <c r="I9" i="22"/>
  <c r="H132" i="22"/>
  <c r="J9" i="22" s="1"/>
  <c r="K132" i="22"/>
  <c r="J12" i="22" s="1"/>
  <c r="I12" i="22"/>
  <c r="B31" i="19"/>
  <c r="A35" i="19"/>
  <c r="N141" i="19"/>
  <c r="I14" i="17"/>
  <c r="M140" i="17"/>
  <c r="J14" i="17" s="1"/>
  <c r="I10" i="17"/>
  <c r="I140" i="17"/>
  <c r="J10" i="17" s="1"/>
  <c r="A43" i="17"/>
  <c r="B39" i="17"/>
  <c r="G140" i="17"/>
  <c r="J8" i="17" s="1"/>
  <c r="I8" i="17"/>
  <c r="N139" i="17"/>
  <c r="N140" i="17" s="1"/>
  <c r="K140" i="17"/>
  <c r="J12" i="17" s="1"/>
  <c r="I12" i="17"/>
  <c r="I9" i="14"/>
  <c r="H140" i="14"/>
  <c r="J9" i="14" s="1"/>
  <c r="B31" i="14"/>
  <c r="A35" i="14"/>
  <c r="N141" i="14"/>
  <c r="B31" i="13"/>
  <c r="A35" i="13"/>
  <c r="I9" i="13"/>
  <c r="H144" i="13"/>
  <c r="J9" i="13" s="1"/>
  <c r="N132" i="22" l="1"/>
  <c r="N133" i="22"/>
  <c r="B31" i="22"/>
  <c r="A35" i="22"/>
  <c r="B35" i="19"/>
  <c r="A39" i="19"/>
  <c r="A47" i="17"/>
  <c r="B43" i="17"/>
  <c r="N141" i="17"/>
  <c r="A39" i="14"/>
  <c r="B35" i="14"/>
  <c r="B35" i="13"/>
  <c r="A39" i="13"/>
  <c r="B35" i="22" l="1"/>
  <c r="A39" i="22"/>
  <c r="A43" i="19"/>
  <c r="B39" i="19"/>
  <c r="B47" i="17"/>
  <c r="A51" i="17"/>
  <c r="A43" i="14"/>
  <c r="B39" i="14"/>
  <c r="A43" i="13"/>
  <c r="B39" i="13"/>
  <c r="A43" i="22" l="1"/>
  <c r="B39" i="22"/>
  <c r="A47" i="19"/>
  <c r="B43" i="19"/>
  <c r="B51" i="17"/>
  <c r="A55" i="17"/>
  <c r="A47" i="14"/>
  <c r="B43" i="14"/>
  <c r="A47" i="13"/>
  <c r="B43" i="13"/>
  <c r="A47" i="22" l="1"/>
  <c r="B43" i="22"/>
  <c r="B47" i="19"/>
  <c r="A51" i="19"/>
  <c r="A59" i="17"/>
  <c r="B55" i="17"/>
  <c r="B47" i="14"/>
  <c r="A51" i="14"/>
  <c r="B47" i="13"/>
  <c r="A51" i="13"/>
  <c r="B47" i="22" l="1"/>
  <c r="A51" i="22"/>
  <c r="B51" i="19"/>
  <c r="A55" i="19"/>
  <c r="A63" i="17"/>
  <c r="B59" i="17"/>
  <c r="B51" i="14"/>
  <c r="A55" i="14"/>
  <c r="B51" i="13"/>
  <c r="A55" i="13"/>
  <c r="G19" i="1"/>
  <c r="B51" i="22" l="1"/>
  <c r="A55" i="22"/>
  <c r="A59" i="19"/>
  <c r="B55" i="19"/>
  <c r="B63" i="17"/>
  <c r="A67" i="17"/>
  <c r="A59" i="14"/>
  <c r="B55" i="14"/>
  <c r="A59" i="13"/>
  <c r="B55" i="13"/>
  <c r="A59" i="22" l="1"/>
  <c r="B55" i="22"/>
  <c r="A63" i="19"/>
  <c r="B59" i="19"/>
  <c r="B67" i="17"/>
  <c r="A71" i="17"/>
  <c r="A63" i="14"/>
  <c r="B59" i="14"/>
  <c r="B59" i="13"/>
  <c r="A63" i="13"/>
  <c r="A63" i="22" l="1"/>
  <c r="B59" i="22"/>
  <c r="B63" i="19"/>
  <c r="A67" i="19"/>
  <c r="A75" i="17"/>
  <c r="B71" i="17"/>
  <c r="B63" i="14"/>
  <c r="A67" i="14"/>
  <c r="B63" i="13"/>
  <c r="A67" i="13"/>
  <c r="B63" i="22" l="1"/>
  <c r="A67" i="22"/>
  <c r="B67" i="19"/>
  <c r="A71" i="19"/>
  <c r="A79" i="17"/>
  <c r="B75" i="17"/>
  <c r="A71" i="14"/>
  <c r="B67" i="14"/>
  <c r="B67" i="13"/>
  <c r="A71" i="13"/>
  <c r="B67" i="22" l="1"/>
  <c r="A71" i="22"/>
  <c r="A75" i="19"/>
  <c r="B71" i="19"/>
  <c r="B79" i="17"/>
  <c r="A83" i="17"/>
  <c r="A75" i="14"/>
  <c r="B71" i="14"/>
  <c r="A75" i="13"/>
  <c r="B71" i="13"/>
  <c r="A75" i="22" l="1"/>
  <c r="B71" i="22"/>
  <c r="A79" i="19"/>
  <c r="B75" i="19"/>
  <c r="B83" i="17"/>
  <c r="A87" i="17"/>
  <c r="B75" i="14"/>
  <c r="A79" i="14"/>
  <c r="B75" i="13"/>
  <c r="A79" i="13"/>
  <c r="A79" i="22" l="1"/>
  <c r="B75" i="22"/>
  <c r="B79" i="19"/>
  <c r="A83" i="19"/>
  <c r="A91" i="17"/>
  <c r="B87" i="17"/>
  <c r="B79" i="14"/>
  <c r="A83" i="14"/>
  <c r="B79" i="13"/>
  <c r="A83" i="13"/>
  <c r="B79" i="22" l="1"/>
  <c r="A83" i="22"/>
  <c r="B83" i="19"/>
  <c r="A87" i="19"/>
  <c r="A95" i="17"/>
  <c r="B91" i="17"/>
  <c r="A87" i="14"/>
  <c r="B83" i="14"/>
  <c r="A87" i="13"/>
  <c r="B83" i="13"/>
  <c r="B83" i="22" l="1"/>
  <c r="A87" i="22"/>
  <c r="A91" i="19"/>
  <c r="B87" i="19"/>
  <c r="B95" i="17"/>
  <c r="A99" i="17"/>
  <c r="A91" i="14"/>
  <c r="B87" i="14"/>
  <c r="A91" i="13"/>
  <c r="B87" i="13"/>
  <c r="A91" i="22" l="1"/>
  <c r="B87" i="22"/>
  <c r="B91" i="19"/>
  <c r="A95" i="19"/>
  <c r="B99" i="17"/>
  <c r="A103" i="17"/>
  <c r="B91" i="14"/>
  <c r="A95" i="14"/>
  <c r="B91" i="13"/>
  <c r="A95" i="13"/>
  <c r="A95" i="22" l="1"/>
  <c r="B91" i="22"/>
  <c r="B95" i="19"/>
  <c r="A99" i="19"/>
  <c r="A107" i="17"/>
  <c r="B103" i="17"/>
  <c r="B95" i="14"/>
  <c r="A99" i="14"/>
  <c r="B95" i="13"/>
  <c r="A99" i="13"/>
  <c r="B95" i="22" l="1"/>
  <c r="A99" i="22"/>
  <c r="B99" i="19"/>
  <c r="A103" i="19"/>
  <c r="A111" i="17"/>
  <c r="B107" i="17"/>
  <c r="A103" i="14"/>
  <c r="B99" i="14"/>
  <c r="A103" i="13"/>
  <c r="B99" i="13"/>
  <c r="B99" i="22" l="1"/>
  <c r="A103" i="22"/>
  <c r="A107" i="19"/>
  <c r="B103" i="19"/>
  <c r="B111" i="17"/>
  <c r="A115" i="17"/>
  <c r="A107" i="14"/>
  <c r="B103" i="14"/>
  <c r="A107" i="13"/>
  <c r="B103" i="13"/>
  <c r="A107" i="22" l="1"/>
  <c r="B103" i="22"/>
  <c r="A111" i="19"/>
  <c r="B107" i="19"/>
  <c r="B115" i="17"/>
  <c r="A119" i="17"/>
  <c r="B107" i="14"/>
  <c r="A111" i="14"/>
  <c r="B107" i="13"/>
  <c r="A111" i="13"/>
  <c r="A111" i="22" l="1"/>
  <c r="B107" i="22"/>
  <c r="B111" i="19"/>
  <c r="A115" i="19"/>
  <c r="A123" i="17"/>
  <c r="B119" i="17"/>
  <c r="B111" i="14"/>
  <c r="A115" i="14"/>
  <c r="B111" i="13"/>
  <c r="A115" i="13"/>
  <c r="B111" i="22" l="1"/>
  <c r="A115" i="22"/>
  <c r="B115" i="19"/>
  <c r="A119" i="19"/>
  <c r="A127" i="17"/>
  <c r="B123" i="17"/>
  <c r="B115" i="14"/>
  <c r="A119" i="14"/>
  <c r="A119" i="13"/>
  <c r="B115" i="13"/>
  <c r="B115" i="22" l="1"/>
  <c r="A119" i="22"/>
  <c r="A123" i="19"/>
  <c r="B119" i="19"/>
  <c r="B127" i="17"/>
  <c r="A131" i="17"/>
  <c r="A123" i="14"/>
  <c r="B119" i="14"/>
  <c r="A123" i="13"/>
  <c r="B119" i="13"/>
  <c r="A123" i="22" l="1"/>
  <c r="B119" i="22"/>
  <c r="A127" i="19"/>
  <c r="B123" i="19"/>
  <c r="B131" i="17"/>
  <c r="A135" i="17"/>
  <c r="B135" i="17" s="1"/>
  <c r="B123" i="14"/>
  <c r="A127" i="14"/>
  <c r="B123" i="13"/>
  <c r="A127" i="13"/>
  <c r="A127" i="22" l="1"/>
  <c r="B123" i="22"/>
  <c r="B127" i="19"/>
  <c r="A131" i="19"/>
  <c r="B127" i="14"/>
  <c r="A131" i="14"/>
  <c r="B127" i="13"/>
  <c r="A131" i="13"/>
  <c r="B127" i="22" l="1"/>
  <c r="B131" i="19"/>
  <c r="A135" i="19"/>
  <c r="B135" i="19" s="1"/>
  <c r="A135" i="14"/>
  <c r="B135" i="14" s="1"/>
  <c r="B131" i="14"/>
  <c r="B131" i="13"/>
  <c r="A135" i="13"/>
  <c r="B135" i="13" l="1"/>
  <c r="A139" i="13"/>
  <c r="B139" i="13" s="1"/>
  <c r="M21" i="1" l="1"/>
  <c r="M19" i="1"/>
  <c r="M20" i="1"/>
  <c r="B19" i="1"/>
  <c r="M136" i="1"/>
  <c r="M137" i="1"/>
  <c r="M135" i="1"/>
  <c r="L136" i="1"/>
  <c r="L137" i="1"/>
  <c r="L135" i="1"/>
  <c r="M132" i="1"/>
  <c r="M133" i="1"/>
  <c r="M131" i="1"/>
  <c r="L132" i="1"/>
  <c r="L133" i="1"/>
  <c r="L131" i="1"/>
  <c r="M128" i="1"/>
  <c r="M129" i="1"/>
  <c r="M127" i="1"/>
  <c r="L128" i="1"/>
  <c r="L129" i="1"/>
  <c r="L127" i="1"/>
  <c r="M124" i="1"/>
  <c r="M125" i="1"/>
  <c r="M123" i="1"/>
  <c r="L124" i="1"/>
  <c r="L125" i="1"/>
  <c r="L123" i="1"/>
  <c r="M120" i="1"/>
  <c r="M121" i="1"/>
  <c r="M119" i="1"/>
  <c r="L120" i="1"/>
  <c r="L121" i="1"/>
  <c r="L119" i="1"/>
  <c r="M116" i="1"/>
  <c r="M117" i="1"/>
  <c r="M115" i="1"/>
  <c r="L116" i="1"/>
  <c r="L117" i="1"/>
  <c r="L115" i="1"/>
  <c r="M112" i="1"/>
  <c r="M113" i="1"/>
  <c r="M111" i="1"/>
  <c r="L112" i="1"/>
  <c r="L113" i="1"/>
  <c r="L111" i="1"/>
  <c r="M108" i="1"/>
  <c r="M109" i="1"/>
  <c r="M107" i="1"/>
  <c r="L108" i="1"/>
  <c r="L109" i="1"/>
  <c r="L107" i="1"/>
  <c r="M104" i="1"/>
  <c r="M105" i="1"/>
  <c r="M103" i="1"/>
  <c r="L104" i="1"/>
  <c r="L105" i="1"/>
  <c r="L103" i="1"/>
  <c r="M100" i="1"/>
  <c r="M101" i="1"/>
  <c r="M99" i="1"/>
  <c r="L100" i="1"/>
  <c r="L101" i="1"/>
  <c r="L99" i="1"/>
  <c r="M96" i="1"/>
  <c r="M97" i="1"/>
  <c r="M95" i="1"/>
  <c r="L96" i="1"/>
  <c r="L97" i="1"/>
  <c r="L95" i="1"/>
  <c r="M92" i="1"/>
  <c r="M93" i="1"/>
  <c r="M91" i="1"/>
  <c r="L92" i="1"/>
  <c r="L93" i="1"/>
  <c r="L91" i="1"/>
  <c r="M88" i="1"/>
  <c r="M89" i="1"/>
  <c r="M87" i="1"/>
  <c r="L88" i="1"/>
  <c r="L89" i="1"/>
  <c r="L87" i="1"/>
  <c r="M84" i="1"/>
  <c r="M85" i="1"/>
  <c r="L84" i="1"/>
  <c r="L85" i="1"/>
  <c r="M83" i="1"/>
  <c r="L83" i="1"/>
  <c r="M80" i="1"/>
  <c r="M81" i="1"/>
  <c r="L80" i="1"/>
  <c r="L81" i="1"/>
  <c r="M79" i="1"/>
  <c r="L79" i="1"/>
  <c r="M76" i="1"/>
  <c r="M77" i="1"/>
  <c r="L76" i="1"/>
  <c r="L77" i="1"/>
  <c r="M75" i="1"/>
  <c r="L75" i="1"/>
  <c r="M72" i="1"/>
  <c r="M73" i="1"/>
  <c r="L72" i="1"/>
  <c r="L73" i="1"/>
  <c r="M71" i="1"/>
  <c r="L71" i="1"/>
  <c r="M68" i="1"/>
  <c r="M69" i="1"/>
  <c r="L68" i="1"/>
  <c r="L69" i="1"/>
  <c r="M67" i="1"/>
  <c r="L67" i="1"/>
  <c r="M64" i="1"/>
  <c r="M65" i="1"/>
  <c r="L65" i="1"/>
  <c r="L64" i="1"/>
  <c r="M63" i="1"/>
  <c r="L63" i="1"/>
  <c r="M60" i="1"/>
  <c r="M61" i="1"/>
  <c r="L60" i="1"/>
  <c r="L61" i="1"/>
  <c r="M59" i="1"/>
  <c r="L59" i="1"/>
  <c r="M56" i="1"/>
  <c r="M57" i="1"/>
  <c r="L56" i="1"/>
  <c r="L57" i="1"/>
  <c r="M55" i="1"/>
  <c r="L55" i="1"/>
  <c r="M52" i="1"/>
  <c r="M53" i="1"/>
  <c r="L52" i="1"/>
  <c r="L53" i="1"/>
  <c r="M51" i="1"/>
  <c r="L51" i="1"/>
  <c r="M48" i="1"/>
  <c r="M49" i="1"/>
  <c r="L48" i="1"/>
  <c r="L49" i="1"/>
  <c r="M47" i="1"/>
  <c r="L47" i="1"/>
  <c r="M44" i="1"/>
  <c r="M45" i="1"/>
  <c r="L44" i="1"/>
  <c r="L45" i="1"/>
  <c r="M43" i="1"/>
  <c r="L43" i="1"/>
  <c r="M39" i="1"/>
  <c r="M40" i="1"/>
  <c r="M41" i="1"/>
  <c r="L40" i="1"/>
  <c r="L41" i="1"/>
  <c r="L39" i="1"/>
  <c r="M36" i="1"/>
  <c r="M37" i="1"/>
  <c r="L36" i="1"/>
  <c r="L37" i="1"/>
  <c r="M35" i="1"/>
  <c r="L35" i="1"/>
  <c r="M32" i="1"/>
  <c r="M33" i="1"/>
  <c r="L32" i="1"/>
  <c r="L33" i="1"/>
  <c r="M31" i="1"/>
  <c r="L31" i="1"/>
  <c r="M28" i="1"/>
  <c r="M29" i="1"/>
  <c r="L28" i="1"/>
  <c r="L29" i="1"/>
  <c r="M27" i="1"/>
  <c r="L27" i="1"/>
  <c r="M24" i="1"/>
  <c r="M25" i="1"/>
  <c r="L24" i="1"/>
  <c r="L25" i="1"/>
  <c r="M23" i="1"/>
  <c r="L23" i="1"/>
  <c r="L21" i="1"/>
  <c r="L20" i="1"/>
  <c r="L19" i="1"/>
  <c r="L139" i="1" l="1"/>
  <c r="I13" i="1" s="1"/>
  <c r="M139" i="1"/>
  <c r="I14" i="1" s="1"/>
  <c r="A23" i="1"/>
  <c r="B23" i="1" s="1"/>
  <c r="L140" i="1" l="1"/>
  <c r="J13" i="1" s="1"/>
  <c r="M140" i="1"/>
  <c r="J14" i="1" s="1"/>
  <c r="A27" i="1"/>
  <c r="A31" i="1" s="1"/>
  <c r="B31" i="1" s="1"/>
  <c r="A35" i="1"/>
  <c r="B27" i="1" l="1"/>
  <c r="A39" i="1"/>
  <c r="B35" i="1"/>
  <c r="B39" i="1" l="1"/>
  <c r="A43" i="1"/>
  <c r="A47" i="1" l="1"/>
  <c r="B43" i="1"/>
  <c r="B47" i="1" l="1"/>
  <c r="A51" i="1"/>
  <c r="K123" i="1"/>
  <c r="J123" i="1"/>
  <c r="I123" i="1"/>
  <c r="H123" i="1"/>
  <c r="G123" i="1"/>
  <c r="K23" i="1"/>
  <c r="J23" i="1"/>
  <c r="I23" i="1"/>
  <c r="H23" i="1"/>
  <c r="G23" i="1"/>
  <c r="G40" i="1"/>
  <c r="H19" i="1"/>
  <c r="I19" i="1"/>
  <c r="J19" i="1"/>
  <c r="K19" i="1"/>
  <c r="G20" i="1"/>
  <c r="H20" i="1"/>
  <c r="I20" i="1"/>
  <c r="J20" i="1"/>
  <c r="K20" i="1"/>
  <c r="G21" i="1"/>
  <c r="H21" i="1"/>
  <c r="I21" i="1"/>
  <c r="J21" i="1"/>
  <c r="K21" i="1"/>
  <c r="G24" i="1"/>
  <c r="H24" i="1"/>
  <c r="I24" i="1"/>
  <c r="J24" i="1"/>
  <c r="K24" i="1"/>
  <c r="G25" i="1"/>
  <c r="H25" i="1"/>
  <c r="I25" i="1"/>
  <c r="J25" i="1"/>
  <c r="K25" i="1"/>
  <c r="G27" i="1"/>
  <c r="H27" i="1"/>
  <c r="I27" i="1"/>
  <c r="J27" i="1"/>
  <c r="K27" i="1"/>
  <c r="G28" i="1"/>
  <c r="H28" i="1"/>
  <c r="I28" i="1"/>
  <c r="J28" i="1"/>
  <c r="K28" i="1"/>
  <c r="G29" i="1"/>
  <c r="H29" i="1"/>
  <c r="I29" i="1"/>
  <c r="J29" i="1"/>
  <c r="K29" i="1"/>
  <c r="G31" i="1"/>
  <c r="H31" i="1"/>
  <c r="I31" i="1"/>
  <c r="J31" i="1"/>
  <c r="K31" i="1"/>
  <c r="G32" i="1"/>
  <c r="H32" i="1"/>
  <c r="I32" i="1"/>
  <c r="J32" i="1"/>
  <c r="K32" i="1"/>
  <c r="G33" i="1"/>
  <c r="H33" i="1"/>
  <c r="I33" i="1"/>
  <c r="J33" i="1"/>
  <c r="K33" i="1"/>
  <c r="G35" i="1"/>
  <c r="H35" i="1"/>
  <c r="I35" i="1"/>
  <c r="J35" i="1"/>
  <c r="K35" i="1"/>
  <c r="G36" i="1"/>
  <c r="H36" i="1"/>
  <c r="I36" i="1"/>
  <c r="J36" i="1"/>
  <c r="K36" i="1"/>
  <c r="G37" i="1"/>
  <c r="H37" i="1"/>
  <c r="I37" i="1"/>
  <c r="J37" i="1"/>
  <c r="K37" i="1"/>
  <c r="G39" i="1"/>
  <c r="H39" i="1"/>
  <c r="I39" i="1"/>
  <c r="J39" i="1"/>
  <c r="K39" i="1"/>
  <c r="H40" i="1"/>
  <c r="I40" i="1"/>
  <c r="J40" i="1"/>
  <c r="K40" i="1"/>
  <c r="G41" i="1"/>
  <c r="H41" i="1"/>
  <c r="I41" i="1"/>
  <c r="J41" i="1"/>
  <c r="K41" i="1"/>
  <c r="G43" i="1"/>
  <c r="H43" i="1"/>
  <c r="I43" i="1"/>
  <c r="J43" i="1"/>
  <c r="K43" i="1"/>
  <c r="G44" i="1"/>
  <c r="H44" i="1"/>
  <c r="I44" i="1"/>
  <c r="J44" i="1"/>
  <c r="K44" i="1"/>
  <c r="G45" i="1"/>
  <c r="H45" i="1"/>
  <c r="I45" i="1"/>
  <c r="J45" i="1"/>
  <c r="K45" i="1"/>
  <c r="G47" i="1"/>
  <c r="H47" i="1"/>
  <c r="I47" i="1"/>
  <c r="J47" i="1"/>
  <c r="K47" i="1"/>
  <c r="G48" i="1"/>
  <c r="H48" i="1"/>
  <c r="I48" i="1"/>
  <c r="J48" i="1"/>
  <c r="K48" i="1"/>
  <c r="G49" i="1"/>
  <c r="H49" i="1"/>
  <c r="I49" i="1"/>
  <c r="J49" i="1"/>
  <c r="K49" i="1"/>
  <c r="G51" i="1"/>
  <c r="H51" i="1"/>
  <c r="I51" i="1"/>
  <c r="J51" i="1"/>
  <c r="K51" i="1"/>
  <c r="G52" i="1"/>
  <c r="H52" i="1"/>
  <c r="I52" i="1"/>
  <c r="J52" i="1"/>
  <c r="K52" i="1"/>
  <c r="G53" i="1"/>
  <c r="H53" i="1"/>
  <c r="I53" i="1"/>
  <c r="J53" i="1"/>
  <c r="K53" i="1"/>
  <c r="G55" i="1"/>
  <c r="H55" i="1"/>
  <c r="I55" i="1"/>
  <c r="J55" i="1"/>
  <c r="K55" i="1"/>
  <c r="G56" i="1"/>
  <c r="H56" i="1"/>
  <c r="I56" i="1"/>
  <c r="J56" i="1"/>
  <c r="K56" i="1"/>
  <c r="G57" i="1"/>
  <c r="H57" i="1"/>
  <c r="I57" i="1"/>
  <c r="J57" i="1"/>
  <c r="K57" i="1"/>
  <c r="G59" i="1"/>
  <c r="H59" i="1"/>
  <c r="I59" i="1"/>
  <c r="J59" i="1"/>
  <c r="K59" i="1"/>
  <c r="G60" i="1"/>
  <c r="H60" i="1"/>
  <c r="I60" i="1"/>
  <c r="J60" i="1"/>
  <c r="K60" i="1"/>
  <c r="G61" i="1"/>
  <c r="H61" i="1"/>
  <c r="I61" i="1"/>
  <c r="J61" i="1"/>
  <c r="K61" i="1"/>
  <c r="G63" i="1"/>
  <c r="H63" i="1"/>
  <c r="I63" i="1"/>
  <c r="J63" i="1"/>
  <c r="K63" i="1"/>
  <c r="G64" i="1"/>
  <c r="H64" i="1"/>
  <c r="I64" i="1"/>
  <c r="J64" i="1"/>
  <c r="K64" i="1"/>
  <c r="G65" i="1"/>
  <c r="H65" i="1"/>
  <c r="I65" i="1"/>
  <c r="J65" i="1"/>
  <c r="K65" i="1"/>
  <c r="G67" i="1"/>
  <c r="H67" i="1"/>
  <c r="I67" i="1"/>
  <c r="J67" i="1"/>
  <c r="K67" i="1"/>
  <c r="G68" i="1"/>
  <c r="H68" i="1"/>
  <c r="I68" i="1"/>
  <c r="J68" i="1"/>
  <c r="K68" i="1"/>
  <c r="G69" i="1"/>
  <c r="H69" i="1"/>
  <c r="I69" i="1"/>
  <c r="J69" i="1"/>
  <c r="K69" i="1"/>
  <c r="G71" i="1"/>
  <c r="H71" i="1"/>
  <c r="I71" i="1"/>
  <c r="J71" i="1"/>
  <c r="K71" i="1"/>
  <c r="G72" i="1"/>
  <c r="H72" i="1"/>
  <c r="I72" i="1"/>
  <c r="J72" i="1"/>
  <c r="K72" i="1"/>
  <c r="G73" i="1"/>
  <c r="H73" i="1"/>
  <c r="I73" i="1"/>
  <c r="J73" i="1"/>
  <c r="K73" i="1"/>
  <c r="G75" i="1"/>
  <c r="H75" i="1"/>
  <c r="I75" i="1"/>
  <c r="J75" i="1"/>
  <c r="K75" i="1"/>
  <c r="G76" i="1"/>
  <c r="H76" i="1"/>
  <c r="I76" i="1"/>
  <c r="J76" i="1"/>
  <c r="K76" i="1"/>
  <c r="G77" i="1"/>
  <c r="H77" i="1"/>
  <c r="I77" i="1"/>
  <c r="J77" i="1"/>
  <c r="K77" i="1"/>
  <c r="G79" i="1"/>
  <c r="H79" i="1"/>
  <c r="I79" i="1"/>
  <c r="J79" i="1"/>
  <c r="K79" i="1"/>
  <c r="G80" i="1"/>
  <c r="H80" i="1"/>
  <c r="I80" i="1"/>
  <c r="J80" i="1"/>
  <c r="K80" i="1"/>
  <c r="G81" i="1"/>
  <c r="H81" i="1"/>
  <c r="I81" i="1"/>
  <c r="J81" i="1"/>
  <c r="K81" i="1"/>
  <c r="G83" i="1"/>
  <c r="H83" i="1"/>
  <c r="I83" i="1"/>
  <c r="J83" i="1"/>
  <c r="K83" i="1"/>
  <c r="G84" i="1"/>
  <c r="H84" i="1"/>
  <c r="I84" i="1"/>
  <c r="J84" i="1"/>
  <c r="K84" i="1"/>
  <c r="G85" i="1"/>
  <c r="H85" i="1"/>
  <c r="I85" i="1"/>
  <c r="J85" i="1"/>
  <c r="K85" i="1"/>
  <c r="G87" i="1"/>
  <c r="H87" i="1"/>
  <c r="I87" i="1"/>
  <c r="J87" i="1"/>
  <c r="K87" i="1"/>
  <c r="G88" i="1"/>
  <c r="H88" i="1"/>
  <c r="I88" i="1"/>
  <c r="J88" i="1"/>
  <c r="K88" i="1"/>
  <c r="G89" i="1"/>
  <c r="H89" i="1"/>
  <c r="I89" i="1"/>
  <c r="J89" i="1"/>
  <c r="K89" i="1"/>
  <c r="G91" i="1"/>
  <c r="H91" i="1"/>
  <c r="I91" i="1"/>
  <c r="J91" i="1"/>
  <c r="K91" i="1"/>
  <c r="G92" i="1"/>
  <c r="H92" i="1"/>
  <c r="I92" i="1"/>
  <c r="J92" i="1"/>
  <c r="K92" i="1"/>
  <c r="G93" i="1"/>
  <c r="H93" i="1"/>
  <c r="I93" i="1"/>
  <c r="J93" i="1"/>
  <c r="K93" i="1"/>
  <c r="G95" i="1"/>
  <c r="H95" i="1"/>
  <c r="I95" i="1"/>
  <c r="J95" i="1"/>
  <c r="K95" i="1"/>
  <c r="G96" i="1"/>
  <c r="H96" i="1"/>
  <c r="I96" i="1"/>
  <c r="J96" i="1"/>
  <c r="K96" i="1"/>
  <c r="G97" i="1"/>
  <c r="H97" i="1"/>
  <c r="I97" i="1"/>
  <c r="J97" i="1"/>
  <c r="K97" i="1"/>
  <c r="G99" i="1"/>
  <c r="H99" i="1"/>
  <c r="I99" i="1"/>
  <c r="J99" i="1"/>
  <c r="K99" i="1"/>
  <c r="G100" i="1"/>
  <c r="H100" i="1"/>
  <c r="I100" i="1"/>
  <c r="J100" i="1"/>
  <c r="K100" i="1"/>
  <c r="G101" i="1"/>
  <c r="H101" i="1"/>
  <c r="I101" i="1"/>
  <c r="J101" i="1"/>
  <c r="K101" i="1"/>
  <c r="G103" i="1"/>
  <c r="H103" i="1"/>
  <c r="I103" i="1"/>
  <c r="J103" i="1"/>
  <c r="K103" i="1"/>
  <c r="G104" i="1"/>
  <c r="H104" i="1"/>
  <c r="I104" i="1"/>
  <c r="J104" i="1"/>
  <c r="K104" i="1"/>
  <c r="G105" i="1"/>
  <c r="H105" i="1"/>
  <c r="I105" i="1"/>
  <c r="J105" i="1"/>
  <c r="K105" i="1"/>
  <c r="G107" i="1"/>
  <c r="H107" i="1"/>
  <c r="I107" i="1"/>
  <c r="J107" i="1"/>
  <c r="K107" i="1"/>
  <c r="G108" i="1"/>
  <c r="H108" i="1"/>
  <c r="I108" i="1"/>
  <c r="J108" i="1"/>
  <c r="K108" i="1"/>
  <c r="G109" i="1"/>
  <c r="H109" i="1"/>
  <c r="I109" i="1"/>
  <c r="J109" i="1"/>
  <c r="K109" i="1"/>
  <c r="G111" i="1"/>
  <c r="H111" i="1"/>
  <c r="I111" i="1"/>
  <c r="J111" i="1"/>
  <c r="K111" i="1"/>
  <c r="G112" i="1"/>
  <c r="H112" i="1"/>
  <c r="I112" i="1"/>
  <c r="J112" i="1"/>
  <c r="K112" i="1"/>
  <c r="G113" i="1"/>
  <c r="H113" i="1"/>
  <c r="I113" i="1"/>
  <c r="J113" i="1"/>
  <c r="K113" i="1"/>
  <c r="G115" i="1"/>
  <c r="H115" i="1"/>
  <c r="I115" i="1"/>
  <c r="J115" i="1"/>
  <c r="K115" i="1"/>
  <c r="G116" i="1"/>
  <c r="H116" i="1"/>
  <c r="I116" i="1"/>
  <c r="J116" i="1"/>
  <c r="K116" i="1"/>
  <c r="G117" i="1"/>
  <c r="H117" i="1"/>
  <c r="I117" i="1"/>
  <c r="J117" i="1"/>
  <c r="K117" i="1"/>
  <c r="G119" i="1"/>
  <c r="H119" i="1"/>
  <c r="I119" i="1"/>
  <c r="J119" i="1"/>
  <c r="K119" i="1"/>
  <c r="G120" i="1"/>
  <c r="H120" i="1"/>
  <c r="I120" i="1"/>
  <c r="J120" i="1"/>
  <c r="K120" i="1"/>
  <c r="G121" i="1"/>
  <c r="H121" i="1"/>
  <c r="I121" i="1"/>
  <c r="J121" i="1"/>
  <c r="K121" i="1"/>
  <c r="G124" i="1"/>
  <c r="H124" i="1"/>
  <c r="I124" i="1"/>
  <c r="J124" i="1"/>
  <c r="K124" i="1"/>
  <c r="G125" i="1"/>
  <c r="H125" i="1"/>
  <c r="I125" i="1"/>
  <c r="J125" i="1"/>
  <c r="K125" i="1"/>
  <c r="G127" i="1"/>
  <c r="H127" i="1"/>
  <c r="I127" i="1"/>
  <c r="J127" i="1"/>
  <c r="K127" i="1"/>
  <c r="G128" i="1"/>
  <c r="H128" i="1"/>
  <c r="I128" i="1"/>
  <c r="J128" i="1"/>
  <c r="K128" i="1"/>
  <c r="G129" i="1"/>
  <c r="H129" i="1"/>
  <c r="I129" i="1"/>
  <c r="J129" i="1"/>
  <c r="K129" i="1"/>
  <c r="G131" i="1"/>
  <c r="H131" i="1"/>
  <c r="I131" i="1"/>
  <c r="J131" i="1"/>
  <c r="K131" i="1"/>
  <c r="G132" i="1"/>
  <c r="H132" i="1"/>
  <c r="I132" i="1"/>
  <c r="J132" i="1"/>
  <c r="K132" i="1"/>
  <c r="G133" i="1"/>
  <c r="H133" i="1"/>
  <c r="I133" i="1"/>
  <c r="J133" i="1"/>
  <c r="K133" i="1"/>
  <c r="G135" i="1"/>
  <c r="H135" i="1"/>
  <c r="I135" i="1"/>
  <c r="J135" i="1"/>
  <c r="K135" i="1"/>
  <c r="G136" i="1"/>
  <c r="H136" i="1"/>
  <c r="I136" i="1"/>
  <c r="J136" i="1"/>
  <c r="K136" i="1"/>
  <c r="G137" i="1"/>
  <c r="H137" i="1"/>
  <c r="I137" i="1"/>
  <c r="J137" i="1"/>
  <c r="K137" i="1"/>
  <c r="N123" i="1" l="1"/>
  <c r="N65" i="1"/>
  <c r="N44" i="1"/>
  <c r="N129" i="1"/>
  <c r="N124" i="1"/>
  <c r="N112" i="1"/>
  <c r="N101" i="1"/>
  <c r="N96" i="1"/>
  <c r="N85" i="1"/>
  <c r="N80" i="1"/>
  <c r="N75" i="1"/>
  <c r="N31" i="1"/>
  <c r="N25" i="1"/>
  <c r="G139" i="1"/>
  <c r="I8" i="1" s="1"/>
  <c r="N137" i="1"/>
  <c r="N135" i="1"/>
  <c r="N138" i="1" s="1"/>
  <c r="N136" i="1"/>
  <c r="N133" i="1"/>
  <c r="N132" i="1"/>
  <c r="N131" i="1"/>
  <c r="N128" i="1"/>
  <c r="N127" i="1"/>
  <c r="N125" i="1"/>
  <c r="N121" i="1"/>
  <c r="N120" i="1"/>
  <c r="N119" i="1"/>
  <c r="N117" i="1"/>
  <c r="N116" i="1"/>
  <c r="N118" i="1" s="1"/>
  <c r="N115" i="1"/>
  <c r="N113" i="1"/>
  <c r="N111" i="1"/>
  <c r="N109" i="1"/>
  <c r="N110" i="1" s="1"/>
  <c r="N108" i="1"/>
  <c r="N107" i="1"/>
  <c r="N105" i="1"/>
  <c r="N104" i="1"/>
  <c r="N106" i="1" s="1"/>
  <c r="N103" i="1"/>
  <c r="N100" i="1"/>
  <c r="N99" i="1"/>
  <c r="N97" i="1"/>
  <c r="N95" i="1"/>
  <c r="N93" i="1"/>
  <c r="N92" i="1"/>
  <c r="N91" i="1"/>
  <c r="N89" i="1"/>
  <c r="N88" i="1"/>
  <c r="N87" i="1"/>
  <c r="N84" i="1"/>
  <c r="N83" i="1"/>
  <c r="N81" i="1"/>
  <c r="N79" i="1"/>
  <c r="N77" i="1"/>
  <c r="N78" i="1" s="1"/>
  <c r="N76" i="1"/>
  <c r="N73" i="1"/>
  <c r="N72" i="1"/>
  <c r="N71" i="1"/>
  <c r="N74" i="1" s="1"/>
  <c r="N69" i="1"/>
  <c r="N64" i="1"/>
  <c r="N59" i="1"/>
  <c r="N53" i="1"/>
  <c r="N48" i="1"/>
  <c r="N43" i="1"/>
  <c r="N68" i="1"/>
  <c r="N63" i="1"/>
  <c r="N57" i="1"/>
  <c r="N52" i="1"/>
  <c r="N47" i="1"/>
  <c r="N60" i="1"/>
  <c r="N62" i="1" s="1"/>
  <c r="N55" i="1"/>
  <c r="N49" i="1"/>
  <c r="N67" i="1"/>
  <c r="N70" i="1" s="1"/>
  <c r="N61" i="1"/>
  <c r="N56" i="1"/>
  <c r="N51" i="1"/>
  <c r="N45" i="1"/>
  <c r="N41" i="1"/>
  <c r="N40" i="1"/>
  <c r="N39" i="1"/>
  <c r="N37" i="1"/>
  <c r="N36" i="1"/>
  <c r="N38" i="1" s="1"/>
  <c r="N35" i="1"/>
  <c r="N33" i="1"/>
  <c r="N32" i="1"/>
  <c r="N29" i="1"/>
  <c r="N28" i="1"/>
  <c r="N27" i="1"/>
  <c r="N24" i="1"/>
  <c r="N23" i="1"/>
  <c r="N26" i="1" s="1"/>
  <c r="N21" i="1"/>
  <c r="N20" i="1"/>
  <c r="N19" i="1"/>
  <c r="A55" i="1"/>
  <c r="B51" i="1"/>
  <c r="N114" i="1"/>
  <c r="N94" i="1"/>
  <c r="N50" i="1"/>
  <c r="N46" i="1"/>
  <c r="K139" i="1"/>
  <c r="I139" i="1"/>
  <c r="H139" i="1"/>
  <c r="I9" i="1" s="1"/>
  <c r="J139" i="1"/>
  <c r="J140" i="1" s="1"/>
  <c r="J11" i="1" s="1"/>
  <c r="N98" i="1" l="1"/>
  <c r="N34" i="1"/>
  <c r="N22" i="1"/>
  <c r="N139" i="1"/>
  <c r="N140" i="1" s="1"/>
  <c r="K140" i="1"/>
  <c r="J12" i="1" s="1"/>
  <c r="I12" i="1"/>
  <c r="I10" i="1"/>
  <c r="I140" i="1"/>
  <c r="J10" i="1" s="1"/>
  <c r="N126" i="1"/>
  <c r="N30" i="1"/>
  <c r="N82" i="1"/>
  <c r="N86" i="1"/>
  <c r="B55" i="1"/>
  <c r="A59" i="1"/>
  <c r="N58" i="1"/>
  <c r="N54" i="1"/>
  <c r="N66" i="1"/>
  <c r="N134" i="1"/>
  <c r="G140" i="1"/>
  <c r="J8" i="1" s="1"/>
  <c r="N102" i="1"/>
  <c r="N122" i="1"/>
  <c r="N90" i="1"/>
  <c r="N130" i="1"/>
  <c r="N42" i="1"/>
  <c r="H140" i="1"/>
  <c r="J9" i="1" s="1"/>
  <c r="I11" i="1"/>
  <c r="N141" i="1" l="1"/>
  <c r="A63" i="1"/>
  <c r="B59" i="1"/>
  <c r="B63" i="1" l="1"/>
  <c r="A67" i="1"/>
  <c r="A71" i="1" l="1"/>
  <c r="B67" i="1"/>
  <c r="B71" i="1" l="1"/>
  <c r="A75" i="1"/>
  <c r="A79" i="1" l="1"/>
  <c r="B75" i="1"/>
  <c r="B79" i="1" l="1"/>
  <c r="A83" i="1"/>
  <c r="A87" i="1" l="1"/>
  <c r="B83" i="1"/>
  <c r="B87" i="1" l="1"/>
  <c r="A91" i="1"/>
  <c r="A95" i="1" l="1"/>
  <c r="B91" i="1"/>
  <c r="B95" i="1" l="1"/>
  <c r="A99" i="1"/>
  <c r="A103" i="1" l="1"/>
  <c r="B99" i="1"/>
  <c r="B103" i="1" l="1"/>
  <c r="A107" i="1"/>
  <c r="A111" i="1" l="1"/>
  <c r="B107" i="1"/>
  <c r="B111" i="1" l="1"/>
  <c r="A115" i="1"/>
  <c r="A119" i="1" l="1"/>
  <c r="B115" i="1"/>
  <c r="B119" i="1" l="1"/>
  <c r="A123" i="1"/>
  <c r="A127" i="1" l="1"/>
  <c r="B123" i="1"/>
  <c r="B127" i="1" l="1"/>
  <c r="A131" i="1"/>
  <c r="A135" i="1" l="1"/>
  <c r="B135" i="1" s="1"/>
  <c r="B131" i="1"/>
  <c r="K16" i="24" l="1"/>
  <c r="K16" i="27"/>
  <c r="K16" i="26"/>
  <c r="K16" i="19"/>
  <c r="K16" i="14"/>
  <c r="K16" i="22"/>
  <c r="K16" i="29"/>
  <c r="K16" i="17"/>
  <c r="K16" i="25"/>
  <c r="K16" i="28"/>
</calcChain>
</file>

<file path=xl/sharedStrings.xml><?xml version="1.0" encoding="utf-8"?>
<sst xmlns="http://schemas.openxmlformats.org/spreadsheetml/2006/main" count="426" uniqueCount="49">
  <si>
    <t>所属：</t>
    <phoneticPr fontId="2"/>
  </si>
  <si>
    <t>休日：</t>
    <rPh sb="0" eb="2">
      <t>キュウジツ</t>
    </rPh>
    <phoneticPr fontId="2"/>
  </si>
  <si>
    <t>氏名：</t>
  </si>
  <si>
    <t>#</t>
    <phoneticPr fontId="2"/>
  </si>
  <si>
    <t>事業名</t>
    <phoneticPr fontId="2"/>
  </si>
  <si>
    <t>従事時間</t>
    <rPh sb="0" eb="2">
      <t>ジュウジ</t>
    </rPh>
    <rPh sb="2" eb="4">
      <t>ジカン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</si>
  <si>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</si>
  <si>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</si>
  <si>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</si>
  <si>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</si>
  <si>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</si>
  <si>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（数値化）</t>
    <rPh sb="1" eb="4">
      <t>スウチカ</t>
    </rPh>
    <phoneticPr fontId="2"/>
  </si>
  <si>
    <t>所定就業時間：</t>
    <rPh sb="0" eb="2">
      <t>ショテイ</t>
    </rPh>
    <rPh sb="2" eb="4">
      <t>シュウギョウ</t>
    </rPh>
    <rPh sb="4" eb="6">
      <t>ジカン</t>
    </rPh>
    <phoneticPr fontId="2"/>
  </si>
  <si>
    <t>休憩(昼食)時間：</t>
    <phoneticPr fontId="2"/>
  </si>
  <si>
    <t>12：00～13：00</t>
    <phoneticPr fontId="2"/>
  </si>
  <si>
    <t>月日</t>
    <rPh sb="0" eb="2">
      <t>ガッピ</t>
    </rPh>
    <phoneticPr fontId="2"/>
  </si>
  <si>
    <t>曜日</t>
  </si>
  <si>
    <t>事業番号</t>
    <rPh sb="0" eb="2">
      <t>ジギョウ</t>
    </rPh>
    <rPh sb="2" eb="4">
      <t>バンゴウ</t>
    </rPh>
    <phoneticPr fontId="2"/>
  </si>
  <si>
    <t>事業従事時間</t>
    <rPh sb="0" eb="2">
      <t>ジギョウ</t>
    </rPh>
    <rPh sb="2" eb="4">
      <t>ジュウジ</t>
    </rPh>
    <rPh sb="4" eb="6">
      <t>ジカン</t>
    </rPh>
    <phoneticPr fontId="2"/>
  </si>
  <si>
    <t>休憩時間</t>
    <rPh sb="0" eb="2">
      <t>キュウケイ</t>
    </rPh>
    <rPh sb="2" eb="4">
      <t>ジカン</t>
    </rPh>
    <phoneticPr fontId="2"/>
  </si>
  <si>
    <t>①に従事した時間数</t>
    <phoneticPr fontId="2"/>
  </si>
  <si>
    <t>②に従事した時間数</t>
    <phoneticPr fontId="2"/>
  </si>
  <si>
    <t>③に従事した時間数</t>
    <phoneticPr fontId="2"/>
  </si>
  <si>
    <t>④に従事した時間数</t>
    <phoneticPr fontId="2"/>
  </si>
  <si>
    <t>⑤に従事した時間数</t>
    <phoneticPr fontId="2"/>
  </si>
  <si>
    <t>総計</t>
    <rPh sb="0" eb="2">
      <t>ソウケイ</t>
    </rPh>
    <phoneticPr fontId="2"/>
  </si>
  <si>
    <t>業務内容</t>
    <rPh sb="0" eb="2">
      <t>ギョウム</t>
    </rPh>
    <rPh sb="2" eb="4">
      <t>ナイヨウ</t>
    </rPh>
    <phoneticPr fontId="2"/>
  </si>
  <si>
    <t>開始時刻</t>
  </si>
  <si>
    <t>終了時刻</t>
  </si>
  <si>
    <t>合　　計</t>
    <phoneticPr fontId="2"/>
  </si>
  <si>
    <t>合　　計　（　数値化　）</t>
    <rPh sb="7" eb="10">
      <t>スウチカ</t>
    </rPh>
    <phoneticPr fontId="2"/>
  </si>
  <si>
    <t>2021年4月　受託事業等従事日誌兼重複確認表</t>
    <rPh sb="8" eb="10">
      <t>ジュタク</t>
    </rPh>
    <rPh sb="12" eb="13">
      <t>トウ</t>
    </rPh>
    <phoneticPr fontId="2"/>
  </si>
  <si>
    <t>2021年5月　受託事業等従事日誌兼重複確認表</t>
    <rPh sb="8" eb="10">
      <t>ジュタク</t>
    </rPh>
    <rPh sb="12" eb="13">
      <t>トウ</t>
    </rPh>
    <phoneticPr fontId="2"/>
  </si>
  <si>
    <t>2021年6月　受託事業等従事日誌兼重複確認表</t>
    <rPh sb="8" eb="10">
      <t>ジュタク</t>
    </rPh>
    <rPh sb="12" eb="13">
      <t>トウ</t>
    </rPh>
    <phoneticPr fontId="2"/>
  </si>
  <si>
    <t>2021年7月　受託事業等従事日誌兼重複確認表</t>
    <rPh sb="8" eb="10">
      <t>ジュタク</t>
    </rPh>
    <rPh sb="12" eb="13">
      <t>トウ</t>
    </rPh>
    <phoneticPr fontId="2"/>
  </si>
  <si>
    <t>2021年8月　受託事業等従事日誌兼重複確認表</t>
    <rPh sb="8" eb="10">
      <t>ジュタク</t>
    </rPh>
    <rPh sb="12" eb="13">
      <t>トウ</t>
    </rPh>
    <phoneticPr fontId="2"/>
  </si>
  <si>
    <t>2021年9月　受託事業等従事日誌兼重複確認表</t>
    <rPh sb="8" eb="10">
      <t>ジュタク</t>
    </rPh>
    <rPh sb="12" eb="13">
      <t>トウ</t>
    </rPh>
    <phoneticPr fontId="2"/>
  </si>
  <si>
    <t>2021年10月　受託事業等従事日誌兼重複確認表</t>
    <rPh sb="9" eb="11">
      <t>ジュタク</t>
    </rPh>
    <rPh sb="13" eb="14">
      <t>トウ</t>
    </rPh>
    <phoneticPr fontId="2"/>
  </si>
  <si>
    <t>2021年11月　受託事業等従事日誌兼重複確認表</t>
    <rPh sb="9" eb="11">
      <t>ジュタク</t>
    </rPh>
    <rPh sb="13" eb="14">
      <t>トウ</t>
    </rPh>
    <phoneticPr fontId="2"/>
  </si>
  <si>
    <t>2021年12月　受託事業等従事日誌兼重複確認表</t>
    <rPh sb="9" eb="11">
      <t>ジュタク</t>
    </rPh>
    <rPh sb="13" eb="14">
      <t>トウ</t>
    </rPh>
    <phoneticPr fontId="2"/>
  </si>
  <si>
    <t>⑥</t>
    <phoneticPr fontId="2"/>
  </si>
  <si>
    <t>⑦</t>
    <phoneticPr fontId="2"/>
  </si>
  <si>
    <t>⑥に従事した時間数</t>
    <phoneticPr fontId="2"/>
  </si>
  <si>
    <t>⑦に従事した時間数</t>
    <phoneticPr fontId="2"/>
  </si>
  <si>
    <t>9：00～17：00</t>
    <phoneticPr fontId="2"/>
  </si>
  <si>
    <t>（1日 7時間00分勤務）</t>
    <phoneticPr fontId="2"/>
  </si>
  <si>
    <t>2022年1月　受託事業等従事日誌兼重複確認表</t>
    <rPh sb="8" eb="10">
      <t>ジュタク</t>
    </rPh>
    <rPh sb="12" eb="13">
      <t>トウ</t>
    </rPh>
    <phoneticPr fontId="2"/>
  </si>
  <si>
    <t>2022年2月　受託事業等従事日誌兼重複確認表</t>
    <rPh sb="8" eb="10">
      <t>ジュタク</t>
    </rPh>
    <rPh sb="12" eb="13">
      <t>トウ</t>
    </rPh>
    <phoneticPr fontId="2"/>
  </si>
  <si>
    <t>2022年3月　受託事業等従事日誌兼重複確認表</t>
    <rPh sb="8" eb="10">
      <t>ジュタク</t>
    </rPh>
    <rPh sb="12" eb="13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</si>
</sst>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h]:mm"/>
    <numFmt numFmtId="177" formatCode="#,##0.00_ ;[Red]\-#,##0.00\ "/>
    <numFmt numFmtId="178" formatCode="m&quot;月&quot;d&quot;日&quot;;@"/>
    <numFmt numFmtId="179" formatCode="[$-F400]h:mm:ss\ AM/PM"/>
    <numFmt numFmtId="180" formatCode="h:mm;@"/>
  </numFmts>
  <fonts count="10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20" fontId="3" fillId="0" borderId="0" xfId="0" applyNumberFormat="1" applyFont="1" applyAlignment="1">
      <alignment vertical="center"/>
    </xf>
    <xf numFmtId="20" fontId="3" fillId="0" borderId="0" xfId="0" applyNumberFormat="1" applyFont="1" applyAlignment="1">
      <alignment horizontal="right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3" fillId="0" borderId="0" xfId="0" applyFont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NumberFormat="1" applyFont="1" applyFill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3" borderId="8" xfId="0" applyNumberFormat="1" applyFont="1" applyFill="1" applyBorder="1" applyAlignment="1" applyProtection="1">
      <alignment horizontal="center" vertical="center"/>
      <protection locked="0"/>
    </xf>
    <xf numFmtId="20" fontId="1" fillId="3" borderId="9" xfId="0" applyNumberFormat="1" applyFont="1" applyFill="1" applyBorder="1" applyAlignment="1" applyProtection="1">
      <alignment vertical="center"/>
      <protection locked="0"/>
    </xf>
    <xf numFmtId="176" fontId="1" fillId="3" borderId="10" xfId="0" applyNumberFormat="1" applyFont="1" applyFill="1" applyBorder="1" applyAlignment="1" applyProtection="1">
      <alignment vertical="center"/>
      <protection locked="0"/>
    </xf>
    <xf numFmtId="20" fontId="1" fillId="0" borderId="7" xfId="0" applyNumberFormat="1" applyFont="1" applyFill="1" applyBorder="1" applyAlignment="1">
      <alignment horizontal="right" vertical="center"/>
    </xf>
    <xf numFmtId="20" fontId="1" fillId="0" borderId="1" xfId="0" applyNumberFormat="1" applyFont="1" applyFill="1" applyBorder="1" applyAlignment="1">
      <alignment horizontal="right" vertical="center"/>
    </xf>
    <xf numFmtId="20" fontId="1" fillId="0" borderId="1" xfId="0" applyNumberFormat="1" applyFont="1" applyFill="1" applyBorder="1" applyAlignment="1">
      <alignment vertical="center"/>
    </xf>
    <xf numFmtId="0" fontId="1" fillId="3" borderId="7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>
      <alignment vertical="center"/>
    </xf>
    <xf numFmtId="0" fontId="3" fillId="2" borderId="0" xfId="0" applyFont="1" applyFill="1" applyBorder="1" applyAlignment="1" applyProtection="1">
      <alignment vertical="center"/>
      <protection locked="0"/>
    </xf>
    <xf numFmtId="20" fontId="1" fillId="3" borderId="11" xfId="0" applyNumberFormat="1" applyFont="1" applyFill="1" applyBorder="1" applyAlignment="1" applyProtection="1">
      <alignment vertical="center"/>
      <protection locked="0"/>
    </xf>
    <xf numFmtId="0" fontId="1" fillId="2" borderId="12" xfId="0" applyNumberFormat="1" applyFont="1" applyFill="1" applyBorder="1" applyAlignment="1" applyProtection="1">
      <alignment horizontal="center" vertical="center"/>
      <protection locked="0"/>
    </xf>
    <xf numFmtId="20" fontId="1" fillId="2" borderId="12" xfId="0" applyNumberFormat="1" applyFont="1" applyFill="1" applyBorder="1" applyAlignment="1">
      <alignment vertical="center"/>
    </xf>
    <xf numFmtId="176" fontId="1" fillId="2" borderId="12" xfId="0" applyNumberFormat="1" applyFont="1" applyFill="1" applyBorder="1" applyAlignment="1">
      <alignment vertical="center"/>
    </xf>
    <xf numFmtId="20" fontId="6" fillId="4" borderId="13" xfId="0" applyNumberFormat="1" applyFont="1" applyFill="1" applyBorder="1"/>
    <xf numFmtId="0" fontId="1" fillId="0" borderId="7" xfId="0" applyFont="1" applyFill="1" applyBorder="1" applyAlignment="1">
      <alignment vertical="center" wrapText="1"/>
    </xf>
    <xf numFmtId="20" fontId="3" fillId="0" borderId="0" xfId="0" applyNumberFormat="1" applyFont="1" applyFill="1" applyAlignment="1">
      <alignment horizontal="right" vertical="center"/>
    </xf>
    <xf numFmtId="0" fontId="1" fillId="2" borderId="3" xfId="0" applyNumberFormat="1" applyFont="1" applyFill="1" applyBorder="1" applyAlignment="1">
      <alignment horizontal="center" vertical="center"/>
    </xf>
    <xf numFmtId="20" fontId="1" fillId="2" borderId="3" xfId="0" applyNumberFormat="1" applyFont="1" applyFill="1" applyBorder="1" applyAlignment="1">
      <alignment vertical="center"/>
    </xf>
    <xf numFmtId="176" fontId="1" fillId="2" borderId="3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20" fontId="9" fillId="0" borderId="0" xfId="0" applyNumberFormat="1" applyFont="1" applyFill="1" applyAlignment="1">
      <alignment vertical="center"/>
    </xf>
    <xf numFmtId="20" fontId="9" fillId="0" borderId="0" xfId="0" applyNumberFormat="1" applyFont="1" applyFill="1" applyAlignment="1">
      <alignment horizontal="right" vertical="center"/>
    </xf>
    <xf numFmtId="0" fontId="8" fillId="2" borderId="3" xfId="0" applyNumberFormat="1" applyFont="1" applyFill="1" applyBorder="1" applyAlignment="1">
      <alignment horizontal="center" vertical="center"/>
    </xf>
    <xf numFmtId="20" fontId="8" fillId="2" borderId="3" xfId="0" applyNumberFormat="1" applyFont="1" applyFill="1" applyBorder="1" applyAlignment="1">
      <alignment vertical="center"/>
    </xf>
    <xf numFmtId="176" fontId="8" fillId="2" borderId="3" xfId="0" applyNumberFormat="1" applyFont="1" applyFill="1" applyBorder="1" applyAlignment="1">
      <alignment vertical="center"/>
    </xf>
    <xf numFmtId="0" fontId="8" fillId="0" borderId="7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20" fontId="1" fillId="0" borderId="3" xfId="0" applyNumberFormat="1" applyFont="1" applyFill="1" applyBorder="1" applyAlignment="1">
      <alignment vertical="center"/>
    </xf>
    <xf numFmtId="0" fontId="1" fillId="2" borderId="12" xfId="0" applyNumberFormat="1" applyFont="1" applyFill="1" applyBorder="1" applyAlignment="1">
      <alignment horizontal="center" vertical="center"/>
    </xf>
    <xf numFmtId="56" fontId="1" fillId="2" borderId="14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20" fontId="1" fillId="2" borderId="0" xfId="0" applyNumberFormat="1" applyFont="1" applyFill="1" applyBorder="1" applyAlignment="1">
      <alignment vertical="center"/>
    </xf>
    <xf numFmtId="176" fontId="1" fillId="2" borderId="0" xfId="0" applyNumberFormat="1" applyFont="1" applyFill="1" applyBorder="1" applyAlignment="1">
      <alignment vertical="center"/>
    </xf>
    <xf numFmtId="0" fontId="1" fillId="0" borderId="7" xfId="0" applyFont="1" applyFill="1" applyBorder="1" applyAlignment="1" applyProtection="1">
      <alignment vertical="center" wrapText="1"/>
      <protection locked="0"/>
    </xf>
    <xf numFmtId="176" fontId="6" fillId="5" borderId="1" xfId="0" applyNumberFormat="1" applyFont="1" applyFill="1" applyBorder="1" applyAlignment="1">
      <alignment vertical="center"/>
    </xf>
    <xf numFmtId="176" fontId="6" fillId="5" borderId="11" xfId="0" applyNumberFormat="1" applyFont="1" applyFill="1" applyBorder="1" applyAlignment="1">
      <alignment vertical="center"/>
    </xf>
    <xf numFmtId="177" fontId="6" fillId="5" borderId="1" xfId="0" applyNumberFormat="1" applyFont="1" applyFill="1" applyBorder="1" applyAlignment="1">
      <alignment vertical="center"/>
    </xf>
    <xf numFmtId="20" fontId="1" fillId="0" borderId="0" xfId="0" applyNumberFormat="1" applyFont="1" applyAlignment="1">
      <alignment vertical="center"/>
    </xf>
    <xf numFmtId="0" fontId="1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 wrapText="1"/>
    </xf>
    <xf numFmtId="0" fontId="3" fillId="7" borderId="7" xfId="0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 applyProtection="1">
      <alignment vertical="center"/>
      <protection locked="0"/>
    </xf>
    <xf numFmtId="0" fontId="1" fillId="0" borderId="15" xfId="0" applyFont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16" xfId="0" applyNumberFormat="1" applyFont="1" applyFill="1" applyBorder="1" applyAlignment="1" applyProtection="1">
      <alignment horizontal="center" vertical="center"/>
      <protection locked="0"/>
    </xf>
    <xf numFmtId="20" fontId="1" fillId="0" borderId="0" xfId="0" applyNumberFormat="1" applyFont="1" applyFill="1" applyAlignment="1">
      <alignment vertical="center"/>
    </xf>
    <xf numFmtId="49" fontId="1" fillId="2" borderId="6" xfId="0" applyNumberFormat="1" applyFont="1" applyFill="1" applyBorder="1" applyAlignment="1">
      <alignment horizontal="center" vertical="center"/>
    </xf>
    <xf numFmtId="20" fontId="1" fillId="0" borderId="1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horizontal="center" vertical="center"/>
    </xf>
    <xf numFmtId="178" fontId="8" fillId="2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20" fontId="1" fillId="2" borderId="21" xfId="0" applyNumberFormat="1" applyFont="1" applyFill="1" applyBorder="1" applyAlignment="1">
      <alignment vertical="center"/>
    </xf>
    <xf numFmtId="20" fontId="8" fillId="2" borderId="2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20" fontId="1" fillId="0" borderId="2" xfId="0" applyNumberFormat="1" applyFont="1" applyFill="1" applyBorder="1" applyAlignment="1">
      <alignment horizontal="right" vertical="center"/>
    </xf>
    <xf numFmtId="20" fontId="8" fillId="2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 applyProtection="1">
      <alignment vertical="center"/>
      <protection locked="0"/>
    </xf>
    <xf numFmtId="180" fontId="1" fillId="3" borderId="9" xfId="0" applyNumberFormat="1" applyFont="1" applyFill="1" applyBorder="1" applyAlignment="1" applyProtection="1">
      <alignment vertical="center"/>
      <protection locked="0"/>
    </xf>
    <xf numFmtId="179" fontId="1" fillId="3" borderId="11" xfId="0" applyNumberFormat="1" applyFont="1" applyFill="1" applyBorder="1" applyAlignment="1" applyProtection="1">
      <alignment vertical="center"/>
      <protection locked="0"/>
    </xf>
    <xf numFmtId="0" fontId="1" fillId="3" borderId="22" xfId="0" applyNumberFormat="1" applyFont="1" applyFill="1" applyBorder="1" applyAlignment="1" applyProtection="1">
      <alignment horizontal="center" vertical="center"/>
      <protection locked="0"/>
    </xf>
    <xf numFmtId="176" fontId="1" fillId="3" borderId="20" xfId="0" applyNumberFormat="1" applyFont="1" applyFill="1" applyBorder="1" applyAlignment="1" applyProtection="1">
      <alignment vertical="center"/>
      <protection locked="0"/>
    </xf>
    <xf numFmtId="20" fontId="1" fillId="0" borderId="23" xfId="0" applyNumberFormat="1" applyFont="1" applyFill="1" applyBorder="1" applyAlignment="1">
      <alignment horizontal="right" vertical="center"/>
    </xf>
    <xf numFmtId="20" fontId="1" fillId="0" borderId="11" xfId="0" applyNumberFormat="1" applyFont="1" applyFill="1" applyBorder="1" applyAlignment="1">
      <alignment vertical="center"/>
    </xf>
    <xf numFmtId="0" fontId="1" fillId="3" borderId="23" xfId="0" applyFont="1" applyFill="1" applyBorder="1" applyAlignment="1" applyProtection="1">
      <alignment vertical="center" wrapText="1"/>
      <protection locked="0"/>
    </xf>
    <xf numFmtId="20" fontId="1" fillId="2" borderId="15" xfId="0" applyNumberFormat="1" applyFont="1" applyFill="1" applyBorder="1" applyAlignment="1">
      <alignment vertical="center"/>
    </xf>
    <xf numFmtId="20" fontId="1" fillId="2" borderId="24" xfId="0" applyNumberFormat="1" applyFont="1" applyFill="1" applyBorder="1" applyAlignment="1">
      <alignment vertical="center"/>
    </xf>
    <xf numFmtId="20" fontId="1" fillId="2" borderId="25" xfId="0" applyNumberFormat="1" applyFont="1" applyFill="1" applyBorder="1" applyAlignment="1">
      <alignment vertical="center"/>
    </xf>
    <xf numFmtId="0" fontId="1" fillId="8" borderId="0" xfId="0" applyFont="1" applyFill="1" applyAlignment="1">
      <alignment vertical="center"/>
    </xf>
    <xf numFmtId="0" fontId="1" fillId="8" borderId="15" xfId="0" applyFont="1" applyFill="1" applyBorder="1" applyAlignment="1" applyProtection="1">
      <alignment horizontal="center" vertical="center"/>
      <protection locked="0"/>
    </xf>
    <xf numFmtId="0" fontId="1" fillId="8" borderId="2" xfId="0" applyFont="1" applyFill="1" applyBorder="1" applyAlignment="1" applyProtection="1">
      <alignment vertical="center"/>
      <protection locked="0"/>
    </xf>
    <xf numFmtId="0" fontId="1" fillId="8" borderId="3" xfId="0" applyFont="1" applyFill="1" applyBorder="1" applyAlignment="1" applyProtection="1">
      <alignment vertical="center"/>
      <protection locked="0"/>
    </xf>
    <xf numFmtId="0" fontId="1" fillId="8" borderId="7" xfId="0" applyFont="1" applyFill="1" applyBorder="1" applyAlignment="1" applyProtection="1">
      <alignment vertical="center"/>
      <protection locked="0"/>
    </xf>
    <xf numFmtId="0" fontId="1" fillId="8" borderId="15" xfId="0" applyFont="1" applyFill="1" applyBorder="1" applyAlignment="1">
      <alignment horizontal="center" vertical="center"/>
    </xf>
    <xf numFmtId="0" fontId="1" fillId="9" borderId="15" xfId="0" applyFont="1" applyFill="1" applyBorder="1" applyAlignment="1" applyProtection="1">
      <alignment vertical="center"/>
      <protection locked="0"/>
    </xf>
    <xf numFmtId="0" fontId="1" fillId="9" borderId="3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/>
    </xf>
    <xf numFmtId="178" fontId="1" fillId="0" borderId="17" xfId="0" applyNumberFormat="1" applyFont="1" applyFill="1" applyBorder="1" applyAlignment="1">
      <alignment horizontal="center" vertical="center"/>
    </xf>
    <xf numFmtId="178" fontId="1" fillId="0" borderId="11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1" fillId="10" borderId="18" xfId="0" applyFont="1" applyFill="1" applyBorder="1" applyAlignment="1">
      <alignment vertical="center"/>
    </xf>
    <xf numFmtId="0" fontId="1" fillId="10" borderId="19" xfId="0" applyFont="1" applyFill="1" applyBorder="1" applyAlignment="1">
      <alignment vertical="center"/>
    </xf>
    <xf numFmtId="0" fontId="1" fillId="10" borderId="20" xfId="0" applyFont="1" applyFill="1" applyBorder="1" applyAlignment="1">
      <alignment vertical="center"/>
    </xf>
    <xf numFmtId="0" fontId="1" fillId="8" borderId="2" xfId="0" applyFont="1" applyFill="1" applyBorder="1" applyAlignment="1" applyProtection="1">
      <alignment horizontal="left" vertical="center"/>
      <protection locked="0"/>
    </xf>
    <xf numFmtId="0" fontId="1" fillId="8" borderId="3" xfId="0" applyFont="1" applyFill="1" applyBorder="1" applyAlignment="1" applyProtection="1">
      <alignment horizontal="left" vertical="center"/>
      <protection locked="0"/>
    </xf>
    <xf numFmtId="0" fontId="1" fillId="8" borderId="7" xfId="0" applyFont="1" applyFill="1" applyBorder="1" applyAlignment="1" applyProtection="1">
      <alignment horizontal="left" vertical="center"/>
      <protection locked="0"/>
    </xf>
    <xf numFmtId="0" fontId="1" fillId="6" borderId="18" xfId="0" applyFont="1" applyFill="1" applyBorder="1" applyAlignment="1">
      <alignment vertical="center"/>
    </xf>
    <xf numFmtId="0" fontId="1" fillId="6" borderId="19" xfId="0" applyFont="1" applyFill="1" applyBorder="1" applyAlignment="1">
      <alignment vertical="center"/>
    </xf>
    <xf numFmtId="0" fontId="1" fillId="6" borderId="20" xfId="0" applyFont="1" applyFill="1" applyBorder="1" applyAlignment="1">
      <alignment vertical="center"/>
    </xf>
    <xf numFmtId="0" fontId="1" fillId="11" borderId="19" xfId="0" applyFont="1" applyFill="1" applyBorder="1" applyAlignment="1">
      <alignment vertical="center"/>
    </xf>
    <xf numFmtId="0" fontId="1" fillId="11" borderId="20" xfId="0" applyFont="1" applyFill="1" applyBorder="1" applyAlignment="1">
      <alignment vertical="center"/>
    </xf>
  </cellXfs>
  <cellStyles count="1">
    <cellStyle name="標準" xfId="0" builtinId="0"/>
  </cellStyles>
  <dxfs count="81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b/>
        <i/>
        <condense val="0"/>
        <extend val="0"/>
        <color indexed="10"/>
      </font>
      <fill>
        <patternFill patternType="solid">
          <bgColor indexed="43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b/>
        <i/>
        <condense val="0"/>
        <extend val="0"/>
        <color indexed="10"/>
      </font>
      <fill>
        <patternFill patternType="solid"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b/>
        <i/>
        <condense val="0"/>
        <extend val="0"/>
        <color indexed="10"/>
      </font>
      <fill>
        <patternFill patternType="solid"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b/>
        <i/>
        <condense val="0"/>
        <extend val="0"/>
        <color indexed="10"/>
      </font>
      <fill>
        <patternFill patternType="solid">
          <bgColor indexed="43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b/>
        <i/>
        <condense val="0"/>
        <extend val="0"/>
        <color indexed="10"/>
      </font>
      <fill>
        <patternFill patternType="solid"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b/>
        <i/>
        <condense val="0"/>
        <extend val="0"/>
        <color indexed="10"/>
      </font>
      <fill>
        <patternFill patternType="solid">
          <bgColor indexed="43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b/>
        <i/>
        <condense val="0"/>
        <extend val="0"/>
        <color indexed="10"/>
      </font>
      <fill>
        <patternFill patternType="solid"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b/>
        <i/>
        <condense val="0"/>
        <extend val="0"/>
        <color indexed="10"/>
      </font>
      <fill>
        <patternFill patternType="solid"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b/>
        <i/>
        <condense val="0"/>
        <extend val="0"/>
        <color indexed="10"/>
      </font>
      <fill>
        <patternFill patternType="solid">
          <bgColor indexed="43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b/>
        <i/>
        <condense val="0"/>
        <extend val="0"/>
        <color indexed="10"/>
      </font>
      <fill>
        <patternFill patternType="solid"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b/>
        <i/>
        <condense val="0"/>
        <extend val="0"/>
        <color indexed="10"/>
      </font>
      <fill>
        <patternFill patternType="solid"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b/>
        <i/>
        <condense val="0"/>
        <extend val="0"/>
        <color indexed="10"/>
      </font>
      <fill>
        <patternFill patternType="solid">
          <bgColor indexed="43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b/>
        <i/>
        <condense val="0"/>
        <extend val="0"/>
        <color indexed="10"/>
      </font>
      <fill>
        <patternFill patternType="solid"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b/>
        <i/>
        <condense val="0"/>
        <extend val="0"/>
        <color indexed="10"/>
      </font>
      <fill>
        <patternFill patternType="solid">
          <bgColor indexed="43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b/>
        <i/>
        <condense val="0"/>
        <extend val="0"/>
        <color indexed="10"/>
      </font>
      <fill>
        <patternFill patternType="solid"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b/>
        <i/>
        <condense val="0"/>
        <extend val="0"/>
        <color indexed="10"/>
      </font>
      <fill>
        <patternFill patternType="solid"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b/>
        <i/>
        <condense val="0"/>
        <extend val="0"/>
        <color indexed="10"/>
      </font>
      <fill>
        <patternFill patternType="solid">
          <bgColor indexed="43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b/>
        <i/>
        <condense val="0"/>
        <extend val="0"/>
        <color indexed="10"/>
      </font>
      <fill>
        <patternFill patternType="solid"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b/>
        <i/>
        <condense val="0"/>
        <extend val="0"/>
        <color indexed="10"/>
      </font>
      <fill>
        <patternFill patternType="solid"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3848100</xdr:colOff>
      <xdr:row>5</xdr:row>
      <xdr:rowOff>66675</xdr:rowOff>
    </xdr:from>
    <xdr:to>
      <xdr:col>14</xdr:col>
      <xdr:colOff>4752975</xdr:colOff>
      <xdr:row>10</xdr:row>
      <xdr:rowOff>28575</xdr:rowOff>
    </xdr:to>
    <xdr:grpSp>
      <xdr:nvGrpSpPr>
        <xdr:cNvPr id="25960" name="Group 1">
          <a:extLst>
            <a:ext uri="{FF2B5EF4-FFF2-40B4-BE49-F238E27FC236}">
              <a16:creationId xmlns:a16="http://schemas.microsoft.com/office/drawing/2014/main" id="{00000000-0008-0000-0000-000068650000}"/>
            </a:ext>
          </a:extLst>
        </xdr:cNvPr>
        <xdr:cNvGrpSpPr>
          <a:grpSpLocks/>
        </xdr:cNvGrpSpPr>
      </xdr:nvGrpSpPr>
      <xdr:grpSpPr bwMode="auto">
        <a:xfrm>
          <a:off x="13887450" y="876300"/>
          <a:ext cx="904875" cy="762000"/>
          <a:chOff x="1055" y="42"/>
          <a:chExt cx="79" cy="9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55" y="42"/>
            <a:ext cx="79" cy="9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責任者印</a:t>
            </a:r>
          </a:p>
        </xdr:txBody>
      </xdr:sp>
      <xdr:sp macro="" textlink="">
        <xdr:nvSpPr>
          <xdr:cNvPr id="25965" name="Line 3">
            <a:extLst>
              <a:ext uri="{FF2B5EF4-FFF2-40B4-BE49-F238E27FC236}">
                <a16:creationId xmlns:a16="http://schemas.microsoft.com/office/drawing/2014/main" id="{00000000-0008-0000-0000-00006D650000}"/>
              </a:ext>
            </a:extLst>
          </xdr:cNvPr>
          <xdr:cNvSpPr>
            <a:spLocks noChangeShapeType="1"/>
          </xdr:cNvSpPr>
        </xdr:nvSpPr>
        <xdr:spPr bwMode="auto">
          <a:xfrm>
            <a:off x="1055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4838700</xdr:colOff>
      <xdr:row>5</xdr:row>
      <xdr:rowOff>76200</xdr:rowOff>
    </xdr:from>
    <xdr:to>
      <xdr:col>14</xdr:col>
      <xdr:colOff>5781675</xdr:colOff>
      <xdr:row>10</xdr:row>
      <xdr:rowOff>28575</xdr:rowOff>
    </xdr:to>
    <xdr:grpSp>
      <xdr:nvGrpSpPr>
        <xdr:cNvPr id="25961" name="Group 4">
          <a:extLst>
            <a:ext uri="{FF2B5EF4-FFF2-40B4-BE49-F238E27FC236}">
              <a16:creationId xmlns:a16="http://schemas.microsoft.com/office/drawing/2014/main" id="{00000000-0008-0000-0000-000069650000}"/>
            </a:ext>
          </a:extLst>
        </xdr:cNvPr>
        <xdr:cNvGrpSpPr>
          <a:grpSpLocks/>
        </xdr:cNvGrpSpPr>
      </xdr:nvGrpSpPr>
      <xdr:grpSpPr bwMode="auto">
        <a:xfrm>
          <a:off x="14878050" y="885825"/>
          <a:ext cx="942975" cy="752475"/>
          <a:chOff x="1151" y="42"/>
          <a:chExt cx="79" cy="93"/>
        </a:xfrm>
      </xdr:grpSpPr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1" y="42"/>
            <a:ext cx="79" cy="9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本人印</a:t>
            </a:r>
          </a:p>
        </xdr:txBody>
      </xdr:sp>
      <xdr:sp macro="" textlink="">
        <xdr:nvSpPr>
          <xdr:cNvPr id="25963" name="Line 6">
            <a:extLst>
              <a:ext uri="{FF2B5EF4-FFF2-40B4-BE49-F238E27FC236}">
                <a16:creationId xmlns:a16="http://schemas.microsoft.com/office/drawing/2014/main" id="{00000000-0008-0000-0000-00006B650000}"/>
              </a:ext>
            </a:extLst>
          </xdr:cNvPr>
          <xdr:cNvSpPr>
            <a:spLocks noChangeShapeType="1"/>
          </xdr:cNvSpPr>
        </xdr:nvSpPr>
        <xdr:spPr bwMode="auto">
          <a:xfrm>
            <a:off x="1151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3848100</xdr:colOff>
      <xdr:row>5</xdr:row>
      <xdr:rowOff>66675</xdr:rowOff>
    </xdr:from>
    <xdr:to>
      <xdr:col>14</xdr:col>
      <xdr:colOff>4752975</xdr:colOff>
      <xdr:row>10</xdr:row>
      <xdr:rowOff>28575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68650000}"/>
            </a:ext>
          </a:extLst>
        </xdr:cNvPr>
        <xdr:cNvGrpSpPr>
          <a:grpSpLocks/>
        </xdr:cNvGrpSpPr>
      </xdr:nvGrpSpPr>
      <xdr:grpSpPr bwMode="auto">
        <a:xfrm>
          <a:off x="13887450" y="876300"/>
          <a:ext cx="904875" cy="762000"/>
          <a:chOff x="1055" y="42"/>
          <a:chExt cx="79" cy="9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55" y="42"/>
            <a:ext cx="79" cy="9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責任者印</a:t>
            </a: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000-00006D650000}"/>
              </a:ext>
            </a:extLst>
          </xdr:cNvPr>
          <xdr:cNvSpPr>
            <a:spLocks noChangeShapeType="1"/>
          </xdr:cNvSpPr>
        </xdr:nvSpPr>
        <xdr:spPr bwMode="auto">
          <a:xfrm>
            <a:off x="1055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4838700</xdr:colOff>
      <xdr:row>5</xdr:row>
      <xdr:rowOff>76200</xdr:rowOff>
    </xdr:from>
    <xdr:to>
      <xdr:col>14</xdr:col>
      <xdr:colOff>5781675</xdr:colOff>
      <xdr:row>10</xdr:row>
      <xdr:rowOff>28575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69650000}"/>
            </a:ext>
          </a:extLst>
        </xdr:cNvPr>
        <xdr:cNvGrpSpPr>
          <a:grpSpLocks/>
        </xdr:cNvGrpSpPr>
      </xdr:nvGrpSpPr>
      <xdr:grpSpPr bwMode="auto">
        <a:xfrm>
          <a:off x="14878050" y="885825"/>
          <a:ext cx="942975" cy="752475"/>
          <a:chOff x="1151" y="42"/>
          <a:chExt cx="79" cy="93"/>
        </a:xfrm>
      </xdr:grpSpPr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1" y="42"/>
            <a:ext cx="79" cy="9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本人印</a:t>
            </a:r>
          </a:p>
        </xdr:txBody>
      </xdr:sp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000-00006B650000}"/>
              </a:ext>
            </a:extLst>
          </xdr:cNvPr>
          <xdr:cNvSpPr>
            <a:spLocks noChangeShapeType="1"/>
          </xdr:cNvSpPr>
        </xdr:nvSpPr>
        <xdr:spPr bwMode="auto">
          <a:xfrm>
            <a:off x="1151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3848100</xdr:colOff>
      <xdr:row>5</xdr:row>
      <xdr:rowOff>66675</xdr:rowOff>
    </xdr:from>
    <xdr:to>
      <xdr:col>14</xdr:col>
      <xdr:colOff>4752975</xdr:colOff>
      <xdr:row>10</xdr:row>
      <xdr:rowOff>28575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68650000}"/>
            </a:ext>
          </a:extLst>
        </xdr:cNvPr>
        <xdr:cNvGrpSpPr>
          <a:grpSpLocks/>
        </xdr:cNvGrpSpPr>
      </xdr:nvGrpSpPr>
      <xdr:grpSpPr bwMode="auto">
        <a:xfrm>
          <a:off x="13887450" y="876300"/>
          <a:ext cx="904875" cy="762000"/>
          <a:chOff x="1055" y="42"/>
          <a:chExt cx="79" cy="9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55" y="42"/>
            <a:ext cx="79" cy="9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責任者印</a:t>
            </a: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000-00006D650000}"/>
              </a:ext>
            </a:extLst>
          </xdr:cNvPr>
          <xdr:cNvSpPr>
            <a:spLocks noChangeShapeType="1"/>
          </xdr:cNvSpPr>
        </xdr:nvSpPr>
        <xdr:spPr bwMode="auto">
          <a:xfrm>
            <a:off x="1055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4838700</xdr:colOff>
      <xdr:row>5</xdr:row>
      <xdr:rowOff>76200</xdr:rowOff>
    </xdr:from>
    <xdr:to>
      <xdr:col>14</xdr:col>
      <xdr:colOff>5781675</xdr:colOff>
      <xdr:row>10</xdr:row>
      <xdr:rowOff>28575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69650000}"/>
            </a:ext>
          </a:extLst>
        </xdr:cNvPr>
        <xdr:cNvGrpSpPr>
          <a:grpSpLocks/>
        </xdr:cNvGrpSpPr>
      </xdr:nvGrpSpPr>
      <xdr:grpSpPr bwMode="auto">
        <a:xfrm>
          <a:off x="14878050" y="885825"/>
          <a:ext cx="942975" cy="752475"/>
          <a:chOff x="1151" y="42"/>
          <a:chExt cx="79" cy="93"/>
        </a:xfrm>
      </xdr:grpSpPr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1" y="42"/>
            <a:ext cx="79" cy="9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本人印</a:t>
            </a:r>
          </a:p>
        </xdr:txBody>
      </xdr:sp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000-00006B650000}"/>
              </a:ext>
            </a:extLst>
          </xdr:cNvPr>
          <xdr:cNvSpPr>
            <a:spLocks noChangeShapeType="1"/>
          </xdr:cNvSpPr>
        </xdr:nvSpPr>
        <xdr:spPr bwMode="auto">
          <a:xfrm>
            <a:off x="1151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3848100</xdr:colOff>
      <xdr:row>5</xdr:row>
      <xdr:rowOff>66675</xdr:rowOff>
    </xdr:from>
    <xdr:to>
      <xdr:col>14</xdr:col>
      <xdr:colOff>4752975</xdr:colOff>
      <xdr:row>10</xdr:row>
      <xdr:rowOff>28575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68650000}"/>
            </a:ext>
          </a:extLst>
        </xdr:cNvPr>
        <xdr:cNvGrpSpPr>
          <a:grpSpLocks/>
        </xdr:cNvGrpSpPr>
      </xdr:nvGrpSpPr>
      <xdr:grpSpPr bwMode="auto">
        <a:xfrm>
          <a:off x="13887450" y="876300"/>
          <a:ext cx="904875" cy="762000"/>
          <a:chOff x="1055" y="42"/>
          <a:chExt cx="79" cy="9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55" y="42"/>
            <a:ext cx="79" cy="9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責任者印</a:t>
            </a: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000-00006D650000}"/>
              </a:ext>
            </a:extLst>
          </xdr:cNvPr>
          <xdr:cNvSpPr>
            <a:spLocks noChangeShapeType="1"/>
          </xdr:cNvSpPr>
        </xdr:nvSpPr>
        <xdr:spPr bwMode="auto">
          <a:xfrm>
            <a:off x="1055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4838700</xdr:colOff>
      <xdr:row>5</xdr:row>
      <xdr:rowOff>76200</xdr:rowOff>
    </xdr:from>
    <xdr:to>
      <xdr:col>14</xdr:col>
      <xdr:colOff>5781675</xdr:colOff>
      <xdr:row>10</xdr:row>
      <xdr:rowOff>28575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69650000}"/>
            </a:ext>
          </a:extLst>
        </xdr:cNvPr>
        <xdr:cNvGrpSpPr>
          <a:grpSpLocks/>
        </xdr:cNvGrpSpPr>
      </xdr:nvGrpSpPr>
      <xdr:grpSpPr bwMode="auto">
        <a:xfrm>
          <a:off x="14878050" y="885825"/>
          <a:ext cx="942975" cy="752475"/>
          <a:chOff x="1151" y="42"/>
          <a:chExt cx="79" cy="93"/>
        </a:xfrm>
      </xdr:grpSpPr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1" y="42"/>
            <a:ext cx="79" cy="9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本人印</a:t>
            </a:r>
          </a:p>
        </xdr:txBody>
      </xdr:sp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000-00006B650000}"/>
              </a:ext>
            </a:extLst>
          </xdr:cNvPr>
          <xdr:cNvSpPr>
            <a:spLocks noChangeShapeType="1"/>
          </xdr:cNvSpPr>
        </xdr:nvSpPr>
        <xdr:spPr bwMode="auto">
          <a:xfrm>
            <a:off x="1151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3848100</xdr:colOff>
      <xdr:row>5</xdr:row>
      <xdr:rowOff>66675</xdr:rowOff>
    </xdr:from>
    <xdr:to>
      <xdr:col>14</xdr:col>
      <xdr:colOff>4752975</xdr:colOff>
      <xdr:row>10</xdr:row>
      <xdr:rowOff>28575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68650000}"/>
            </a:ext>
          </a:extLst>
        </xdr:cNvPr>
        <xdr:cNvGrpSpPr>
          <a:grpSpLocks/>
        </xdr:cNvGrpSpPr>
      </xdr:nvGrpSpPr>
      <xdr:grpSpPr bwMode="auto">
        <a:xfrm>
          <a:off x="13887450" y="876300"/>
          <a:ext cx="904875" cy="762000"/>
          <a:chOff x="1055" y="42"/>
          <a:chExt cx="79" cy="9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55" y="42"/>
            <a:ext cx="79" cy="9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責任者印</a:t>
            </a: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000-00006D650000}"/>
              </a:ext>
            </a:extLst>
          </xdr:cNvPr>
          <xdr:cNvSpPr>
            <a:spLocks noChangeShapeType="1"/>
          </xdr:cNvSpPr>
        </xdr:nvSpPr>
        <xdr:spPr bwMode="auto">
          <a:xfrm>
            <a:off x="1055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4838700</xdr:colOff>
      <xdr:row>5</xdr:row>
      <xdr:rowOff>76200</xdr:rowOff>
    </xdr:from>
    <xdr:to>
      <xdr:col>14</xdr:col>
      <xdr:colOff>5781675</xdr:colOff>
      <xdr:row>10</xdr:row>
      <xdr:rowOff>28575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69650000}"/>
            </a:ext>
          </a:extLst>
        </xdr:cNvPr>
        <xdr:cNvGrpSpPr>
          <a:grpSpLocks/>
        </xdr:cNvGrpSpPr>
      </xdr:nvGrpSpPr>
      <xdr:grpSpPr bwMode="auto">
        <a:xfrm>
          <a:off x="14878050" y="885825"/>
          <a:ext cx="942975" cy="752475"/>
          <a:chOff x="1151" y="42"/>
          <a:chExt cx="79" cy="93"/>
        </a:xfrm>
      </xdr:grpSpPr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1" y="42"/>
            <a:ext cx="79" cy="9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本人印</a:t>
            </a:r>
          </a:p>
        </xdr:txBody>
      </xdr:sp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000-00006B650000}"/>
              </a:ext>
            </a:extLst>
          </xdr:cNvPr>
          <xdr:cNvSpPr>
            <a:spLocks noChangeShapeType="1"/>
          </xdr:cNvSpPr>
        </xdr:nvSpPr>
        <xdr:spPr bwMode="auto">
          <a:xfrm>
            <a:off x="1151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123825</xdr:colOff>
      <xdr:row>3</xdr:row>
      <xdr:rowOff>104775</xdr:rowOff>
    </xdr:from>
    <xdr:to>
      <xdr:col>14</xdr:col>
      <xdr:colOff>1914525</xdr:colOff>
      <xdr:row>11</xdr:row>
      <xdr:rowOff>66675</xdr:rowOff>
    </xdr:to>
    <xdr:sp macro="" textlink="">
      <xdr:nvSpPr>
        <xdr:cNvPr id="8" name="四角形吹き出し 7"/>
        <xdr:cNvSpPr/>
      </xdr:nvSpPr>
      <xdr:spPr>
        <a:xfrm>
          <a:off x="8620125" y="571500"/>
          <a:ext cx="3333750" cy="1276350"/>
        </a:xfrm>
        <a:prstGeom prst="wedgeRectCallout">
          <a:avLst>
            <a:gd name="adj1" fmla="val -82276"/>
            <a:gd name="adj2" fmla="val 50559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所属、氏名、休日、事業名①～⑦、所定終業時間、休憩時間は５月のシートで入力したものが各月に反映されます。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3848100</xdr:colOff>
      <xdr:row>5</xdr:row>
      <xdr:rowOff>66675</xdr:rowOff>
    </xdr:from>
    <xdr:to>
      <xdr:col>14</xdr:col>
      <xdr:colOff>4752975</xdr:colOff>
      <xdr:row>10</xdr:row>
      <xdr:rowOff>28575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68650000}"/>
            </a:ext>
          </a:extLst>
        </xdr:cNvPr>
        <xdr:cNvGrpSpPr>
          <a:grpSpLocks/>
        </xdr:cNvGrpSpPr>
      </xdr:nvGrpSpPr>
      <xdr:grpSpPr bwMode="auto">
        <a:xfrm>
          <a:off x="13887450" y="876300"/>
          <a:ext cx="904875" cy="762000"/>
          <a:chOff x="1055" y="42"/>
          <a:chExt cx="79" cy="9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55" y="42"/>
            <a:ext cx="79" cy="9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責任者印</a:t>
            </a: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000-00006D650000}"/>
              </a:ext>
            </a:extLst>
          </xdr:cNvPr>
          <xdr:cNvSpPr>
            <a:spLocks noChangeShapeType="1"/>
          </xdr:cNvSpPr>
        </xdr:nvSpPr>
        <xdr:spPr bwMode="auto">
          <a:xfrm>
            <a:off x="1055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4838700</xdr:colOff>
      <xdr:row>5</xdr:row>
      <xdr:rowOff>76200</xdr:rowOff>
    </xdr:from>
    <xdr:to>
      <xdr:col>14</xdr:col>
      <xdr:colOff>5781675</xdr:colOff>
      <xdr:row>10</xdr:row>
      <xdr:rowOff>28575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69650000}"/>
            </a:ext>
          </a:extLst>
        </xdr:cNvPr>
        <xdr:cNvGrpSpPr>
          <a:grpSpLocks/>
        </xdr:cNvGrpSpPr>
      </xdr:nvGrpSpPr>
      <xdr:grpSpPr bwMode="auto">
        <a:xfrm>
          <a:off x="14878050" y="885825"/>
          <a:ext cx="942975" cy="752475"/>
          <a:chOff x="1151" y="42"/>
          <a:chExt cx="79" cy="93"/>
        </a:xfrm>
      </xdr:grpSpPr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1" y="42"/>
            <a:ext cx="79" cy="9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本人印</a:t>
            </a:r>
          </a:p>
        </xdr:txBody>
      </xdr:sp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000-00006B650000}"/>
              </a:ext>
            </a:extLst>
          </xdr:cNvPr>
          <xdr:cNvSpPr>
            <a:spLocks noChangeShapeType="1"/>
          </xdr:cNvSpPr>
        </xdr:nvSpPr>
        <xdr:spPr bwMode="auto">
          <a:xfrm>
            <a:off x="1151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3848100</xdr:colOff>
      <xdr:row>5</xdr:row>
      <xdr:rowOff>66675</xdr:rowOff>
    </xdr:from>
    <xdr:to>
      <xdr:col>14</xdr:col>
      <xdr:colOff>4752975</xdr:colOff>
      <xdr:row>10</xdr:row>
      <xdr:rowOff>28575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68650000}"/>
            </a:ext>
          </a:extLst>
        </xdr:cNvPr>
        <xdr:cNvGrpSpPr>
          <a:grpSpLocks/>
        </xdr:cNvGrpSpPr>
      </xdr:nvGrpSpPr>
      <xdr:grpSpPr bwMode="auto">
        <a:xfrm>
          <a:off x="13887450" y="876300"/>
          <a:ext cx="904875" cy="762000"/>
          <a:chOff x="1055" y="42"/>
          <a:chExt cx="79" cy="9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55" y="42"/>
            <a:ext cx="79" cy="9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責任者印</a:t>
            </a: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000-00006D650000}"/>
              </a:ext>
            </a:extLst>
          </xdr:cNvPr>
          <xdr:cNvSpPr>
            <a:spLocks noChangeShapeType="1"/>
          </xdr:cNvSpPr>
        </xdr:nvSpPr>
        <xdr:spPr bwMode="auto">
          <a:xfrm>
            <a:off x="1055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4838700</xdr:colOff>
      <xdr:row>5</xdr:row>
      <xdr:rowOff>76200</xdr:rowOff>
    </xdr:from>
    <xdr:to>
      <xdr:col>14</xdr:col>
      <xdr:colOff>5781675</xdr:colOff>
      <xdr:row>10</xdr:row>
      <xdr:rowOff>28575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69650000}"/>
            </a:ext>
          </a:extLst>
        </xdr:cNvPr>
        <xdr:cNvGrpSpPr>
          <a:grpSpLocks/>
        </xdr:cNvGrpSpPr>
      </xdr:nvGrpSpPr>
      <xdr:grpSpPr bwMode="auto">
        <a:xfrm>
          <a:off x="14878050" y="885825"/>
          <a:ext cx="942975" cy="752475"/>
          <a:chOff x="1151" y="42"/>
          <a:chExt cx="79" cy="93"/>
        </a:xfrm>
      </xdr:grpSpPr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1" y="42"/>
            <a:ext cx="79" cy="9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本人印</a:t>
            </a:r>
          </a:p>
        </xdr:txBody>
      </xdr:sp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000-00006B650000}"/>
              </a:ext>
            </a:extLst>
          </xdr:cNvPr>
          <xdr:cNvSpPr>
            <a:spLocks noChangeShapeType="1"/>
          </xdr:cNvSpPr>
        </xdr:nvSpPr>
        <xdr:spPr bwMode="auto">
          <a:xfrm>
            <a:off x="1151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3848100</xdr:colOff>
      <xdr:row>5</xdr:row>
      <xdr:rowOff>66675</xdr:rowOff>
    </xdr:from>
    <xdr:to>
      <xdr:col>14</xdr:col>
      <xdr:colOff>4752975</xdr:colOff>
      <xdr:row>10</xdr:row>
      <xdr:rowOff>28575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68650000}"/>
            </a:ext>
          </a:extLst>
        </xdr:cNvPr>
        <xdr:cNvGrpSpPr>
          <a:grpSpLocks/>
        </xdr:cNvGrpSpPr>
      </xdr:nvGrpSpPr>
      <xdr:grpSpPr bwMode="auto">
        <a:xfrm>
          <a:off x="13887450" y="876300"/>
          <a:ext cx="904875" cy="762000"/>
          <a:chOff x="1055" y="42"/>
          <a:chExt cx="79" cy="9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55" y="42"/>
            <a:ext cx="79" cy="9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責任者印</a:t>
            </a: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000-00006D650000}"/>
              </a:ext>
            </a:extLst>
          </xdr:cNvPr>
          <xdr:cNvSpPr>
            <a:spLocks noChangeShapeType="1"/>
          </xdr:cNvSpPr>
        </xdr:nvSpPr>
        <xdr:spPr bwMode="auto">
          <a:xfrm>
            <a:off x="1055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4838700</xdr:colOff>
      <xdr:row>5</xdr:row>
      <xdr:rowOff>76200</xdr:rowOff>
    </xdr:from>
    <xdr:to>
      <xdr:col>14</xdr:col>
      <xdr:colOff>5781675</xdr:colOff>
      <xdr:row>10</xdr:row>
      <xdr:rowOff>28575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69650000}"/>
            </a:ext>
          </a:extLst>
        </xdr:cNvPr>
        <xdr:cNvGrpSpPr>
          <a:grpSpLocks/>
        </xdr:cNvGrpSpPr>
      </xdr:nvGrpSpPr>
      <xdr:grpSpPr bwMode="auto">
        <a:xfrm>
          <a:off x="14878050" y="885825"/>
          <a:ext cx="942975" cy="752475"/>
          <a:chOff x="1151" y="42"/>
          <a:chExt cx="79" cy="93"/>
        </a:xfrm>
      </xdr:grpSpPr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1" y="42"/>
            <a:ext cx="79" cy="9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本人印</a:t>
            </a:r>
          </a:p>
        </xdr:txBody>
      </xdr:sp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000-00006B650000}"/>
              </a:ext>
            </a:extLst>
          </xdr:cNvPr>
          <xdr:cNvSpPr>
            <a:spLocks noChangeShapeType="1"/>
          </xdr:cNvSpPr>
        </xdr:nvSpPr>
        <xdr:spPr bwMode="auto">
          <a:xfrm>
            <a:off x="1151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3848100</xdr:colOff>
      <xdr:row>5</xdr:row>
      <xdr:rowOff>66675</xdr:rowOff>
    </xdr:from>
    <xdr:to>
      <xdr:col>14</xdr:col>
      <xdr:colOff>4752975</xdr:colOff>
      <xdr:row>10</xdr:row>
      <xdr:rowOff>28575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68650000}"/>
            </a:ext>
          </a:extLst>
        </xdr:cNvPr>
        <xdr:cNvGrpSpPr>
          <a:grpSpLocks/>
        </xdr:cNvGrpSpPr>
      </xdr:nvGrpSpPr>
      <xdr:grpSpPr bwMode="auto">
        <a:xfrm>
          <a:off x="13887450" y="876300"/>
          <a:ext cx="904875" cy="762000"/>
          <a:chOff x="1055" y="42"/>
          <a:chExt cx="79" cy="9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55" y="42"/>
            <a:ext cx="79" cy="9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責任者印</a:t>
            </a: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000-00006D650000}"/>
              </a:ext>
            </a:extLst>
          </xdr:cNvPr>
          <xdr:cNvSpPr>
            <a:spLocks noChangeShapeType="1"/>
          </xdr:cNvSpPr>
        </xdr:nvSpPr>
        <xdr:spPr bwMode="auto">
          <a:xfrm>
            <a:off x="1055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4838700</xdr:colOff>
      <xdr:row>5</xdr:row>
      <xdr:rowOff>76200</xdr:rowOff>
    </xdr:from>
    <xdr:to>
      <xdr:col>14</xdr:col>
      <xdr:colOff>5781675</xdr:colOff>
      <xdr:row>10</xdr:row>
      <xdr:rowOff>28575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69650000}"/>
            </a:ext>
          </a:extLst>
        </xdr:cNvPr>
        <xdr:cNvGrpSpPr>
          <a:grpSpLocks/>
        </xdr:cNvGrpSpPr>
      </xdr:nvGrpSpPr>
      <xdr:grpSpPr bwMode="auto">
        <a:xfrm>
          <a:off x="14878050" y="885825"/>
          <a:ext cx="942975" cy="752475"/>
          <a:chOff x="1151" y="42"/>
          <a:chExt cx="79" cy="93"/>
        </a:xfrm>
      </xdr:grpSpPr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1" y="42"/>
            <a:ext cx="79" cy="9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本人印</a:t>
            </a:r>
          </a:p>
        </xdr:txBody>
      </xdr:sp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000-00006B650000}"/>
              </a:ext>
            </a:extLst>
          </xdr:cNvPr>
          <xdr:cNvSpPr>
            <a:spLocks noChangeShapeType="1"/>
          </xdr:cNvSpPr>
        </xdr:nvSpPr>
        <xdr:spPr bwMode="auto">
          <a:xfrm>
            <a:off x="1151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3848100</xdr:colOff>
      <xdr:row>5</xdr:row>
      <xdr:rowOff>66675</xdr:rowOff>
    </xdr:from>
    <xdr:to>
      <xdr:col>14</xdr:col>
      <xdr:colOff>4752975</xdr:colOff>
      <xdr:row>10</xdr:row>
      <xdr:rowOff>28575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68650000}"/>
            </a:ext>
          </a:extLst>
        </xdr:cNvPr>
        <xdr:cNvGrpSpPr>
          <a:grpSpLocks/>
        </xdr:cNvGrpSpPr>
      </xdr:nvGrpSpPr>
      <xdr:grpSpPr bwMode="auto">
        <a:xfrm>
          <a:off x="13887450" y="876300"/>
          <a:ext cx="904875" cy="762000"/>
          <a:chOff x="1055" y="42"/>
          <a:chExt cx="79" cy="9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55" y="42"/>
            <a:ext cx="79" cy="9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責任者印</a:t>
            </a: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000-00006D650000}"/>
              </a:ext>
            </a:extLst>
          </xdr:cNvPr>
          <xdr:cNvSpPr>
            <a:spLocks noChangeShapeType="1"/>
          </xdr:cNvSpPr>
        </xdr:nvSpPr>
        <xdr:spPr bwMode="auto">
          <a:xfrm>
            <a:off x="1055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4838700</xdr:colOff>
      <xdr:row>5</xdr:row>
      <xdr:rowOff>76200</xdr:rowOff>
    </xdr:from>
    <xdr:to>
      <xdr:col>14</xdr:col>
      <xdr:colOff>5781675</xdr:colOff>
      <xdr:row>10</xdr:row>
      <xdr:rowOff>28575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69650000}"/>
            </a:ext>
          </a:extLst>
        </xdr:cNvPr>
        <xdr:cNvGrpSpPr>
          <a:grpSpLocks/>
        </xdr:cNvGrpSpPr>
      </xdr:nvGrpSpPr>
      <xdr:grpSpPr bwMode="auto">
        <a:xfrm>
          <a:off x="14878050" y="885825"/>
          <a:ext cx="942975" cy="752475"/>
          <a:chOff x="1151" y="42"/>
          <a:chExt cx="79" cy="93"/>
        </a:xfrm>
      </xdr:grpSpPr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1" y="42"/>
            <a:ext cx="79" cy="9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本人印</a:t>
            </a:r>
          </a:p>
        </xdr:txBody>
      </xdr:sp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000-00006B650000}"/>
              </a:ext>
            </a:extLst>
          </xdr:cNvPr>
          <xdr:cNvSpPr>
            <a:spLocks noChangeShapeType="1"/>
          </xdr:cNvSpPr>
        </xdr:nvSpPr>
        <xdr:spPr bwMode="auto">
          <a:xfrm>
            <a:off x="1151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3848100</xdr:colOff>
      <xdr:row>5</xdr:row>
      <xdr:rowOff>66675</xdr:rowOff>
    </xdr:from>
    <xdr:to>
      <xdr:col>14</xdr:col>
      <xdr:colOff>4752975</xdr:colOff>
      <xdr:row>10</xdr:row>
      <xdr:rowOff>28575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68650000}"/>
            </a:ext>
          </a:extLst>
        </xdr:cNvPr>
        <xdr:cNvGrpSpPr>
          <a:grpSpLocks/>
        </xdr:cNvGrpSpPr>
      </xdr:nvGrpSpPr>
      <xdr:grpSpPr bwMode="auto">
        <a:xfrm>
          <a:off x="13887450" y="876300"/>
          <a:ext cx="904875" cy="762000"/>
          <a:chOff x="1055" y="42"/>
          <a:chExt cx="79" cy="9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55" y="42"/>
            <a:ext cx="79" cy="9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責任者印</a:t>
            </a: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000-00006D650000}"/>
              </a:ext>
            </a:extLst>
          </xdr:cNvPr>
          <xdr:cNvSpPr>
            <a:spLocks noChangeShapeType="1"/>
          </xdr:cNvSpPr>
        </xdr:nvSpPr>
        <xdr:spPr bwMode="auto">
          <a:xfrm>
            <a:off x="1055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4838700</xdr:colOff>
      <xdr:row>5</xdr:row>
      <xdr:rowOff>76200</xdr:rowOff>
    </xdr:from>
    <xdr:to>
      <xdr:col>14</xdr:col>
      <xdr:colOff>5781675</xdr:colOff>
      <xdr:row>10</xdr:row>
      <xdr:rowOff>28575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69650000}"/>
            </a:ext>
          </a:extLst>
        </xdr:cNvPr>
        <xdr:cNvGrpSpPr>
          <a:grpSpLocks/>
        </xdr:cNvGrpSpPr>
      </xdr:nvGrpSpPr>
      <xdr:grpSpPr bwMode="auto">
        <a:xfrm>
          <a:off x="14878050" y="885825"/>
          <a:ext cx="942975" cy="752475"/>
          <a:chOff x="1151" y="42"/>
          <a:chExt cx="79" cy="93"/>
        </a:xfrm>
      </xdr:grpSpPr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1" y="42"/>
            <a:ext cx="79" cy="9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本人印</a:t>
            </a:r>
          </a:p>
        </xdr:txBody>
      </xdr:sp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000-00006B650000}"/>
              </a:ext>
            </a:extLst>
          </xdr:cNvPr>
          <xdr:cNvSpPr>
            <a:spLocks noChangeShapeType="1"/>
          </xdr:cNvSpPr>
        </xdr:nvSpPr>
        <xdr:spPr bwMode="auto">
          <a:xfrm>
            <a:off x="1151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3848100</xdr:colOff>
      <xdr:row>5</xdr:row>
      <xdr:rowOff>66675</xdr:rowOff>
    </xdr:from>
    <xdr:to>
      <xdr:col>14</xdr:col>
      <xdr:colOff>4752975</xdr:colOff>
      <xdr:row>10</xdr:row>
      <xdr:rowOff>28575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68650000}"/>
            </a:ext>
          </a:extLst>
        </xdr:cNvPr>
        <xdr:cNvGrpSpPr>
          <a:grpSpLocks/>
        </xdr:cNvGrpSpPr>
      </xdr:nvGrpSpPr>
      <xdr:grpSpPr bwMode="auto">
        <a:xfrm>
          <a:off x="13887450" y="876300"/>
          <a:ext cx="904875" cy="762000"/>
          <a:chOff x="1055" y="42"/>
          <a:chExt cx="79" cy="9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55" y="42"/>
            <a:ext cx="79" cy="9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責任者印</a:t>
            </a: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000-00006D650000}"/>
              </a:ext>
            </a:extLst>
          </xdr:cNvPr>
          <xdr:cNvSpPr>
            <a:spLocks noChangeShapeType="1"/>
          </xdr:cNvSpPr>
        </xdr:nvSpPr>
        <xdr:spPr bwMode="auto">
          <a:xfrm>
            <a:off x="1055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4838700</xdr:colOff>
      <xdr:row>5</xdr:row>
      <xdr:rowOff>76200</xdr:rowOff>
    </xdr:from>
    <xdr:to>
      <xdr:col>14</xdr:col>
      <xdr:colOff>5781675</xdr:colOff>
      <xdr:row>10</xdr:row>
      <xdr:rowOff>28575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69650000}"/>
            </a:ext>
          </a:extLst>
        </xdr:cNvPr>
        <xdr:cNvGrpSpPr>
          <a:grpSpLocks/>
        </xdr:cNvGrpSpPr>
      </xdr:nvGrpSpPr>
      <xdr:grpSpPr bwMode="auto">
        <a:xfrm>
          <a:off x="14878050" y="885825"/>
          <a:ext cx="942975" cy="752475"/>
          <a:chOff x="1151" y="42"/>
          <a:chExt cx="79" cy="93"/>
        </a:xfrm>
      </xdr:grpSpPr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1" y="42"/>
            <a:ext cx="79" cy="9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本人印</a:t>
            </a:r>
          </a:p>
        </xdr:txBody>
      </xdr:sp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000-00006B650000}"/>
              </a:ext>
            </a:extLst>
          </xdr:cNvPr>
          <xdr:cNvSpPr>
            <a:spLocks noChangeShapeType="1"/>
          </xdr:cNvSpPr>
        </xdr:nvSpPr>
        <xdr:spPr bwMode="auto">
          <a:xfrm>
            <a:off x="1151" y="65"/>
            <a:ext cx="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16"/>
  <sheetViews>
    <sheetView showGridLines="0" view="pageBreakPreview" zoomScaleNormal="100" zoomScaleSheetLayoutView="100" workbookViewId="0">
      <selection activeCell="K16" sqref="K16:N16"/>
    </sheetView>
  </sheetViews>
  <sheetFormatPr defaultColWidth="9" defaultRowHeight="13.5" x14ac:dyDescent="0.15"/>
  <cols>
    <col min="1" max="1" width="9.875" style="1" customWidth="1"/>
    <col min="2" max="2" width="2.75" style="2" customWidth="1"/>
    <col min="3" max="3" width="7.75" style="1" customWidth="1"/>
    <col min="4" max="13" width="10.125" style="1" customWidth="1"/>
    <col min="14" max="14" width="10.125" style="2" customWidth="1"/>
    <col min="15" max="15" width="76.625" style="1" customWidth="1"/>
    <col min="16" max="17" width="9" style="1"/>
    <col min="18" max="18" width="9" style="3"/>
    <col min="19" max="19" width="9" style="1"/>
    <col min="20" max="20" width="35.5" style="1" customWidth="1"/>
    <col min="21" max="16384" width="9" style="1"/>
  </cols>
  <sheetData>
    <row r="1" spans="1:20" ht="9" customHeight="1" x14ac:dyDescent="0.15">
      <c r="T1" s="2"/>
    </row>
    <row r="2" spans="1:20" ht="18.75" x14ac:dyDescent="0.15">
      <c r="A2" s="4" t="s">
        <v>31</v>
      </c>
      <c r="B2" s="80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6"/>
      <c r="R2" s="7"/>
      <c r="S2" s="6"/>
      <c r="T2" s="8"/>
    </row>
    <row r="3" spans="1:20" ht="9" customHeight="1" x14ac:dyDescent="0.15">
      <c r="A3" s="9"/>
      <c r="B3" s="80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6"/>
      <c r="R3" s="7"/>
      <c r="S3" s="6"/>
      <c r="T3" s="8"/>
    </row>
    <row r="4" spans="1:20" ht="13.5" customHeight="1" x14ac:dyDescent="0.15">
      <c r="A4" s="73" t="s">
        <v>0</v>
      </c>
      <c r="B4" s="116"/>
      <c r="C4" s="116"/>
      <c r="D4" s="116"/>
      <c r="E4" s="116"/>
      <c r="F4" s="10"/>
      <c r="G4" s="74" t="s">
        <v>1</v>
      </c>
      <c r="H4" s="72"/>
      <c r="I4" s="4"/>
      <c r="J4" s="4"/>
      <c r="K4" s="4"/>
      <c r="L4" s="4"/>
      <c r="M4" s="4"/>
      <c r="N4" s="4"/>
      <c r="O4" s="4"/>
      <c r="Q4" s="6"/>
      <c r="R4" s="7"/>
      <c r="S4" s="6"/>
      <c r="T4" s="8"/>
    </row>
    <row r="5" spans="1:20" ht="13.5" customHeight="1" x14ac:dyDescent="0.15">
      <c r="A5" s="75" t="s">
        <v>2</v>
      </c>
      <c r="B5" s="117"/>
      <c r="C5" s="117"/>
      <c r="D5" s="117"/>
      <c r="E5" s="117"/>
      <c r="F5" s="10"/>
      <c r="G5" s="63"/>
      <c r="H5" s="63"/>
      <c r="I5" s="64"/>
      <c r="J5" s="4"/>
      <c r="K5" s="4"/>
      <c r="L5" s="4"/>
      <c r="M5" s="4"/>
      <c r="N5" s="4"/>
      <c r="O5" s="4"/>
      <c r="Q5" s="6"/>
      <c r="R5" s="7"/>
      <c r="S5" s="6"/>
      <c r="T5" s="8"/>
    </row>
    <row r="6" spans="1:20" ht="9" customHeight="1" x14ac:dyDescent="0.15">
      <c r="A6" s="9"/>
      <c r="B6" s="80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Q6" s="6"/>
      <c r="R6" s="7"/>
      <c r="S6" s="6"/>
      <c r="T6" s="8"/>
    </row>
    <row r="7" spans="1:20" x14ac:dyDescent="0.15">
      <c r="A7" s="10"/>
      <c r="B7" s="88" t="s">
        <v>3</v>
      </c>
      <c r="C7" s="118" t="s">
        <v>4</v>
      </c>
      <c r="D7" s="119"/>
      <c r="E7" s="119"/>
      <c r="F7" s="119"/>
      <c r="G7" s="119"/>
      <c r="H7" s="119"/>
      <c r="I7" s="120" t="s">
        <v>5</v>
      </c>
      <c r="J7" s="120"/>
      <c r="K7" s="94"/>
      <c r="L7" s="95"/>
      <c r="M7" s="11"/>
      <c r="N7" s="1"/>
      <c r="O7" s="12"/>
      <c r="P7" s="7"/>
      <c r="Q7" s="6"/>
      <c r="R7" s="8"/>
    </row>
    <row r="8" spans="1:20" x14ac:dyDescent="0.15">
      <c r="A8" s="10"/>
      <c r="B8" s="88" t="s">
        <v>6</v>
      </c>
      <c r="C8" s="112"/>
      <c r="D8" s="113"/>
      <c r="E8" s="113"/>
      <c r="F8" s="113"/>
      <c r="G8" s="113"/>
      <c r="H8" s="114"/>
      <c r="I8" s="13">
        <f>G139</f>
        <v>0</v>
      </c>
      <c r="J8" s="14">
        <f>G140</f>
        <v>0</v>
      </c>
      <c r="K8" s="90"/>
      <c r="L8" s="91"/>
      <c r="M8" s="10"/>
      <c r="N8" s="1"/>
      <c r="O8" s="12"/>
      <c r="P8" s="7"/>
      <c r="Q8" s="6"/>
      <c r="R8" s="8"/>
    </row>
    <row r="9" spans="1:20" x14ac:dyDescent="0.15">
      <c r="A9" s="10"/>
      <c r="B9" s="88" t="s">
        <v>7</v>
      </c>
      <c r="C9" s="112"/>
      <c r="D9" s="113"/>
      <c r="E9" s="113"/>
      <c r="F9" s="113"/>
      <c r="G9" s="113"/>
      <c r="H9" s="114"/>
      <c r="I9" s="13">
        <f>H139</f>
        <v>0</v>
      </c>
      <c r="J9" s="14">
        <f>H140</f>
        <v>0</v>
      </c>
      <c r="K9" s="90"/>
      <c r="L9" s="91"/>
      <c r="M9" s="10"/>
      <c r="N9" s="1"/>
      <c r="O9" s="12"/>
      <c r="P9" s="7"/>
      <c r="Q9" s="6"/>
      <c r="R9" s="8"/>
    </row>
    <row r="10" spans="1:20" x14ac:dyDescent="0.15">
      <c r="A10" s="10"/>
      <c r="B10" s="88" t="s">
        <v>8</v>
      </c>
      <c r="C10" s="112"/>
      <c r="D10" s="113"/>
      <c r="E10" s="113"/>
      <c r="F10" s="113"/>
      <c r="G10" s="113"/>
      <c r="H10" s="114"/>
      <c r="I10" s="13">
        <f>I139</f>
        <v>0</v>
      </c>
      <c r="J10" s="14">
        <f>I140</f>
        <v>0</v>
      </c>
      <c r="K10" s="90"/>
      <c r="L10" s="91"/>
      <c r="M10" s="10"/>
      <c r="N10" s="1"/>
      <c r="O10" s="12"/>
      <c r="P10" s="7"/>
      <c r="Q10" s="6"/>
      <c r="R10" s="8"/>
    </row>
    <row r="11" spans="1:20" x14ac:dyDescent="0.15">
      <c r="A11" s="10"/>
      <c r="B11" s="88" t="s">
        <v>9</v>
      </c>
      <c r="C11" s="112"/>
      <c r="D11" s="113"/>
      <c r="E11" s="113"/>
      <c r="F11" s="113"/>
      <c r="G11" s="113"/>
      <c r="H11" s="114"/>
      <c r="I11" s="13">
        <f>J139</f>
        <v>0</v>
      </c>
      <c r="J11" s="14">
        <f>J140</f>
        <v>0</v>
      </c>
      <c r="K11" s="90"/>
      <c r="L11" s="91"/>
      <c r="M11" s="10"/>
      <c r="N11" s="1"/>
      <c r="O11" s="12"/>
      <c r="P11" s="7"/>
      <c r="Q11" s="6"/>
      <c r="R11" s="8"/>
    </row>
    <row r="12" spans="1:20" x14ac:dyDescent="0.15">
      <c r="A12" s="10"/>
      <c r="B12" s="88" t="s">
        <v>10</v>
      </c>
      <c r="C12" s="112"/>
      <c r="D12" s="113"/>
      <c r="E12" s="113"/>
      <c r="F12" s="113"/>
      <c r="G12" s="113"/>
      <c r="H12" s="114"/>
      <c r="I12" s="13">
        <f>K139</f>
        <v>0</v>
      </c>
      <c r="J12" s="14">
        <f>K140</f>
        <v>0</v>
      </c>
      <c r="K12" s="90"/>
      <c r="L12" s="91"/>
      <c r="M12" s="10"/>
      <c r="N12" s="1"/>
      <c r="O12" s="12"/>
      <c r="P12" s="7"/>
      <c r="Q12" s="6"/>
      <c r="R12" s="8"/>
    </row>
    <row r="13" spans="1:20" x14ac:dyDescent="0.15">
      <c r="A13" s="10"/>
      <c r="B13" s="89" t="s">
        <v>40</v>
      </c>
      <c r="C13" s="112"/>
      <c r="D13" s="113"/>
      <c r="E13" s="113"/>
      <c r="F13" s="113"/>
      <c r="G13" s="113"/>
      <c r="H13" s="114"/>
      <c r="I13" s="13">
        <f>L139</f>
        <v>0</v>
      </c>
      <c r="J13" s="14">
        <f>L140</f>
        <v>0</v>
      </c>
      <c r="K13" s="90"/>
      <c r="L13" s="91"/>
      <c r="M13" s="10"/>
      <c r="N13" s="1"/>
      <c r="O13" s="12"/>
      <c r="P13" s="7"/>
      <c r="Q13" s="6"/>
      <c r="R13" s="8"/>
    </row>
    <row r="14" spans="1:20" x14ac:dyDescent="0.15">
      <c r="A14" s="10"/>
      <c r="B14" s="89" t="s">
        <v>41</v>
      </c>
      <c r="C14" s="112"/>
      <c r="D14" s="113"/>
      <c r="E14" s="113"/>
      <c r="F14" s="113"/>
      <c r="G14" s="113"/>
      <c r="H14" s="114"/>
      <c r="I14" s="13">
        <f>M139</f>
        <v>0</v>
      </c>
      <c r="J14" s="14">
        <f>M140</f>
        <v>0</v>
      </c>
      <c r="K14" s="90"/>
      <c r="L14" s="91"/>
      <c r="M14" s="10"/>
      <c r="N14" s="1"/>
      <c r="O14" s="12"/>
      <c r="P14" s="7"/>
      <c r="Q14" s="6"/>
      <c r="R14" s="8"/>
    </row>
    <row r="15" spans="1:20" x14ac:dyDescent="0.15">
      <c r="A15" s="10"/>
      <c r="B15" s="81"/>
      <c r="C15" s="1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5" t="s">
        <v>11</v>
      </c>
      <c r="O15" s="10"/>
      <c r="Q15" s="12"/>
      <c r="R15" s="7"/>
      <c r="S15" s="6"/>
      <c r="T15" s="8"/>
    </row>
    <row r="16" spans="1:20" x14ac:dyDescent="0.15">
      <c r="A16" s="10"/>
      <c r="C16" s="16"/>
      <c r="D16" s="65" t="s">
        <v>12</v>
      </c>
      <c r="E16" s="115" t="s">
        <v>44</v>
      </c>
      <c r="F16" s="115"/>
      <c r="G16" s="10" t="s">
        <v>45</v>
      </c>
      <c r="H16" s="10"/>
      <c r="I16" s="10"/>
      <c r="J16" s="65" t="s">
        <v>13</v>
      </c>
      <c r="K16" s="111" t="s">
        <v>14</v>
      </c>
      <c r="L16" s="111"/>
      <c r="M16" s="111"/>
      <c r="N16" s="111"/>
      <c r="O16" s="10"/>
      <c r="Q16" s="12"/>
      <c r="R16" s="7"/>
      <c r="S16" s="12"/>
      <c r="T16" s="8"/>
    </row>
    <row r="17" spans="1:20" ht="27" x14ac:dyDescent="0.15">
      <c r="A17" s="66" t="s">
        <v>15</v>
      </c>
      <c r="B17" s="67" t="s">
        <v>16</v>
      </c>
      <c r="C17" s="68" t="s">
        <v>17</v>
      </c>
      <c r="D17" s="127" t="s">
        <v>18</v>
      </c>
      <c r="E17" s="128"/>
      <c r="F17" s="69" t="s">
        <v>19</v>
      </c>
      <c r="G17" s="70" t="s">
        <v>20</v>
      </c>
      <c r="H17" s="70" t="s">
        <v>21</v>
      </c>
      <c r="I17" s="70" t="s">
        <v>22</v>
      </c>
      <c r="J17" s="70" t="s">
        <v>23</v>
      </c>
      <c r="K17" s="70" t="s">
        <v>24</v>
      </c>
      <c r="L17" s="70" t="s">
        <v>42</v>
      </c>
      <c r="M17" s="70" t="s">
        <v>43</v>
      </c>
      <c r="N17" s="70" t="s">
        <v>25</v>
      </c>
      <c r="O17" s="71" t="s">
        <v>26</v>
      </c>
      <c r="Q17" s="12"/>
      <c r="R17" s="7"/>
      <c r="S17" s="12"/>
      <c r="T17" s="8"/>
    </row>
    <row r="18" spans="1:20" x14ac:dyDescent="0.15">
      <c r="A18" s="17"/>
      <c r="B18" s="82"/>
      <c r="C18" s="19"/>
      <c r="D18" s="20" t="s">
        <v>27</v>
      </c>
      <c r="E18" s="20" t="s">
        <v>28</v>
      </c>
      <c r="F18" s="21"/>
      <c r="G18" s="18"/>
      <c r="H18" s="18"/>
      <c r="I18" s="18"/>
      <c r="J18" s="18"/>
      <c r="K18" s="18"/>
      <c r="L18" s="18"/>
      <c r="M18" s="18"/>
      <c r="N18" s="22"/>
      <c r="O18" s="23"/>
      <c r="Q18" s="12"/>
      <c r="R18" s="7"/>
      <c r="S18" s="12"/>
      <c r="T18" s="8"/>
    </row>
    <row r="19" spans="1:20" s="2" customFormat="1" x14ac:dyDescent="0.15">
      <c r="A19" s="121">
        <v>44287</v>
      </c>
      <c r="B19" s="124" t="str">
        <f>TEXT(A19,"aaa")</f>
        <v>木</v>
      </c>
      <c r="C19" s="24"/>
      <c r="D19" s="100"/>
      <c r="E19" s="25"/>
      <c r="F19" s="26"/>
      <c r="G19" s="27" t="str">
        <f>IF($C19="①",$E19-$D19-$F19,"-")</f>
        <v>-</v>
      </c>
      <c r="H19" s="28" t="str">
        <f>IF($C19="②",$E19-$D19-$F19,"-")</f>
        <v>-</v>
      </c>
      <c r="I19" s="28" t="str">
        <f>IF($C19="③",$E19-$D19-$F19,"-")</f>
        <v>-</v>
      </c>
      <c r="J19" s="28" t="str">
        <f>IF($C19="④",$E19-$D19-$F19,"-")</f>
        <v>-</v>
      </c>
      <c r="K19" s="28" t="str">
        <f>IF($C19="⑤",$E19-$D19-$F19,"-")</f>
        <v>-</v>
      </c>
      <c r="L19" s="28" t="str">
        <f>IF($C19="⑥",$E19-$D19-$F19,"-")</f>
        <v>-</v>
      </c>
      <c r="M19" s="28" t="str">
        <f>IF($C19="⑦",$E19-$D19-$F19,"-")</f>
        <v>-</v>
      </c>
      <c r="N19" s="29">
        <f>SUM(G19:M19)</f>
        <v>0</v>
      </c>
      <c r="O19" s="30"/>
      <c r="Q19" s="31"/>
      <c r="R19" s="7"/>
      <c r="S19" s="12"/>
      <c r="T19" s="32"/>
    </row>
    <row r="20" spans="1:20" s="2" customFormat="1" x14ac:dyDescent="0.15">
      <c r="A20" s="122"/>
      <c r="B20" s="125"/>
      <c r="C20" s="24"/>
      <c r="D20" s="100"/>
      <c r="E20" s="25"/>
      <c r="F20" s="26"/>
      <c r="G20" s="27" t="str">
        <f>IF($C20="①",$E20-$D20-$F20,"-")</f>
        <v>-</v>
      </c>
      <c r="H20" s="28" t="str">
        <f>IF($C20="②",$E20-$D20-$F20,"-")</f>
        <v>-</v>
      </c>
      <c r="I20" s="28" t="str">
        <f>IF($C20="③",$E20-$D20-$F20,"-")</f>
        <v>-</v>
      </c>
      <c r="J20" s="28" t="str">
        <f>IF($C20="④",$E20-$D20-$F20,"-")</f>
        <v>-</v>
      </c>
      <c r="K20" s="28" t="str">
        <f>IF($C20="⑤",$E20-$D20-$F20,"-")</f>
        <v>-</v>
      </c>
      <c r="L20" s="28" t="str">
        <f>IF($C20="⑥",$E20-$D20-$F20,"-")</f>
        <v>-</v>
      </c>
      <c r="M20" s="28" t="str">
        <f>IF($C20="⑦",$E20-$D20-$F20,"-")</f>
        <v>-</v>
      </c>
      <c r="N20" s="29">
        <f>SUM(G20:M20)</f>
        <v>0</v>
      </c>
      <c r="O20" s="30"/>
      <c r="Q20" s="31"/>
      <c r="R20" s="7"/>
      <c r="S20" s="12"/>
      <c r="T20" s="32"/>
    </row>
    <row r="21" spans="1:20" s="2" customFormat="1" ht="14.25" thickBot="1" x14ac:dyDescent="0.2">
      <c r="A21" s="123"/>
      <c r="B21" s="126"/>
      <c r="C21" s="24"/>
      <c r="D21" s="101"/>
      <c r="E21" s="25"/>
      <c r="F21" s="26"/>
      <c r="G21" s="27" t="str">
        <f>IF($C21="①",$E21-$D21-$F21,"-")</f>
        <v>-</v>
      </c>
      <c r="H21" s="28" t="str">
        <f>IF($C21="②",$E21-$D21-$F21,"-")</f>
        <v>-</v>
      </c>
      <c r="I21" s="28" t="str">
        <f>IF($C21="③",$E21-$D21-$F21,"-")</f>
        <v>-</v>
      </c>
      <c r="J21" s="28" t="str">
        <f>IF($C21="④",$E21-$D21-$F21,"-")</f>
        <v>-</v>
      </c>
      <c r="K21" s="28" t="str">
        <f>IF($C21="⑤",$E21-$D21-$F21,"-")</f>
        <v>-</v>
      </c>
      <c r="L21" s="28" t="str">
        <f>IF($C21="⑥",$E21-$D21-$F21,"-")</f>
        <v>-</v>
      </c>
      <c r="M21" s="28" t="str">
        <f>IF($C21="⑦",$E21-$D21-$F21,"-")</f>
        <v>-</v>
      </c>
      <c r="N21" s="29">
        <f>SUM(G21:M21)</f>
        <v>0</v>
      </c>
      <c r="O21" s="30"/>
      <c r="Q21" s="31"/>
      <c r="R21" s="7"/>
      <c r="S21" s="12"/>
      <c r="T21" s="32"/>
    </row>
    <row r="22" spans="1:20" s="2" customFormat="1" ht="14.25" thickBot="1" x14ac:dyDescent="0.2">
      <c r="A22" s="78"/>
      <c r="B22" s="82"/>
      <c r="C22" s="34"/>
      <c r="D22" s="35"/>
      <c r="E22" s="35"/>
      <c r="F22" s="36"/>
      <c r="G22" s="35"/>
      <c r="H22" s="35"/>
      <c r="I22" s="35"/>
      <c r="J22" s="35"/>
      <c r="K22" s="56"/>
      <c r="L22" s="56"/>
      <c r="M22" s="92"/>
      <c r="N22" s="37">
        <f>SUM(N19:N21)</f>
        <v>0</v>
      </c>
      <c r="O22" s="38"/>
      <c r="Q22" s="31"/>
      <c r="R22" s="7"/>
      <c r="S22" s="12"/>
      <c r="T22" s="32"/>
    </row>
    <row r="23" spans="1:20" s="2" customFormat="1" x14ac:dyDescent="0.15">
      <c r="A23" s="121">
        <f>A19+1</f>
        <v>44288</v>
      </c>
      <c r="B23" s="124" t="str">
        <f>TEXT(A23,"aaa")</f>
        <v>金</v>
      </c>
      <c r="C23" s="24"/>
      <c r="D23" s="25"/>
      <c r="E23" s="25"/>
      <c r="F23" s="26"/>
      <c r="G23" s="27" t="str">
        <f>IF($C23="①",$E23-$D23-$F23,"-")</f>
        <v>-</v>
      </c>
      <c r="H23" s="28" t="str">
        <f>IF($C23="②",$E23-$D23-$F23,"-")</f>
        <v>-</v>
      </c>
      <c r="I23" s="28" t="str">
        <f>IF($C23="③",$E23-$D23-$F23,"-")</f>
        <v>-</v>
      </c>
      <c r="J23" s="28" t="str">
        <f>IF($C23="④",$E23-$D23-$F23,"-")</f>
        <v>-</v>
      </c>
      <c r="K23" s="28" t="str">
        <f>IF($C23="⑤",$E23-$D23-$F23,"-")</f>
        <v>-</v>
      </c>
      <c r="L23" s="28" t="str">
        <f>IF($C23="⑥",$E23-$D23-$F23,"-")</f>
        <v>-</v>
      </c>
      <c r="M23" s="28" t="str">
        <f>IF($C23="⑦",$E23-$D23-$F23,"-")</f>
        <v>-</v>
      </c>
      <c r="N23" s="29">
        <f>SUM(G23:M23)</f>
        <v>0</v>
      </c>
      <c r="O23" s="30"/>
      <c r="Q23" s="31"/>
      <c r="R23" s="39"/>
      <c r="S23" s="31"/>
      <c r="T23" s="32"/>
    </row>
    <row r="24" spans="1:20" s="2" customFormat="1" x14ac:dyDescent="0.15">
      <c r="A24" s="122"/>
      <c r="B24" s="125"/>
      <c r="C24" s="24"/>
      <c r="D24" s="33"/>
      <c r="E24" s="25"/>
      <c r="F24" s="26"/>
      <c r="G24" s="27" t="str">
        <f>IF($C24="①",$E24-$D24-$F24,"-")</f>
        <v>-</v>
      </c>
      <c r="H24" s="28" t="str">
        <f>IF($C24="②",$E24-$D24-$F24,"-")</f>
        <v>-</v>
      </c>
      <c r="I24" s="28" t="str">
        <f>IF($C24="③",$E24-$D24-$F24,"-")</f>
        <v>-</v>
      </c>
      <c r="J24" s="28" t="str">
        <f>IF($C24="④",$E24-$D24-$F24,"-")</f>
        <v>-</v>
      </c>
      <c r="K24" s="28" t="str">
        <f>IF($C24="⑤",$E24-$D24-$F24,"-")</f>
        <v>-</v>
      </c>
      <c r="L24" s="28" t="str">
        <f t="shared" ref="L24:L25" si="0">IF($C24="⑥",$E24-$D24-$F24,"-")</f>
        <v>-</v>
      </c>
      <c r="M24" s="28" t="str">
        <f t="shared" ref="M24:M25" si="1">IF($C24="⑦",$E24-$D24-$F24,"-")</f>
        <v>-</v>
      </c>
      <c r="N24" s="29">
        <f>SUM(G24:M24)</f>
        <v>0</v>
      </c>
      <c r="O24" s="30"/>
      <c r="Q24" s="31"/>
      <c r="R24" s="39"/>
      <c r="S24" s="31"/>
      <c r="T24" s="32"/>
    </row>
    <row r="25" spans="1:20" s="2" customFormat="1" ht="14.25" thickBot="1" x14ac:dyDescent="0.2">
      <c r="A25" s="123"/>
      <c r="B25" s="126"/>
      <c r="C25" s="24"/>
      <c r="D25" s="33"/>
      <c r="E25" s="25"/>
      <c r="F25" s="26"/>
      <c r="G25" s="27" t="str">
        <f>IF($C25="①",$E25-$D25-$F25,"-")</f>
        <v>-</v>
      </c>
      <c r="H25" s="28" t="str">
        <f>IF($C25="②",$E25-$D25-$F25,"-")</f>
        <v>-</v>
      </c>
      <c r="I25" s="28" t="str">
        <f>IF($C25="③",$E25-$D25-$F25,"-")</f>
        <v>-</v>
      </c>
      <c r="J25" s="28" t="str">
        <f>IF($C25="④",$E25-$D25-$F25,"-")</f>
        <v>-</v>
      </c>
      <c r="K25" s="28" t="str">
        <f>IF($C25="⑤",$E25-$D25-$F25,"-")</f>
        <v>-</v>
      </c>
      <c r="L25" s="28" t="str">
        <f t="shared" si="0"/>
        <v>-</v>
      </c>
      <c r="M25" s="28" t="str">
        <f t="shared" si="1"/>
        <v>-</v>
      </c>
      <c r="N25" s="29">
        <f>SUM(G25:M25)</f>
        <v>0</v>
      </c>
      <c r="O25" s="30"/>
      <c r="Q25" s="31"/>
      <c r="R25" s="39"/>
      <c r="S25" s="31"/>
      <c r="T25" s="32"/>
    </row>
    <row r="26" spans="1:20" s="2" customFormat="1" ht="14.25" thickBot="1" x14ac:dyDescent="0.2">
      <c r="A26" s="86"/>
      <c r="B26" s="82"/>
      <c r="C26" s="40"/>
      <c r="D26" s="41"/>
      <c r="E26" s="41"/>
      <c r="F26" s="42"/>
      <c r="G26" s="41"/>
      <c r="H26" s="41"/>
      <c r="I26" s="41"/>
      <c r="J26" s="41"/>
      <c r="K26" s="56"/>
      <c r="L26" s="56"/>
      <c r="M26" s="92"/>
      <c r="N26" s="37">
        <f>SUM(N23:N25)</f>
        <v>0</v>
      </c>
      <c r="O26" s="38"/>
      <c r="Q26" s="31"/>
      <c r="R26" s="39"/>
      <c r="S26" s="31"/>
      <c r="T26" s="32"/>
    </row>
    <row r="27" spans="1:20" s="2" customFormat="1" ht="15" customHeight="1" x14ac:dyDescent="0.15">
      <c r="A27" s="121">
        <f>A23+1</f>
        <v>44289</v>
      </c>
      <c r="B27" s="124" t="str">
        <f>TEXT(A27,"aaa")</f>
        <v>土</v>
      </c>
      <c r="C27" s="24"/>
      <c r="D27" s="25"/>
      <c r="E27" s="25"/>
      <c r="F27" s="26"/>
      <c r="G27" s="27" t="str">
        <f>IF($C27="①",$E27-$D27-$F27,"-")</f>
        <v>-</v>
      </c>
      <c r="H27" s="28" t="str">
        <f>IF($C27="②",$E27-$D27-$F27,"-")</f>
        <v>-</v>
      </c>
      <c r="I27" s="28" t="str">
        <f>IF($C27="③",$E27-$D27-$F27,"-")</f>
        <v>-</v>
      </c>
      <c r="J27" s="28" t="str">
        <f>IF($C27="④",$E27-$D27-$F27,"-")</f>
        <v>-</v>
      </c>
      <c r="K27" s="28" t="str">
        <f>IF($C27="⑤",$E27-$D27-$F27,"-")</f>
        <v>-</v>
      </c>
      <c r="L27" s="28" t="str">
        <f>IF($C27="⑥",$E27-$D27-$F27,"-")</f>
        <v>-</v>
      </c>
      <c r="M27" s="28" t="str">
        <f>IF($C27="⑦",$E27-$D27-$F27,"-")</f>
        <v>-</v>
      </c>
      <c r="N27" s="29">
        <f>SUM(G27:M27)</f>
        <v>0</v>
      </c>
      <c r="O27" s="30"/>
      <c r="Q27" s="31"/>
      <c r="R27" s="39"/>
      <c r="S27" s="31"/>
      <c r="T27" s="32"/>
    </row>
    <row r="28" spans="1:20" s="2" customFormat="1" ht="15" customHeight="1" x14ac:dyDescent="0.15">
      <c r="A28" s="122"/>
      <c r="B28" s="125"/>
      <c r="C28" s="24"/>
      <c r="D28" s="33"/>
      <c r="E28" s="25"/>
      <c r="F28" s="26"/>
      <c r="G28" s="27" t="str">
        <f>IF($C28="①",$E28-$D28-$F28,"-")</f>
        <v>-</v>
      </c>
      <c r="H28" s="28" t="str">
        <f>IF($C28="②",$E28-$D28-$F28,"-")</f>
        <v>-</v>
      </c>
      <c r="I28" s="28" t="str">
        <f>IF($C28="③",$E28-$D28-$F28,"-")</f>
        <v>-</v>
      </c>
      <c r="J28" s="28" t="str">
        <f>IF($C28="④",$E28-$D28-$F28,"-")</f>
        <v>-</v>
      </c>
      <c r="K28" s="28" t="str">
        <f>IF($C28="⑤",$E28-$D28-$F28,"-")</f>
        <v>-</v>
      </c>
      <c r="L28" s="28" t="str">
        <f t="shared" ref="L28:L29" si="2">IF($C28="⑥",$E28-$D28-$F28,"-")</f>
        <v>-</v>
      </c>
      <c r="M28" s="28" t="str">
        <f t="shared" ref="M28:M29" si="3">IF($C28="⑦",$E28-$D28-$F28,"-")</f>
        <v>-</v>
      </c>
      <c r="N28" s="29">
        <f>SUM(G28:M28)</f>
        <v>0</v>
      </c>
      <c r="O28" s="30"/>
      <c r="Q28" s="31"/>
      <c r="R28" s="39"/>
      <c r="S28" s="31"/>
      <c r="T28" s="32"/>
    </row>
    <row r="29" spans="1:20" s="2" customFormat="1" ht="15" customHeight="1" thickBot="1" x14ac:dyDescent="0.2">
      <c r="A29" s="123"/>
      <c r="B29" s="126"/>
      <c r="C29" s="24"/>
      <c r="D29" s="33"/>
      <c r="E29" s="25"/>
      <c r="F29" s="26"/>
      <c r="G29" s="27" t="str">
        <f>IF($C29="①",$E29-$D29-$F29,"-")</f>
        <v>-</v>
      </c>
      <c r="H29" s="28" t="str">
        <f>IF($C29="②",$E29-$D29-$F29,"-")</f>
        <v>-</v>
      </c>
      <c r="I29" s="28" t="str">
        <f>IF($C29="③",$E29-$D29-$F29,"-")</f>
        <v>-</v>
      </c>
      <c r="J29" s="28" t="str">
        <f>IF($C29="④",$E29-$D29-$F29,"-")</f>
        <v>-</v>
      </c>
      <c r="K29" s="28" t="str">
        <f>IF($C29="⑤",$E29-$D29-$F29,"-")</f>
        <v>-</v>
      </c>
      <c r="L29" s="28" t="str">
        <f t="shared" si="2"/>
        <v>-</v>
      </c>
      <c r="M29" s="28" t="str">
        <f t="shared" si="3"/>
        <v>-</v>
      </c>
      <c r="N29" s="29">
        <f>SUM(G29:M29)</f>
        <v>0</v>
      </c>
      <c r="O29" s="30"/>
      <c r="Q29" s="31"/>
      <c r="R29" s="39"/>
      <c r="S29" s="31"/>
      <c r="T29" s="32"/>
    </row>
    <row r="30" spans="1:20" s="2" customFormat="1" ht="15" customHeight="1" thickBot="1" x14ac:dyDescent="0.2">
      <c r="A30" s="86"/>
      <c r="B30" s="83"/>
      <c r="C30" s="40"/>
      <c r="D30" s="41"/>
      <c r="E30" s="41"/>
      <c r="F30" s="42"/>
      <c r="G30" s="41"/>
      <c r="H30" s="41"/>
      <c r="I30" s="41"/>
      <c r="J30" s="41"/>
      <c r="K30" s="56"/>
      <c r="L30" s="56"/>
      <c r="M30" s="92"/>
      <c r="N30" s="37">
        <f>SUM(N27:N29)</f>
        <v>0</v>
      </c>
      <c r="O30" s="38"/>
      <c r="Q30" s="31"/>
      <c r="R30" s="39"/>
      <c r="S30" s="31"/>
      <c r="T30" s="32"/>
    </row>
    <row r="31" spans="1:20" s="2" customFormat="1" x14ac:dyDescent="0.15">
      <c r="A31" s="121">
        <f>A27+1</f>
        <v>44290</v>
      </c>
      <c r="B31" s="124" t="str">
        <f>TEXT(A31,"aaa")</f>
        <v>日</v>
      </c>
      <c r="C31" s="24"/>
      <c r="D31" s="25"/>
      <c r="E31" s="25"/>
      <c r="F31" s="26"/>
      <c r="G31" s="27" t="str">
        <f>IF($C31="①",$E31-$D31-$F31,"-")</f>
        <v>-</v>
      </c>
      <c r="H31" s="28" t="str">
        <f>IF($C31="②",$E31-$D31-$F31,"-")</f>
        <v>-</v>
      </c>
      <c r="I31" s="28" t="str">
        <f>IF($C31="③",$E31-$D31-$F31,"-")</f>
        <v>-</v>
      </c>
      <c r="J31" s="28" t="str">
        <f>IF($C31="④",$E31-$D31-$F31,"-")</f>
        <v>-</v>
      </c>
      <c r="K31" s="28" t="str">
        <f>IF($C31="⑤",$E31-$D31-$F31,"-")</f>
        <v>-</v>
      </c>
      <c r="L31" s="28" t="str">
        <f>IF($C31="⑥",$E31-$D31-$F31,"-")</f>
        <v>-</v>
      </c>
      <c r="M31" s="28" t="str">
        <f>IF($C31="⑦",$E31-$D31-$F31,"-")</f>
        <v>-</v>
      </c>
      <c r="N31" s="29">
        <f>SUM(G31:M31)</f>
        <v>0</v>
      </c>
      <c r="O31" s="30"/>
      <c r="Q31" s="31"/>
      <c r="R31" s="39"/>
      <c r="S31" s="31"/>
      <c r="T31" s="32"/>
    </row>
    <row r="32" spans="1:20" s="2" customFormat="1" x14ac:dyDescent="0.15">
      <c r="A32" s="122"/>
      <c r="B32" s="125"/>
      <c r="C32" s="24"/>
      <c r="D32" s="33"/>
      <c r="E32" s="25"/>
      <c r="F32" s="26"/>
      <c r="G32" s="27" t="str">
        <f>IF($C32="①",$E32-$D32-$F32,"-")</f>
        <v>-</v>
      </c>
      <c r="H32" s="28" t="str">
        <f>IF($C32="②",$E32-$D32-$F32,"-")</f>
        <v>-</v>
      </c>
      <c r="I32" s="28" t="str">
        <f>IF($C32="③",$E32-$D32-$F32,"-")</f>
        <v>-</v>
      </c>
      <c r="J32" s="28" t="str">
        <f>IF($C32="④",$E32-$D32-$F32,"-")</f>
        <v>-</v>
      </c>
      <c r="K32" s="28" t="str">
        <f>IF($C32="⑤",$E32-$D32-$F32,"-")</f>
        <v>-</v>
      </c>
      <c r="L32" s="28" t="str">
        <f t="shared" ref="L32:L33" si="4">IF($C32="⑥",$E32-$D32-$F32,"-")</f>
        <v>-</v>
      </c>
      <c r="M32" s="28" t="str">
        <f t="shared" ref="M32:M33" si="5">IF($C32="⑦",$E32-$D32-$F32,"-")</f>
        <v>-</v>
      </c>
      <c r="N32" s="29">
        <f>SUM(G32:M32)</f>
        <v>0</v>
      </c>
      <c r="O32" s="30"/>
      <c r="Q32" s="31"/>
      <c r="R32" s="39"/>
      <c r="S32" s="31"/>
      <c r="T32" s="32"/>
    </row>
    <row r="33" spans="1:20" s="2" customFormat="1" ht="14.25" thickBot="1" x14ac:dyDescent="0.2">
      <c r="A33" s="123"/>
      <c r="B33" s="126"/>
      <c r="C33" s="24"/>
      <c r="D33" s="33"/>
      <c r="E33" s="25"/>
      <c r="F33" s="26"/>
      <c r="G33" s="27" t="str">
        <f>IF($C33="①",$E33-$D33-$F33,"-")</f>
        <v>-</v>
      </c>
      <c r="H33" s="28" t="str">
        <f>IF($C33="②",$E33-$D33-$F33,"-")</f>
        <v>-</v>
      </c>
      <c r="I33" s="28" t="str">
        <f>IF($C33="③",$E33-$D33-$F33,"-")</f>
        <v>-</v>
      </c>
      <c r="J33" s="28" t="str">
        <f>IF($C33="④",$E33-$D33-$F33,"-")</f>
        <v>-</v>
      </c>
      <c r="K33" s="28" t="str">
        <f>IF($C33="⑤",$E33-$D33-$F33,"-")</f>
        <v>-</v>
      </c>
      <c r="L33" s="28" t="str">
        <f t="shared" si="4"/>
        <v>-</v>
      </c>
      <c r="M33" s="28" t="str">
        <f t="shared" si="5"/>
        <v>-</v>
      </c>
      <c r="N33" s="29">
        <f>SUM(G33:M33)</f>
        <v>0</v>
      </c>
      <c r="O33" s="30"/>
      <c r="Q33" s="31"/>
      <c r="R33" s="39"/>
      <c r="S33" s="31"/>
      <c r="T33" s="32"/>
    </row>
    <row r="34" spans="1:20" s="2" customFormat="1" ht="14.25" thickBot="1" x14ac:dyDescent="0.2">
      <c r="A34" s="86"/>
      <c r="B34" s="82"/>
      <c r="C34" s="40"/>
      <c r="D34" s="41"/>
      <c r="E34" s="41"/>
      <c r="F34" s="42"/>
      <c r="G34" s="41"/>
      <c r="H34" s="41"/>
      <c r="I34" s="41"/>
      <c r="J34" s="41"/>
      <c r="K34" s="56"/>
      <c r="L34" s="56"/>
      <c r="M34" s="92"/>
      <c r="N34" s="37">
        <f>SUM(N31:N33)</f>
        <v>0</v>
      </c>
      <c r="O34" s="38"/>
      <c r="Q34" s="31"/>
      <c r="R34" s="39"/>
      <c r="S34" s="31"/>
      <c r="T34" s="32"/>
    </row>
    <row r="35" spans="1:20" s="43" customFormat="1" ht="13.5" customHeight="1" x14ac:dyDescent="0.15">
      <c r="A35" s="121">
        <f>A31+1</f>
        <v>44291</v>
      </c>
      <c r="B35" s="124" t="str">
        <f>TEXT(A35,"aaa")</f>
        <v>月</v>
      </c>
      <c r="C35" s="24"/>
      <c r="D35" s="25"/>
      <c r="E35" s="25"/>
      <c r="F35" s="26"/>
      <c r="G35" s="27" t="str">
        <f>IF($C35="①",$E35-$D35-$F35,"-")</f>
        <v>-</v>
      </c>
      <c r="H35" s="28" t="str">
        <f>IF($C35="②",$E35-$D35-$F35,"-")</f>
        <v>-</v>
      </c>
      <c r="I35" s="28" t="str">
        <f>IF($C35="③",$E35-$D35-$F35,"-")</f>
        <v>-</v>
      </c>
      <c r="J35" s="96" t="str">
        <f>IF($C35="④",$E35-$D35-$F35,"-")</f>
        <v>-</v>
      </c>
      <c r="K35" s="28" t="str">
        <f>IF($C35="⑤",$E35-$D35-$F35,"-")</f>
        <v>-</v>
      </c>
      <c r="L35" s="28" t="str">
        <f>IF($C35="⑥",$E35-$D35-$F35,"-")</f>
        <v>-</v>
      </c>
      <c r="M35" s="28" t="str">
        <f>IF($C35="⑦",$E35-$D35-$F35,"-")</f>
        <v>-</v>
      </c>
      <c r="N35" s="29">
        <f>SUM(G35:M35)</f>
        <v>0</v>
      </c>
      <c r="O35" s="30"/>
      <c r="Q35" s="44"/>
      <c r="R35" s="45"/>
      <c r="S35" s="44"/>
      <c r="T35" s="32"/>
    </row>
    <row r="36" spans="1:20" s="43" customFormat="1" ht="13.5" customHeight="1" x14ac:dyDescent="0.15">
      <c r="A36" s="122"/>
      <c r="B36" s="125"/>
      <c r="C36" s="24"/>
      <c r="D36" s="33"/>
      <c r="E36" s="25"/>
      <c r="F36" s="26"/>
      <c r="G36" s="27" t="str">
        <f>IF($C36="①",$E36-$D36-$F36,"-")</f>
        <v>-</v>
      </c>
      <c r="H36" s="28" t="str">
        <f>IF($C36="②",$E36-$D36-$F36,"-")</f>
        <v>-</v>
      </c>
      <c r="I36" s="28" t="str">
        <f>IF($C36="③",$E36-$D36-$F36,"-")</f>
        <v>-</v>
      </c>
      <c r="J36" s="96" t="str">
        <f>IF($C36="④",$E36-$D36-$F36,"-")</f>
        <v>-</v>
      </c>
      <c r="K36" s="28" t="str">
        <f>IF($C36="⑤",$E36-$D36-$F36,"-")</f>
        <v>-</v>
      </c>
      <c r="L36" s="28" t="str">
        <f t="shared" ref="L36:L37" si="6">IF($C36="⑥",$E36-$D36-$F36,"-")</f>
        <v>-</v>
      </c>
      <c r="M36" s="28" t="str">
        <f t="shared" ref="M36:M37" si="7">IF($C36="⑦",$E36-$D36-$F36,"-")</f>
        <v>-</v>
      </c>
      <c r="N36" s="29">
        <f>SUM(G36:M36)</f>
        <v>0</v>
      </c>
      <c r="O36" s="30"/>
      <c r="Q36" s="44"/>
      <c r="R36" s="44"/>
      <c r="S36" s="44"/>
      <c r="T36" s="32"/>
    </row>
    <row r="37" spans="1:20" s="43" customFormat="1" ht="13.5" customHeight="1" thickBot="1" x14ac:dyDescent="0.2">
      <c r="A37" s="123"/>
      <c r="B37" s="126"/>
      <c r="C37" s="24"/>
      <c r="D37" s="33"/>
      <c r="E37" s="25"/>
      <c r="F37" s="26"/>
      <c r="G37" s="27" t="str">
        <f>IF($C37="①",$E37-$D37-$F37,"-")</f>
        <v>-</v>
      </c>
      <c r="H37" s="28" t="str">
        <f>IF($C37="②",$E37-$D37-$F37,"-")</f>
        <v>-</v>
      </c>
      <c r="I37" s="28" t="str">
        <f>IF($C37="③",$E37-$D37-$F37,"-")</f>
        <v>-</v>
      </c>
      <c r="J37" s="96" t="str">
        <f>IF($C37="④",$E37-$D37-$F37,"-")</f>
        <v>-</v>
      </c>
      <c r="K37" s="28" t="str">
        <f>IF($C37="⑤",$E37-$D37-$F37,"-")</f>
        <v>-</v>
      </c>
      <c r="L37" s="28" t="str">
        <f t="shared" si="6"/>
        <v>-</v>
      </c>
      <c r="M37" s="28" t="str">
        <f t="shared" si="7"/>
        <v>-</v>
      </c>
      <c r="N37" s="29">
        <f>SUM(G37:M37)</f>
        <v>0</v>
      </c>
      <c r="O37" s="30"/>
      <c r="R37" s="46"/>
      <c r="T37" s="32"/>
    </row>
    <row r="38" spans="1:20" s="43" customFormat="1" ht="13.5" customHeight="1" thickBot="1" x14ac:dyDescent="0.2">
      <c r="A38" s="87"/>
      <c r="B38" s="82"/>
      <c r="C38" s="47"/>
      <c r="D38" s="48"/>
      <c r="E38" s="48"/>
      <c r="F38" s="49"/>
      <c r="G38" s="48"/>
      <c r="H38" s="48"/>
      <c r="I38" s="48"/>
      <c r="J38" s="48"/>
      <c r="K38" s="97"/>
      <c r="L38" s="97"/>
      <c r="M38" s="93"/>
      <c r="N38" s="37">
        <f>SUM(N35:N37)</f>
        <v>0</v>
      </c>
      <c r="O38" s="50"/>
      <c r="R38" s="46"/>
      <c r="T38" s="32"/>
    </row>
    <row r="39" spans="1:20" s="43" customFormat="1" x14ac:dyDescent="0.15">
      <c r="A39" s="121">
        <f>A35+1</f>
        <v>44292</v>
      </c>
      <c r="B39" s="124" t="str">
        <f>TEXT(A39,"aaa")</f>
        <v>火</v>
      </c>
      <c r="C39" s="24"/>
      <c r="D39" s="25"/>
      <c r="E39" s="25"/>
      <c r="F39" s="26"/>
      <c r="G39" s="27" t="str">
        <f>IF($C39="①",$E39-$D39-$F39,"-")</f>
        <v>-</v>
      </c>
      <c r="H39" s="28" t="str">
        <f>IF($C39="②",$E39-$D39-$F39,"-")</f>
        <v>-</v>
      </c>
      <c r="I39" s="28" t="str">
        <f>IF($C39="③",$E39-$D39-$F39,"-")</f>
        <v>-</v>
      </c>
      <c r="J39" s="28" t="str">
        <f>IF($C39="④",$E39-$D39-$F39,"-")</f>
        <v>-</v>
      </c>
      <c r="K39" s="28" t="str">
        <f>IF($C39="⑤",$E39-$D39-$F39,"-")</f>
        <v>-</v>
      </c>
      <c r="L39" s="28" t="str">
        <f>IF($C39="⑥",$E39-$D39-$F39,"-")</f>
        <v>-</v>
      </c>
      <c r="M39" s="28" t="str">
        <f>IF($C39="⑦",$E39-$D39-$F39,"-")</f>
        <v>-</v>
      </c>
      <c r="N39" s="29">
        <f>SUM(G39:M39)</f>
        <v>0</v>
      </c>
      <c r="O39" s="30"/>
      <c r="R39" s="46"/>
      <c r="T39" s="32"/>
    </row>
    <row r="40" spans="1:20" s="43" customFormat="1" x14ac:dyDescent="0.15">
      <c r="A40" s="122"/>
      <c r="B40" s="125"/>
      <c r="C40" s="24"/>
      <c r="D40" s="33"/>
      <c r="E40" s="25"/>
      <c r="F40" s="26"/>
      <c r="G40" s="27" t="str">
        <f>IF($C40="①",$E40-$D40-$F40,"-")</f>
        <v>-</v>
      </c>
      <c r="H40" s="28" t="str">
        <f>IF($C40="②",$E40-$D40-$F40,"-")</f>
        <v>-</v>
      </c>
      <c r="I40" s="28" t="str">
        <f>IF($C40="③",$E40-$D40-$F40,"-")</f>
        <v>-</v>
      </c>
      <c r="J40" s="28" t="str">
        <f>IF($C40="④",$E40-$D40-$F40,"-")</f>
        <v>-</v>
      </c>
      <c r="K40" s="28" t="str">
        <f>IF($C40="⑤",$E40-$D40-$F40,"-")</f>
        <v>-</v>
      </c>
      <c r="L40" s="28" t="str">
        <f t="shared" ref="L40:L41" si="8">IF($C40="⑥",$E40-$D40-$F40,"-")</f>
        <v>-</v>
      </c>
      <c r="M40" s="28" t="str">
        <f t="shared" ref="M40:M41" si="9">IF($C40="⑦",$E40-$D40-$F40,"-")</f>
        <v>-</v>
      </c>
      <c r="N40" s="29">
        <f>SUM(G40:M40)</f>
        <v>0</v>
      </c>
      <c r="O40" s="30"/>
      <c r="T40" s="32"/>
    </row>
    <row r="41" spans="1:20" s="43" customFormat="1" ht="14.25" thickBot="1" x14ac:dyDescent="0.2">
      <c r="A41" s="123"/>
      <c r="B41" s="126"/>
      <c r="C41" s="24"/>
      <c r="D41" s="33"/>
      <c r="E41" s="25"/>
      <c r="F41" s="26"/>
      <c r="G41" s="27" t="str">
        <f>IF($C41="①",$E41-$D41-$F41,"-")</f>
        <v>-</v>
      </c>
      <c r="H41" s="28" t="str">
        <f>IF($C41="②",$E41-$D41-$F41,"-")</f>
        <v>-</v>
      </c>
      <c r="I41" s="28" t="str">
        <f>IF($C41="③",$E41-$D41-$F41,"-")</f>
        <v>-</v>
      </c>
      <c r="J41" s="28" t="str">
        <f>IF($C41="④",$E41-$D41-$F41,"-")</f>
        <v>-</v>
      </c>
      <c r="K41" s="28" t="str">
        <f>IF($C41="⑤",$E41-$D41-$F41,"-")</f>
        <v>-</v>
      </c>
      <c r="L41" s="28" t="str">
        <f t="shared" si="8"/>
        <v>-</v>
      </c>
      <c r="M41" s="28" t="str">
        <f t="shared" si="9"/>
        <v>-</v>
      </c>
      <c r="N41" s="29">
        <f>SUM(G41:M41)</f>
        <v>0</v>
      </c>
      <c r="O41" s="30"/>
      <c r="R41" s="46"/>
      <c r="T41" s="32"/>
    </row>
    <row r="42" spans="1:20" s="2" customFormat="1" ht="14.25" thickBot="1" x14ac:dyDescent="0.2">
      <c r="A42" s="86"/>
      <c r="B42" s="82"/>
      <c r="C42" s="40"/>
      <c r="D42" s="41"/>
      <c r="E42" s="41"/>
      <c r="F42" s="42"/>
      <c r="G42" s="41"/>
      <c r="H42" s="41"/>
      <c r="I42" s="41"/>
      <c r="J42" s="41"/>
      <c r="K42" s="56"/>
      <c r="L42" s="56"/>
      <c r="M42" s="92"/>
      <c r="N42" s="37">
        <f>SUM(N39:N41)</f>
        <v>0</v>
      </c>
      <c r="O42" s="38"/>
      <c r="R42" s="39"/>
      <c r="T42" s="32"/>
    </row>
    <row r="43" spans="1:20" s="2" customFormat="1" x14ac:dyDescent="0.15">
      <c r="A43" s="121">
        <f>A39+1</f>
        <v>44293</v>
      </c>
      <c r="B43" s="124" t="str">
        <f>TEXT(A43,"aaa")</f>
        <v>水</v>
      </c>
      <c r="C43" s="24"/>
      <c r="D43" s="25"/>
      <c r="E43" s="25"/>
      <c r="F43" s="26"/>
      <c r="G43" s="27" t="str">
        <f>IF($C43="①",$E43-$D43-$F43,"-")</f>
        <v>-</v>
      </c>
      <c r="H43" s="28" t="str">
        <f>IF($C43="②",$E43-$D43-$F43,"-")</f>
        <v>-</v>
      </c>
      <c r="I43" s="28" t="str">
        <f>IF($C43="③",$E43-$D43-$F43,"-")</f>
        <v>-</v>
      </c>
      <c r="J43" s="28" t="str">
        <f>IF($C43="④",$E43-$D43-$F43,"-")</f>
        <v>-</v>
      </c>
      <c r="K43" s="28" t="str">
        <f>IF($C43="⑤",$E43-$D43-$F43,"-")</f>
        <v>-</v>
      </c>
      <c r="L43" s="28" t="str">
        <f>IF($C43="⑥",$E43-$D43-$F43,"-")</f>
        <v>-</v>
      </c>
      <c r="M43" s="28" t="str">
        <f>IF($C43="⑦",$E43-$D43-$F43,"-")</f>
        <v>-</v>
      </c>
      <c r="N43" s="29">
        <f>SUM(G43:M43)</f>
        <v>0</v>
      </c>
      <c r="O43" s="30"/>
      <c r="R43" s="39"/>
      <c r="T43" s="32"/>
    </row>
    <row r="44" spans="1:20" s="2" customFormat="1" x14ac:dyDescent="0.15">
      <c r="A44" s="122"/>
      <c r="B44" s="125"/>
      <c r="C44" s="24"/>
      <c r="D44" s="33"/>
      <c r="E44" s="25"/>
      <c r="F44" s="26"/>
      <c r="G44" s="27" t="str">
        <f>IF($C44="①",$E44-$D44-$F44,"-")</f>
        <v>-</v>
      </c>
      <c r="H44" s="28" t="str">
        <f>IF($C44="②",$E44-$D44-$F44,"-")</f>
        <v>-</v>
      </c>
      <c r="I44" s="28" t="str">
        <f>IF($C44="③",$E44-$D44-$F44,"-")</f>
        <v>-</v>
      </c>
      <c r="J44" s="28" t="str">
        <f>IF($C44="④",$E44-$D44-$F44,"-")</f>
        <v>-</v>
      </c>
      <c r="K44" s="28" t="str">
        <f>IF($C44="⑤",$E44-$D44-$F44,"-")</f>
        <v>-</v>
      </c>
      <c r="L44" s="28" t="str">
        <f t="shared" ref="L44:L45" si="10">IF($C44="⑥",$E44-$D44-$F44,"-")</f>
        <v>-</v>
      </c>
      <c r="M44" s="28" t="str">
        <f t="shared" ref="M44:M45" si="11">IF($C44="⑦",$E44-$D44-$F44,"-")</f>
        <v>-</v>
      </c>
      <c r="N44" s="29">
        <f>SUM(G44:M44)</f>
        <v>0</v>
      </c>
      <c r="O44" s="30"/>
      <c r="T44" s="32"/>
    </row>
    <row r="45" spans="1:20" s="2" customFormat="1" ht="14.25" thickBot="1" x14ac:dyDescent="0.2">
      <c r="A45" s="123"/>
      <c r="B45" s="126"/>
      <c r="C45" s="24"/>
      <c r="D45" s="33"/>
      <c r="E45" s="25"/>
      <c r="F45" s="26"/>
      <c r="G45" s="27" t="str">
        <f>IF($C45="①",$E45-$D45-$F45,"-")</f>
        <v>-</v>
      </c>
      <c r="H45" s="28" t="str">
        <f>IF($C45="②",$E45-$D45-$F45,"-")</f>
        <v>-</v>
      </c>
      <c r="I45" s="28" t="str">
        <f>IF($C45="③",$E45-$D45-$F45,"-")</f>
        <v>-</v>
      </c>
      <c r="J45" s="28" t="str">
        <f>IF($C45="④",$E45-$D45-$F45,"-")</f>
        <v>-</v>
      </c>
      <c r="K45" s="28" t="str">
        <f>IF($C45="⑤",$E45-$D45-$F45,"-")</f>
        <v>-</v>
      </c>
      <c r="L45" s="28" t="str">
        <f t="shared" si="10"/>
        <v>-</v>
      </c>
      <c r="M45" s="28" t="str">
        <f t="shared" si="11"/>
        <v>-</v>
      </c>
      <c r="N45" s="29">
        <f>SUM(G45:M45)</f>
        <v>0</v>
      </c>
      <c r="O45" s="30"/>
      <c r="R45" s="39"/>
    </row>
    <row r="46" spans="1:20" s="2" customFormat="1" ht="14.25" thickBot="1" x14ac:dyDescent="0.2">
      <c r="A46" s="86"/>
      <c r="B46" s="84"/>
      <c r="C46" s="40"/>
      <c r="D46" s="41"/>
      <c r="E46" s="41"/>
      <c r="F46" s="42"/>
      <c r="G46" s="41"/>
      <c r="H46" s="41"/>
      <c r="I46" s="41"/>
      <c r="J46" s="41"/>
      <c r="K46" s="56"/>
      <c r="L46" s="56"/>
      <c r="M46" s="92"/>
      <c r="N46" s="37">
        <f>SUM(N43:N45)</f>
        <v>0</v>
      </c>
      <c r="O46" s="38"/>
      <c r="R46" s="39"/>
    </row>
    <row r="47" spans="1:20" s="2" customFormat="1" x14ac:dyDescent="0.15">
      <c r="A47" s="121">
        <f>A43+1</f>
        <v>44294</v>
      </c>
      <c r="B47" s="124" t="str">
        <f>TEXT(A47,"aaa")</f>
        <v>木</v>
      </c>
      <c r="C47" s="24"/>
      <c r="D47" s="25"/>
      <c r="E47" s="25"/>
      <c r="F47" s="26"/>
      <c r="G47" s="27" t="str">
        <f>IF($C47="①",$E47-$D47-$F47,"-")</f>
        <v>-</v>
      </c>
      <c r="H47" s="28" t="str">
        <f>IF($C47="②",$E47-$D47-$F47,"-")</f>
        <v>-</v>
      </c>
      <c r="I47" s="28" t="str">
        <f>IF($C47="③",$E47-$D47-$F47,"-")</f>
        <v>-</v>
      </c>
      <c r="J47" s="28" t="str">
        <f>IF($C47="④",$E47-$D47-$F47,"-")</f>
        <v>-</v>
      </c>
      <c r="K47" s="28" t="str">
        <f>IF($C47="⑤",$E47-$D47-$F47,"-")</f>
        <v>-</v>
      </c>
      <c r="L47" s="28" t="str">
        <f>IF($C47="⑥",$E47-$D47-$F47,"-")</f>
        <v>-</v>
      </c>
      <c r="M47" s="28" t="str">
        <f>IF($C47="⑦",$E47-$D47-$F47,"-")</f>
        <v>-</v>
      </c>
      <c r="N47" s="29">
        <f>SUM(G47:M47)</f>
        <v>0</v>
      </c>
      <c r="O47" s="30"/>
      <c r="R47" s="51"/>
    </row>
    <row r="48" spans="1:20" s="2" customFormat="1" x14ac:dyDescent="0.15">
      <c r="A48" s="122"/>
      <c r="B48" s="125"/>
      <c r="C48" s="24"/>
      <c r="D48" s="33"/>
      <c r="E48" s="25"/>
      <c r="F48" s="26"/>
      <c r="G48" s="27" t="str">
        <f>IF($C48="①",$E48-$D48-$F48,"-")</f>
        <v>-</v>
      </c>
      <c r="H48" s="28" t="str">
        <f>IF($C48="②",$E48-$D48-$F48,"-")</f>
        <v>-</v>
      </c>
      <c r="I48" s="28" t="str">
        <f>IF($C48="③",$E48-$D48-$F48,"-")</f>
        <v>-</v>
      </c>
      <c r="J48" s="28" t="str">
        <f>IF($C48="④",$E48-$D48-$F48,"-")</f>
        <v>-</v>
      </c>
      <c r="K48" s="28" t="str">
        <f>IF($C48="⑤",$E48-$D48-$F48,"-")</f>
        <v>-</v>
      </c>
      <c r="L48" s="28" t="str">
        <f t="shared" ref="L48:L49" si="12">IF($C48="⑥",$E48-$D48-$F48,"-")</f>
        <v>-</v>
      </c>
      <c r="M48" s="28" t="str">
        <f t="shared" ref="M48:M49" si="13">IF($C48="⑦",$E48-$D48-$F48,"-")</f>
        <v>-</v>
      </c>
      <c r="N48" s="29">
        <f>SUM(G48:M48)</f>
        <v>0</v>
      </c>
      <c r="O48" s="30"/>
      <c r="R48" s="51"/>
    </row>
    <row r="49" spans="1:18" s="2" customFormat="1" ht="14.25" thickBot="1" x14ac:dyDescent="0.2">
      <c r="A49" s="123"/>
      <c r="B49" s="126"/>
      <c r="C49" s="24"/>
      <c r="D49" s="33"/>
      <c r="E49" s="25"/>
      <c r="F49" s="26"/>
      <c r="G49" s="27" t="str">
        <f>IF($C49="①",$E49-$D49-$F49,"-")</f>
        <v>-</v>
      </c>
      <c r="H49" s="28" t="str">
        <f>IF($C49="②",$E49-$D49-$F49,"-")</f>
        <v>-</v>
      </c>
      <c r="I49" s="28" t="str">
        <f>IF($C49="③",$E49-$D49-$F49,"-")</f>
        <v>-</v>
      </c>
      <c r="J49" s="28" t="str">
        <f>IF($C49="④",$E49-$D49-$F49,"-")</f>
        <v>-</v>
      </c>
      <c r="K49" s="28" t="str">
        <f>IF($C49="⑤",$E49-$D49-$F49,"-")</f>
        <v>-</v>
      </c>
      <c r="L49" s="28" t="str">
        <f t="shared" si="12"/>
        <v>-</v>
      </c>
      <c r="M49" s="28" t="str">
        <f t="shared" si="13"/>
        <v>-</v>
      </c>
      <c r="N49" s="29">
        <f>SUM(G49:M49)</f>
        <v>0</v>
      </c>
      <c r="O49" s="30"/>
      <c r="R49" s="51"/>
    </row>
    <row r="50" spans="1:18" s="2" customFormat="1" ht="14.25" thickBot="1" x14ac:dyDescent="0.2">
      <c r="A50" s="86"/>
      <c r="B50" s="82"/>
      <c r="C50" s="40"/>
      <c r="D50" s="41"/>
      <c r="E50" s="41"/>
      <c r="F50" s="42"/>
      <c r="G50" s="41"/>
      <c r="H50" s="41"/>
      <c r="I50" s="41"/>
      <c r="J50" s="41"/>
      <c r="K50" s="56"/>
      <c r="L50" s="56"/>
      <c r="M50" s="92"/>
      <c r="N50" s="37">
        <f>SUM(N47:N49)</f>
        <v>0</v>
      </c>
      <c r="O50" s="38"/>
      <c r="R50" s="51"/>
    </row>
    <row r="51" spans="1:18" s="2" customFormat="1" x14ac:dyDescent="0.15">
      <c r="A51" s="121">
        <f>A47+1</f>
        <v>44295</v>
      </c>
      <c r="B51" s="124" t="str">
        <f>TEXT(A51,"aaa")</f>
        <v>金</v>
      </c>
      <c r="C51" s="24"/>
      <c r="D51" s="25"/>
      <c r="E51" s="25"/>
      <c r="F51" s="26"/>
      <c r="G51" s="27" t="str">
        <f>IF($C51="①",$E51-$D51-$F51,"-")</f>
        <v>-</v>
      </c>
      <c r="H51" s="28" t="str">
        <f>IF($C51="②",$E51-$D51-$F51,"-")</f>
        <v>-</v>
      </c>
      <c r="I51" s="28" t="str">
        <f>IF($C51="③",$E51-$D51-$F51,"-")</f>
        <v>-</v>
      </c>
      <c r="J51" s="28" t="str">
        <f>IF($C51="④",$E51-$D51-$F51,"-")</f>
        <v>-</v>
      </c>
      <c r="K51" s="28" t="str">
        <f>IF($C51="⑤",$E51-$D51-$F51,"-")</f>
        <v>-</v>
      </c>
      <c r="L51" s="28" t="str">
        <f>IF($C51="⑥",$E51-$D51-$F51,"-")</f>
        <v>-</v>
      </c>
      <c r="M51" s="28" t="str">
        <f>IF($C51="⑦",$E51-$D51-$F51,"-")</f>
        <v>-</v>
      </c>
      <c r="N51" s="29">
        <f>SUM(G51:M51)</f>
        <v>0</v>
      </c>
      <c r="O51" s="30"/>
      <c r="R51" s="51"/>
    </row>
    <row r="52" spans="1:18" s="2" customFormat="1" x14ac:dyDescent="0.15">
      <c r="A52" s="122"/>
      <c r="B52" s="125"/>
      <c r="C52" s="24"/>
      <c r="D52" s="33"/>
      <c r="E52" s="25"/>
      <c r="F52" s="26"/>
      <c r="G52" s="27" t="str">
        <f>IF($C52="①",$E52-$D52-$F52,"-")</f>
        <v>-</v>
      </c>
      <c r="H52" s="28" t="str">
        <f>IF($C52="②",$E52-$D52-$F52,"-")</f>
        <v>-</v>
      </c>
      <c r="I52" s="28" t="str">
        <f>IF($C52="③",$E52-$D52-$F52,"-")</f>
        <v>-</v>
      </c>
      <c r="J52" s="28" t="str">
        <f>IF($C52="④",$E52-$D52-$F52,"-")</f>
        <v>-</v>
      </c>
      <c r="K52" s="28" t="str">
        <f>IF($C52="⑤",$E52-$D52-$F52,"-")</f>
        <v>-</v>
      </c>
      <c r="L52" s="28" t="str">
        <f t="shared" ref="L52:L53" si="14">IF($C52="⑥",$E52-$D52-$F52,"-")</f>
        <v>-</v>
      </c>
      <c r="M52" s="28" t="str">
        <f t="shared" ref="M52:M53" si="15">IF($C52="⑦",$E52-$D52-$F52,"-")</f>
        <v>-</v>
      </c>
      <c r="N52" s="29">
        <f>SUM(G52:M52)</f>
        <v>0</v>
      </c>
      <c r="O52" s="30"/>
      <c r="R52" s="51"/>
    </row>
    <row r="53" spans="1:18" s="2" customFormat="1" ht="14.25" thickBot="1" x14ac:dyDescent="0.2">
      <c r="A53" s="123"/>
      <c r="B53" s="126"/>
      <c r="C53" s="24"/>
      <c r="D53" s="33"/>
      <c r="E53" s="25"/>
      <c r="F53" s="26"/>
      <c r="G53" s="27" t="str">
        <f>IF($C53="①",$E53-$D53-$F53,"-")</f>
        <v>-</v>
      </c>
      <c r="H53" s="28" t="str">
        <f>IF($C53="②",$E53-$D53-$F53,"-")</f>
        <v>-</v>
      </c>
      <c r="I53" s="28" t="str">
        <f>IF($C53="③",$E53-$D53-$F53,"-")</f>
        <v>-</v>
      </c>
      <c r="J53" s="28" t="str">
        <f>IF($C53="④",$E53-$D53-$F53,"-")</f>
        <v>-</v>
      </c>
      <c r="K53" s="28" t="str">
        <f>IF($C53="⑤",$E53-$D53-$F53,"-")</f>
        <v>-</v>
      </c>
      <c r="L53" s="28" t="str">
        <f t="shared" si="14"/>
        <v>-</v>
      </c>
      <c r="M53" s="28" t="str">
        <f t="shared" si="15"/>
        <v>-</v>
      </c>
      <c r="N53" s="29">
        <f>SUM(G53:M53)</f>
        <v>0</v>
      </c>
      <c r="O53" s="30"/>
      <c r="R53" s="51"/>
    </row>
    <row r="54" spans="1:18" s="2" customFormat="1" ht="14.25" thickBot="1" x14ac:dyDescent="0.2">
      <c r="A54" s="86"/>
      <c r="B54" s="82"/>
      <c r="C54" s="40"/>
      <c r="D54" s="41"/>
      <c r="E54" s="41"/>
      <c r="F54" s="42"/>
      <c r="G54" s="41"/>
      <c r="H54" s="41"/>
      <c r="I54" s="41"/>
      <c r="J54" s="41"/>
      <c r="K54" s="56"/>
      <c r="L54" s="56"/>
      <c r="M54" s="92"/>
      <c r="N54" s="37">
        <f>SUM(N51:N53)</f>
        <v>0</v>
      </c>
      <c r="O54" s="38"/>
      <c r="R54" s="51"/>
    </row>
    <row r="55" spans="1:18" s="2" customFormat="1" x14ac:dyDescent="0.15">
      <c r="A55" s="121">
        <f>A51+1</f>
        <v>44296</v>
      </c>
      <c r="B55" s="124" t="str">
        <f>TEXT(A55,"aaa")</f>
        <v>土</v>
      </c>
      <c r="C55" s="24"/>
      <c r="D55" s="25"/>
      <c r="E55" s="25"/>
      <c r="F55" s="26"/>
      <c r="G55" s="27" t="str">
        <f>IF($C55="①",$E55-$D55-$F55,"-")</f>
        <v>-</v>
      </c>
      <c r="H55" s="28" t="str">
        <f>IF($C55="②",$E55-$D55-$F55,"-")</f>
        <v>-</v>
      </c>
      <c r="I55" s="28" t="str">
        <f>IF($C55="③",$E55-$D55-$F55,"-")</f>
        <v>-</v>
      </c>
      <c r="J55" s="28" t="str">
        <f>IF($C55="④",$E55-$D55-$F55,"-")</f>
        <v>-</v>
      </c>
      <c r="K55" s="28" t="str">
        <f>IF($C55="⑤",$E55-$D55-$F55,"-")</f>
        <v>-</v>
      </c>
      <c r="L55" s="28" t="str">
        <f>IF($C55="⑥",$E55-$D55-$F55,"-")</f>
        <v>-</v>
      </c>
      <c r="M55" s="28" t="str">
        <f>IF($C55="⑦",$E55-$D55-$F55,"-")</f>
        <v>-</v>
      </c>
      <c r="N55" s="29">
        <f>SUM(G55:M55)</f>
        <v>0</v>
      </c>
      <c r="O55" s="30"/>
      <c r="R55" s="51"/>
    </row>
    <row r="56" spans="1:18" s="2" customFormat="1" x14ac:dyDescent="0.15">
      <c r="A56" s="122"/>
      <c r="B56" s="125"/>
      <c r="C56" s="24"/>
      <c r="D56" s="33"/>
      <c r="E56" s="25"/>
      <c r="F56" s="26"/>
      <c r="G56" s="27" t="str">
        <f>IF($C56="①",$E56-$D56-$F56,"-")</f>
        <v>-</v>
      </c>
      <c r="H56" s="28" t="str">
        <f>IF($C56="②",$E56-$D56-$F56,"-")</f>
        <v>-</v>
      </c>
      <c r="I56" s="28" t="str">
        <f>IF($C56="③",$E56-$D56-$F56,"-")</f>
        <v>-</v>
      </c>
      <c r="J56" s="28" t="str">
        <f>IF($C56="④",$E56-$D56-$F56,"-")</f>
        <v>-</v>
      </c>
      <c r="K56" s="28" t="str">
        <f>IF($C56="⑤",$E56-$D56-$F56,"-")</f>
        <v>-</v>
      </c>
      <c r="L56" s="28" t="str">
        <f t="shared" ref="L56:L57" si="16">IF($C56="⑥",$E56-$D56-$F56,"-")</f>
        <v>-</v>
      </c>
      <c r="M56" s="28" t="str">
        <f t="shared" ref="M56:M57" si="17">IF($C56="⑦",$E56-$D56-$F56,"-")</f>
        <v>-</v>
      </c>
      <c r="N56" s="29">
        <f>SUM(G56:M56)</f>
        <v>0</v>
      </c>
      <c r="O56" s="30"/>
      <c r="R56" s="51"/>
    </row>
    <row r="57" spans="1:18" s="2" customFormat="1" ht="14.25" thickBot="1" x14ac:dyDescent="0.2">
      <c r="A57" s="123"/>
      <c r="B57" s="126"/>
      <c r="C57" s="24"/>
      <c r="D57" s="33"/>
      <c r="E57" s="25"/>
      <c r="F57" s="26"/>
      <c r="G57" s="27" t="str">
        <f>IF($C57="①",$E57-$D57-$F57,"-")</f>
        <v>-</v>
      </c>
      <c r="H57" s="28" t="str">
        <f>IF($C57="②",$E57-$D57-$F57,"-")</f>
        <v>-</v>
      </c>
      <c r="I57" s="28" t="str">
        <f>IF($C57="③",$E57-$D57-$F57,"-")</f>
        <v>-</v>
      </c>
      <c r="J57" s="28" t="str">
        <f>IF($C57="④",$E57-$D57-$F57,"-")</f>
        <v>-</v>
      </c>
      <c r="K57" s="28" t="str">
        <f>IF($C57="⑤",$E57-$D57-$F57,"-")</f>
        <v>-</v>
      </c>
      <c r="L57" s="28" t="str">
        <f t="shared" si="16"/>
        <v>-</v>
      </c>
      <c r="M57" s="28" t="str">
        <f t="shared" si="17"/>
        <v>-</v>
      </c>
      <c r="N57" s="29">
        <f>SUM(G57:M57)</f>
        <v>0</v>
      </c>
      <c r="O57" s="30"/>
      <c r="R57" s="51"/>
    </row>
    <row r="58" spans="1:18" s="2" customFormat="1" ht="14.25" thickBot="1" x14ac:dyDescent="0.2">
      <c r="A58" s="86"/>
      <c r="B58" s="83"/>
      <c r="C58" s="40"/>
      <c r="D58" s="41"/>
      <c r="E58" s="41"/>
      <c r="F58" s="42"/>
      <c r="G58" s="41"/>
      <c r="H58" s="41"/>
      <c r="I58" s="41"/>
      <c r="J58" s="41"/>
      <c r="K58" s="56"/>
      <c r="L58" s="56"/>
      <c r="M58" s="92"/>
      <c r="N58" s="37">
        <f>SUM(N55:N57)</f>
        <v>0</v>
      </c>
      <c r="O58" s="38"/>
      <c r="R58" s="51"/>
    </row>
    <row r="59" spans="1:18" s="2" customFormat="1" x14ac:dyDescent="0.15">
      <c r="A59" s="121">
        <f>A55+1</f>
        <v>44297</v>
      </c>
      <c r="B59" s="124" t="str">
        <f>TEXT(A59,"aaa")</f>
        <v>日</v>
      </c>
      <c r="C59" s="24"/>
      <c r="D59" s="25"/>
      <c r="E59" s="25"/>
      <c r="F59" s="26"/>
      <c r="G59" s="27" t="str">
        <f>IF($C59="①",$E59-$D59-$F59,"-")</f>
        <v>-</v>
      </c>
      <c r="H59" s="28" t="str">
        <f>IF($C59="②",$E59-$D59-$F59,"-")</f>
        <v>-</v>
      </c>
      <c r="I59" s="28" t="str">
        <f>IF($C59="③",$E59-$D59-$F59,"-")</f>
        <v>-</v>
      </c>
      <c r="J59" s="28" t="str">
        <f>IF($C59="④",$E59-$D59-$F59,"-")</f>
        <v>-</v>
      </c>
      <c r="K59" s="28" t="str">
        <f>IF($C59="⑤",$E59-$D59-$F59,"-")</f>
        <v>-</v>
      </c>
      <c r="L59" s="28" t="str">
        <f>IF($C59="⑥",$E59-$D59-$F59,"-")</f>
        <v>-</v>
      </c>
      <c r="M59" s="28" t="str">
        <f>IF($C59="⑦",$E59-$D59-$F59,"-")</f>
        <v>-</v>
      </c>
      <c r="N59" s="29">
        <f>SUM(G59:M59)</f>
        <v>0</v>
      </c>
      <c r="O59" s="30"/>
      <c r="R59" s="51"/>
    </row>
    <row r="60" spans="1:18" s="2" customFormat="1" x14ac:dyDescent="0.15">
      <c r="A60" s="122"/>
      <c r="B60" s="125"/>
      <c r="C60" s="24"/>
      <c r="D60" s="33"/>
      <c r="E60" s="25"/>
      <c r="F60" s="26"/>
      <c r="G60" s="27" t="str">
        <f>IF($C60="①",$E60-$D60-$F60,"-")</f>
        <v>-</v>
      </c>
      <c r="H60" s="28" t="str">
        <f>IF($C60="②",$E60-$D60-$F60,"-")</f>
        <v>-</v>
      </c>
      <c r="I60" s="28" t="str">
        <f>IF($C60="③",$E60-$D60-$F60,"-")</f>
        <v>-</v>
      </c>
      <c r="J60" s="28" t="str">
        <f>IF($C60="④",$E60-$D60-$F60,"-")</f>
        <v>-</v>
      </c>
      <c r="K60" s="28" t="str">
        <f>IF($C60="⑤",$E60-$D60-$F60,"-")</f>
        <v>-</v>
      </c>
      <c r="L60" s="28" t="str">
        <f t="shared" ref="L60:L61" si="18">IF($C60="⑥",$E60-$D60-$F60,"-")</f>
        <v>-</v>
      </c>
      <c r="M60" s="28" t="str">
        <f t="shared" ref="M60:M61" si="19">IF($C60="⑦",$E60-$D60-$F60,"-")</f>
        <v>-</v>
      </c>
      <c r="N60" s="29">
        <f>SUM(G60:M60)</f>
        <v>0</v>
      </c>
      <c r="O60" s="30"/>
      <c r="R60" s="51"/>
    </row>
    <row r="61" spans="1:18" s="2" customFormat="1" ht="14.25" thickBot="1" x14ac:dyDescent="0.2">
      <c r="A61" s="123"/>
      <c r="B61" s="126"/>
      <c r="C61" s="24"/>
      <c r="D61" s="33"/>
      <c r="E61" s="25"/>
      <c r="F61" s="26"/>
      <c r="G61" s="27" t="str">
        <f>IF($C61="①",$E61-$D61-$F61,"-")</f>
        <v>-</v>
      </c>
      <c r="H61" s="28" t="str">
        <f>IF($C61="②",$E61-$D61-$F61,"-")</f>
        <v>-</v>
      </c>
      <c r="I61" s="28" t="str">
        <f>IF($C61="③",$E61-$D61-$F61,"-")</f>
        <v>-</v>
      </c>
      <c r="J61" s="28" t="str">
        <f>IF($C61="④",$E61-$D61-$F61,"-")</f>
        <v>-</v>
      </c>
      <c r="K61" s="28" t="str">
        <f>IF($C61="⑤",$E61-$D61-$F61,"-")</f>
        <v>-</v>
      </c>
      <c r="L61" s="28" t="str">
        <f t="shared" si="18"/>
        <v>-</v>
      </c>
      <c r="M61" s="28" t="str">
        <f t="shared" si="19"/>
        <v>-</v>
      </c>
      <c r="N61" s="29">
        <f>SUM(G61:M61)</f>
        <v>0</v>
      </c>
      <c r="O61" s="30"/>
      <c r="R61" s="51"/>
    </row>
    <row r="62" spans="1:18" s="2" customFormat="1" ht="14.25" thickBot="1" x14ac:dyDescent="0.2">
      <c r="A62" s="86"/>
      <c r="B62" s="82"/>
      <c r="C62" s="40"/>
      <c r="D62" s="41"/>
      <c r="E62" s="41"/>
      <c r="F62" s="42"/>
      <c r="G62" s="41"/>
      <c r="H62" s="41"/>
      <c r="I62" s="41"/>
      <c r="J62" s="41"/>
      <c r="K62" s="56"/>
      <c r="L62" s="56"/>
      <c r="M62" s="92"/>
      <c r="N62" s="37">
        <f>SUM(N59:N61)</f>
        <v>0</v>
      </c>
      <c r="O62" s="38"/>
      <c r="R62" s="51"/>
    </row>
    <row r="63" spans="1:18" s="2" customFormat="1" x14ac:dyDescent="0.15">
      <c r="A63" s="121">
        <f>A59+1</f>
        <v>44298</v>
      </c>
      <c r="B63" s="124" t="str">
        <f>TEXT(A63,"aaa")</f>
        <v>月</v>
      </c>
      <c r="C63" s="24"/>
      <c r="D63" s="25"/>
      <c r="E63" s="25"/>
      <c r="F63" s="26"/>
      <c r="G63" s="27" t="str">
        <f>IF($C63="①",$E63-$D63-$F63,"-")</f>
        <v>-</v>
      </c>
      <c r="H63" s="28" t="str">
        <f>IF($C63="②",$E63-$D63-$F63,"-")</f>
        <v>-</v>
      </c>
      <c r="I63" s="28" t="str">
        <f>IF($C63="③",$E63-$D63-$F63,"-")</f>
        <v>-</v>
      </c>
      <c r="J63" s="28" t="str">
        <f>IF($C63="④",$E63-$D63-$F63,"-")</f>
        <v>-</v>
      </c>
      <c r="K63" s="28" t="str">
        <f>IF($C63="⑤",$E63-$D63-$F63,"-")</f>
        <v>-</v>
      </c>
      <c r="L63" s="28" t="str">
        <f>IF($C63="⑥",$E63-$D63-$F63,"-")</f>
        <v>-</v>
      </c>
      <c r="M63" s="28" t="str">
        <f>IF($C63="⑦",$E63-$D63-$F63,"-")</f>
        <v>-</v>
      </c>
      <c r="N63" s="29">
        <f>SUM(G63:M63)</f>
        <v>0</v>
      </c>
      <c r="O63" s="30"/>
      <c r="R63" s="51"/>
    </row>
    <row r="64" spans="1:18" s="2" customFormat="1" x14ac:dyDescent="0.15">
      <c r="A64" s="122"/>
      <c r="B64" s="125"/>
      <c r="C64" s="24"/>
      <c r="D64" s="33"/>
      <c r="E64" s="25"/>
      <c r="F64" s="26"/>
      <c r="G64" s="27" t="str">
        <f>IF($C64="①",$E64-$D64-$F64,"-")</f>
        <v>-</v>
      </c>
      <c r="H64" s="28" t="str">
        <f>IF($C64="②",$E64-$D64-$F64,"-")</f>
        <v>-</v>
      </c>
      <c r="I64" s="28" t="str">
        <f>IF($C64="③",$E64-$D64-$F64,"-")</f>
        <v>-</v>
      </c>
      <c r="J64" s="28" t="str">
        <f>IF($C64="④",$E64-$D64-$F64,"-")</f>
        <v>-</v>
      </c>
      <c r="K64" s="28" t="str">
        <f>IF($C64="⑤",$E64-$D64-$F64,"-")</f>
        <v>-</v>
      </c>
      <c r="L64" s="28" t="str">
        <f>IF($C64="⑥",$E64-$D64-$F64,"-")</f>
        <v>-</v>
      </c>
      <c r="M64" s="28" t="str">
        <f t="shared" ref="M64:M65" si="20">IF($C64="⑦",$E64-$D64-$F64,"-")</f>
        <v>-</v>
      </c>
      <c r="N64" s="29">
        <f>SUM(G64:M64)</f>
        <v>0</v>
      </c>
      <c r="O64" s="30"/>
      <c r="R64" s="51"/>
    </row>
    <row r="65" spans="1:18" s="2" customFormat="1" ht="14.25" thickBot="1" x14ac:dyDescent="0.2">
      <c r="A65" s="123"/>
      <c r="B65" s="126"/>
      <c r="C65" s="24"/>
      <c r="D65" s="33"/>
      <c r="E65" s="25"/>
      <c r="F65" s="26"/>
      <c r="G65" s="27" t="str">
        <f>IF($C65="①",$E65-$D65-$F65,"-")</f>
        <v>-</v>
      </c>
      <c r="H65" s="28" t="str">
        <f>IF($C65="②",$E65-$D65-$F65,"-")</f>
        <v>-</v>
      </c>
      <c r="I65" s="28" t="str">
        <f>IF($C65="③",$E65-$D65-$F65,"-")</f>
        <v>-</v>
      </c>
      <c r="J65" s="28" t="str">
        <f>IF($C65="④",$E65-$D65-$F65,"-")</f>
        <v>-</v>
      </c>
      <c r="K65" s="28" t="str">
        <f>IF($C65="⑤",$E65-$D65-$F65,"-")</f>
        <v>-</v>
      </c>
      <c r="L65" s="28" t="str">
        <f>IF($C65="⑥",$E65-$D65-$F65,"-")</f>
        <v>-</v>
      </c>
      <c r="M65" s="28" t="str">
        <f t="shared" si="20"/>
        <v>-</v>
      </c>
      <c r="N65" s="29">
        <f>SUM(G65:M65)</f>
        <v>0</v>
      </c>
      <c r="O65" s="30"/>
      <c r="R65" s="51"/>
    </row>
    <row r="66" spans="1:18" s="2" customFormat="1" ht="14.25" thickBot="1" x14ac:dyDescent="0.2">
      <c r="A66" s="86"/>
      <c r="B66" s="82"/>
      <c r="C66" s="40"/>
      <c r="D66" s="41"/>
      <c r="E66" s="41"/>
      <c r="F66" s="42"/>
      <c r="G66" s="41"/>
      <c r="H66" s="41"/>
      <c r="I66" s="41"/>
      <c r="J66" s="41"/>
      <c r="K66" s="56"/>
      <c r="L66" s="56"/>
      <c r="M66" s="92"/>
      <c r="N66" s="37">
        <f>SUM(N63:N65)</f>
        <v>0</v>
      </c>
      <c r="O66" s="38"/>
      <c r="R66" s="51"/>
    </row>
    <row r="67" spans="1:18" s="2" customFormat="1" x14ac:dyDescent="0.15">
      <c r="A67" s="121">
        <f>A63+1</f>
        <v>44299</v>
      </c>
      <c r="B67" s="124" t="str">
        <f>TEXT(A67,"aaa")</f>
        <v>火</v>
      </c>
      <c r="C67" s="24"/>
      <c r="D67" s="25"/>
      <c r="E67" s="25"/>
      <c r="F67" s="26"/>
      <c r="G67" s="27" t="str">
        <f>IF($C67="①",$E67-$D67-$F67,"-")</f>
        <v>-</v>
      </c>
      <c r="H67" s="28" t="str">
        <f>IF($C67="②",$E67-$D67-$F67,"-")</f>
        <v>-</v>
      </c>
      <c r="I67" s="28" t="str">
        <f>IF($C67="③",$E67-$D67-$F67,"-")</f>
        <v>-</v>
      </c>
      <c r="J67" s="28" t="str">
        <f>IF($C67="④",$E67-$D67-$F67,"-")</f>
        <v>-</v>
      </c>
      <c r="K67" s="28" t="str">
        <f>IF($C67="⑤",$E67-$D67-$F67,"-")</f>
        <v>-</v>
      </c>
      <c r="L67" s="28" t="str">
        <f>IF($C67="⑥",$E67-$D67-$F67,"-")</f>
        <v>-</v>
      </c>
      <c r="M67" s="28" t="str">
        <f>IF($C67="⑦",$E67-$D67-$F67,"-")</f>
        <v>-</v>
      </c>
      <c r="N67" s="29">
        <f>SUM(G67:M67)</f>
        <v>0</v>
      </c>
      <c r="O67" s="30"/>
      <c r="R67" s="51"/>
    </row>
    <row r="68" spans="1:18" s="2" customFormat="1" x14ac:dyDescent="0.15">
      <c r="A68" s="122"/>
      <c r="B68" s="125"/>
      <c r="C68" s="24"/>
      <c r="D68" s="33"/>
      <c r="E68" s="25"/>
      <c r="F68" s="26"/>
      <c r="G68" s="27" t="str">
        <f>IF($C68="①",$E68-$D68-$F68,"-")</f>
        <v>-</v>
      </c>
      <c r="H68" s="28" t="str">
        <f>IF($C68="②",$E68-$D68-$F68,"-")</f>
        <v>-</v>
      </c>
      <c r="I68" s="28" t="str">
        <f>IF($C68="③",$E68-$D68-$F68,"-")</f>
        <v>-</v>
      </c>
      <c r="J68" s="28" t="str">
        <f>IF($C68="④",$E68-$D68-$F68,"-")</f>
        <v>-</v>
      </c>
      <c r="K68" s="28" t="str">
        <f>IF($C68="⑤",$E68-$D68-$F68,"-")</f>
        <v>-</v>
      </c>
      <c r="L68" s="28" t="str">
        <f t="shared" ref="L68:L69" si="21">IF($C68="⑥",$E68-$D68-$F68,"-")</f>
        <v>-</v>
      </c>
      <c r="M68" s="28" t="str">
        <f t="shared" ref="M68:M69" si="22">IF($C68="⑦",$E68-$D68-$F68,"-")</f>
        <v>-</v>
      </c>
      <c r="N68" s="29">
        <f>SUM(G68:M68)</f>
        <v>0</v>
      </c>
      <c r="O68" s="30"/>
      <c r="R68" s="51"/>
    </row>
    <row r="69" spans="1:18" s="2" customFormat="1" ht="14.25" thickBot="1" x14ac:dyDescent="0.2">
      <c r="A69" s="123"/>
      <c r="B69" s="126"/>
      <c r="C69" s="24"/>
      <c r="D69" s="33"/>
      <c r="E69" s="25"/>
      <c r="F69" s="26"/>
      <c r="G69" s="27" t="str">
        <f>IF($C69="①",$E69-$D69-$F69,"-")</f>
        <v>-</v>
      </c>
      <c r="H69" s="28" t="str">
        <f>IF($C69="②",$E69-$D69-$F69,"-")</f>
        <v>-</v>
      </c>
      <c r="I69" s="28" t="str">
        <f>IF($C69="③",$E69-$D69-$F69,"-")</f>
        <v>-</v>
      </c>
      <c r="J69" s="28" t="str">
        <f>IF($C69="④",$E69-$D69-$F69,"-")</f>
        <v>-</v>
      </c>
      <c r="K69" s="28" t="str">
        <f>IF($C69="⑤",$E69-$D69-$F69,"-")</f>
        <v>-</v>
      </c>
      <c r="L69" s="28" t="str">
        <f t="shared" si="21"/>
        <v>-</v>
      </c>
      <c r="M69" s="28" t="str">
        <f t="shared" si="22"/>
        <v>-</v>
      </c>
      <c r="N69" s="29">
        <f>SUM(G69:M69)</f>
        <v>0</v>
      </c>
      <c r="O69" s="30"/>
      <c r="R69" s="51"/>
    </row>
    <row r="70" spans="1:18" s="2" customFormat="1" ht="14.25" thickBot="1" x14ac:dyDescent="0.2">
      <c r="A70" s="86"/>
      <c r="B70" s="82"/>
      <c r="C70" s="40"/>
      <c r="D70" s="41"/>
      <c r="E70" s="41"/>
      <c r="F70" s="42"/>
      <c r="G70" s="41"/>
      <c r="H70" s="41"/>
      <c r="I70" s="41"/>
      <c r="J70" s="41"/>
      <c r="K70" s="56"/>
      <c r="L70" s="56"/>
      <c r="M70" s="92"/>
      <c r="N70" s="37">
        <f>SUM(N67:N69)</f>
        <v>0</v>
      </c>
      <c r="O70" s="38"/>
      <c r="R70" s="51"/>
    </row>
    <row r="71" spans="1:18" s="2" customFormat="1" x14ac:dyDescent="0.15">
      <c r="A71" s="121">
        <f>A67+1</f>
        <v>44300</v>
      </c>
      <c r="B71" s="124" t="str">
        <f>TEXT(A71,"aaa")</f>
        <v>水</v>
      </c>
      <c r="C71" s="24"/>
      <c r="D71" s="25"/>
      <c r="E71" s="25"/>
      <c r="F71" s="26"/>
      <c r="G71" s="27" t="str">
        <f>IF($C71="①",$E71-$D71-$F71,"-")</f>
        <v>-</v>
      </c>
      <c r="H71" s="28" t="str">
        <f>IF($C71="②",$E71-$D71-$F71,"-")</f>
        <v>-</v>
      </c>
      <c r="I71" s="28" t="str">
        <f>IF($C71="③",$E71-$D71-$F71,"-")</f>
        <v>-</v>
      </c>
      <c r="J71" s="28" t="str">
        <f>IF($C71="④",$E71-$D71-$F71,"-")</f>
        <v>-</v>
      </c>
      <c r="K71" s="28" t="str">
        <f>IF($C71="⑤",$E71-$D71-$F71,"-")</f>
        <v>-</v>
      </c>
      <c r="L71" s="28" t="str">
        <f>IF($C71="⑥",$E71-$D71-$F71,"-")</f>
        <v>-</v>
      </c>
      <c r="M71" s="28" t="str">
        <f>IF($C71="⑦",$E71-$D71-$F71,"-")</f>
        <v>-</v>
      </c>
      <c r="N71" s="29">
        <f>SUM(G71:M71)</f>
        <v>0</v>
      </c>
      <c r="O71" s="30"/>
      <c r="R71" s="51"/>
    </row>
    <row r="72" spans="1:18" s="2" customFormat="1" x14ac:dyDescent="0.15">
      <c r="A72" s="122"/>
      <c r="B72" s="125"/>
      <c r="C72" s="24"/>
      <c r="D72" s="33"/>
      <c r="E72" s="25"/>
      <c r="F72" s="26"/>
      <c r="G72" s="27" t="str">
        <f>IF($C72="①",$E72-$D72-$F72,"-")</f>
        <v>-</v>
      </c>
      <c r="H72" s="28" t="str">
        <f>IF($C72="②",$E72-$D72-$F72,"-")</f>
        <v>-</v>
      </c>
      <c r="I72" s="28" t="str">
        <f>IF($C72="③",$E72-$D72-$F72,"-")</f>
        <v>-</v>
      </c>
      <c r="J72" s="28" t="str">
        <f>IF($C72="④",$E72-$D72-$F72,"-")</f>
        <v>-</v>
      </c>
      <c r="K72" s="28" t="str">
        <f>IF($C72="⑤",$E72-$D72-$F72,"-")</f>
        <v>-</v>
      </c>
      <c r="L72" s="28" t="str">
        <f t="shared" ref="L72:L73" si="23">IF($C72="⑥",$E72-$D72-$F72,"-")</f>
        <v>-</v>
      </c>
      <c r="M72" s="28" t="str">
        <f t="shared" ref="M72:M73" si="24">IF($C72="⑦",$E72-$D72-$F72,"-")</f>
        <v>-</v>
      </c>
      <c r="N72" s="29">
        <f>SUM(G72:M72)</f>
        <v>0</v>
      </c>
      <c r="O72" s="30"/>
      <c r="R72" s="51"/>
    </row>
    <row r="73" spans="1:18" s="2" customFormat="1" ht="14.25" thickBot="1" x14ac:dyDescent="0.2">
      <c r="A73" s="123"/>
      <c r="B73" s="126"/>
      <c r="C73" s="24"/>
      <c r="D73" s="33"/>
      <c r="E73" s="25"/>
      <c r="F73" s="26"/>
      <c r="G73" s="27" t="str">
        <f>IF($C73="①",$E73-$D73-$F73,"-")</f>
        <v>-</v>
      </c>
      <c r="H73" s="28" t="str">
        <f>IF($C73="②",$E73-$D73-$F73,"-")</f>
        <v>-</v>
      </c>
      <c r="I73" s="28" t="str">
        <f>IF($C73="③",$E73-$D73-$F73,"-")</f>
        <v>-</v>
      </c>
      <c r="J73" s="28" t="str">
        <f>IF($C73="④",$E73-$D73-$F73,"-")</f>
        <v>-</v>
      </c>
      <c r="K73" s="28" t="str">
        <f>IF($C73="⑤",$E73-$D73-$F73,"-")</f>
        <v>-</v>
      </c>
      <c r="L73" s="28" t="str">
        <f t="shared" si="23"/>
        <v>-</v>
      </c>
      <c r="M73" s="28" t="str">
        <f t="shared" si="24"/>
        <v>-</v>
      </c>
      <c r="N73" s="29">
        <f>SUM(G73:M73)</f>
        <v>0</v>
      </c>
      <c r="O73" s="30"/>
      <c r="R73" s="51"/>
    </row>
    <row r="74" spans="1:18" s="2" customFormat="1" ht="14.25" thickBot="1" x14ac:dyDescent="0.2">
      <c r="A74" s="86"/>
      <c r="B74" s="84"/>
      <c r="C74" s="40"/>
      <c r="D74" s="41"/>
      <c r="E74" s="41"/>
      <c r="F74" s="42"/>
      <c r="G74" s="41"/>
      <c r="H74" s="41"/>
      <c r="I74" s="41"/>
      <c r="J74" s="41"/>
      <c r="K74" s="56"/>
      <c r="L74" s="56"/>
      <c r="M74" s="92"/>
      <c r="N74" s="37">
        <f>SUM(N71:N73)</f>
        <v>0</v>
      </c>
      <c r="O74" s="38"/>
      <c r="R74" s="51"/>
    </row>
    <row r="75" spans="1:18" s="2" customFormat="1" x14ac:dyDescent="0.15">
      <c r="A75" s="121">
        <f>A71+1</f>
        <v>44301</v>
      </c>
      <c r="B75" s="124" t="str">
        <f>TEXT(A75,"aaa")</f>
        <v>木</v>
      </c>
      <c r="C75" s="24"/>
      <c r="D75" s="25"/>
      <c r="E75" s="25"/>
      <c r="F75" s="26"/>
      <c r="G75" s="27" t="str">
        <f>IF($C75="①",$E75-$D75-$F75,"-")</f>
        <v>-</v>
      </c>
      <c r="H75" s="28" t="str">
        <f>IF($C75="②",$E75-$D75-$F75,"-")</f>
        <v>-</v>
      </c>
      <c r="I75" s="28" t="str">
        <f>IF($C75="③",$E75-$D75-$F75,"-")</f>
        <v>-</v>
      </c>
      <c r="J75" s="28" t="str">
        <f>IF($C75="④",$E75-$D75-$F75,"-")</f>
        <v>-</v>
      </c>
      <c r="K75" s="28" t="str">
        <f>IF($C75="⑤",$E75-$D75-$F75,"-")</f>
        <v>-</v>
      </c>
      <c r="L75" s="28" t="str">
        <f>IF($C75="⑥",$E75-$D75-$F75,"-")</f>
        <v>-</v>
      </c>
      <c r="M75" s="28" t="str">
        <f>IF($C75="⑦",$E75-$D75-$F75,"-")</f>
        <v>-</v>
      </c>
      <c r="N75" s="29">
        <f>SUM(G75:M75)</f>
        <v>0</v>
      </c>
      <c r="O75" s="30"/>
      <c r="R75" s="51"/>
    </row>
    <row r="76" spans="1:18" s="2" customFormat="1" x14ac:dyDescent="0.15">
      <c r="A76" s="122"/>
      <c r="B76" s="125"/>
      <c r="C76" s="24"/>
      <c r="D76" s="33"/>
      <c r="E76" s="25"/>
      <c r="F76" s="26"/>
      <c r="G76" s="27" t="str">
        <f>IF($C76="①",$E76-$D76-$F76,"-")</f>
        <v>-</v>
      </c>
      <c r="H76" s="28" t="str">
        <f>IF($C76="②",$E76-$D76-$F76,"-")</f>
        <v>-</v>
      </c>
      <c r="I76" s="28" t="str">
        <f>IF($C76="③",$E76-$D76-$F76,"-")</f>
        <v>-</v>
      </c>
      <c r="J76" s="28" t="str">
        <f>IF($C76="④",$E76-$D76-$F76,"-")</f>
        <v>-</v>
      </c>
      <c r="K76" s="28" t="str">
        <f>IF($C76="⑤",$E76-$D76-$F76,"-")</f>
        <v>-</v>
      </c>
      <c r="L76" s="28" t="str">
        <f t="shared" ref="L76:L77" si="25">IF($C76="⑥",$E76-$D76-$F76,"-")</f>
        <v>-</v>
      </c>
      <c r="M76" s="28" t="str">
        <f t="shared" ref="M76:M77" si="26">IF($C76="⑦",$E76-$D76-$F76,"-")</f>
        <v>-</v>
      </c>
      <c r="N76" s="29">
        <f>SUM(G76:M76)</f>
        <v>0</v>
      </c>
      <c r="O76" s="30"/>
      <c r="R76" s="51"/>
    </row>
    <row r="77" spans="1:18" s="2" customFormat="1" ht="14.25" thickBot="1" x14ac:dyDescent="0.2">
      <c r="A77" s="123"/>
      <c r="B77" s="126"/>
      <c r="C77" s="24"/>
      <c r="D77" s="33"/>
      <c r="E77" s="25"/>
      <c r="F77" s="26"/>
      <c r="G77" s="27" t="str">
        <f>IF($C77="①",$E77-$D77-$F77,"-")</f>
        <v>-</v>
      </c>
      <c r="H77" s="28" t="str">
        <f>IF($C77="②",$E77-$D77-$F77,"-")</f>
        <v>-</v>
      </c>
      <c r="I77" s="28" t="str">
        <f>IF($C77="③",$E77-$D77-$F77,"-")</f>
        <v>-</v>
      </c>
      <c r="J77" s="28" t="str">
        <f>IF($C77="④",$E77-$D77-$F77,"-")</f>
        <v>-</v>
      </c>
      <c r="K77" s="28" t="str">
        <f>IF($C77="⑤",$E77-$D77-$F77,"-")</f>
        <v>-</v>
      </c>
      <c r="L77" s="28" t="str">
        <f t="shared" si="25"/>
        <v>-</v>
      </c>
      <c r="M77" s="28" t="str">
        <f t="shared" si="26"/>
        <v>-</v>
      </c>
      <c r="N77" s="29">
        <f>SUM(G77:M77)</f>
        <v>0</v>
      </c>
      <c r="O77" s="30"/>
      <c r="R77" s="51"/>
    </row>
    <row r="78" spans="1:18" s="2" customFormat="1" ht="14.25" thickBot="1" x14ac:dyDescent="0.2">
      <c r="A78" s="86"/>
      <c r="B78" s="82"/>
      <c r="C78" s="40"/>
      <c r="D78" s="41"/>
      <c r="E78" s="52"/>
      <c r="F78" s="42"/>
      <c r="G78" s="41"/>
      <c r="H78" s="41"/>
      <c r="I78" s="41"/>
      <c r="J78" s="41"/>
      <c r="K78" s="56"/>
      <c r="L78" s="56"/>
      <c r="M78" s="92"/>
      <c r="N78" s="37">
        <f>SUM(N75:N77)</f>
        <v>0</v>
      </c>
      <c r="O78" s="38"/>
      <c r="R78" s="51"/>
    </row>
    <row r="79" spans="1:18" s="2" customFormat="1" x14ac:dyDescent="0.15">
      <c r="A79" s="121">
        <f>A75+1</f>
        <v>44302</v>
      </c>
      <c r="B79" s="124" t="str">
        <f>TEXT(A79,"aaa")</f>
        <v>金</v>
      </c>
      <c r="C79" s="24"/>
      <c r="D79" s="25"/>
      <c r="E79" s="25"/>
      <c r="F79" s="26"/>
      <c r="G79" s="27" t="str">
        <f>IF($C79="①",$E79-$D79-$F79,"-")</f>
        <v>-</v>
      </c>
      <c r="H79" s="28" t="str">
        <f>IF($C79="②",$E79-$D79-$F79,"-")</f>
        <v>-</v>
      </c>
      <c r="I79" s="28" t="str">
        <f>IF($C79="③",$E79-$D79-$F79,"-")</f>
        <v>-</v>
      </c>
      <c r="J79" s="28" t="str">
        <f>IF($C79="④",$E79-$D79-$F79,"-")</f>
        <v>-</v>
      </c>
      <c r="K79" s="28" t="str">
        <f>IF($C79="⑤",$E79-$D79-$F79,"-")</f>
        <v>-</v>
      </c>
      <c r="L79" s="28" t="str">
        <f>IF($C79="⑥",$E79-$D79-$F79,"-")</f>
        <v>-</v>
      </c>
      <c r="M79" s="28" t="str">
        <f>IF($C79="⑦",$E79-$D79-$F79,"-")</f>
        <v>-</v>
      </c>
      <c r="N79" s="29">
        <f>SUM(G79:M79)</f>
        <v>0</v>
      </c>
      <c r="O79" s="30"/>
      <c r="R79" s="51"/>
    </row>
    <row r="80" spans="1:18" s="2" customFormat="1" x14ac:dyDescent="0.15">
      <c r="A80" s="122"/>
      <c r="B80" s="125"/>
      <c r="C80" s="24"/>
      <c r="D80" s="33"/>
      <c r="E80" s="25"/>
      <c r="F80" s="26"/>
      <c r="G80" s="27" t="str">
        <f>IF($C80="①",$E80-$D80-$F80,"-")</f>
        <v>-</v>
      </c>
      <c r="H80" s="28" t="str">
        <f>IF($C80="②",$E80-$D80-$F80,"-")</f>
        <v>-</v>
      </c>
      <c r="I80" s="28" t="str">
        <f>IF($C80="③",$E80-$D80-$F80,"-")</f>
        <v>-</v>
      </c>
      <c r="J80" s="28" t="str">
        <f>IF($C80="④",$E80-$D80-$F80,"-")</f>
        <v>-</v>
      </c>
      <c r="K80" s="28" t="str">
        <f>IF($C80="⑤",$E80-$D80-$F80,"-")</f>
        <v>-</v>
      </c>
      <c r="L80" s="28" t="str">
        <f t="shared" ref="L80:L81" si="27">IF($C80="⑥",$E80-$D80-$F80,"-")</f>
        <v>-</v>
      </c>
      <c r="M80" s="28" t="str">
        <f t="shared" ref="M80:M81" si="28">IF($C80="⑦",$E80-$D80-$F80,"-")</f>
        <v>-</v>
      </c>
      <c r="N80" s="29">
        <f>SUM(G80:M80)</f>
        <v>0</v>
      </c>
      <c r="O80" s="30"/>
      <c r="R80" s="51"/>
    </row>
    <row r="81" spans="1:18" s="2" customFormat="1" ht="14.25" thickBot="1" x14ac:dyDescent="0.2">
      <c r="A81" s="123"/>
      <c r="B81" s="126"/>
      <c r="C81" s="24"/>
      <c r="D81" s="33"/>
      <c r="E81" s="25"/>
      <c r="F81" s="26"/>
      <c r="G81" s="27" t="str">
        <f>IF($C81="①",$E81-$D81-$F81,"-")</f>
        <v>-</v>
      </c>
      <c r="H81" s="28" t="str">
        <f>IF($C81="②",$E81-$D81-$F81,"-")</f>
        <v>-</v>
      </c>
      <c r="I81" s="28" t="str">
        <f>IF($C81="③",$E81-$D81-$F81,"-")</f>
        <v>-</v>
      </c>
      <c r="J81" s="28" t="str">
        <f>IF($C81="④",$E81-$D81-$F81,"-")</f>
        <v>-</v>
      </c>
      <c r="K81" s="28" t="str">
        <f>IF($C81="⑤",$E81-$D81-$F81,"-")</f>
        <v>-</v>
      </c>
      <c r="L81" s="28" t="str">
        <f t="shared" si="27"/>
        <v>-</v>
      </c>
      <c r="M81" s="28" t="str">
        <f t="shared" si="28"/>
        <v>-</v>
      </c>
      <c r="N81" s="29">
        <f>SUM(G81:M81)</f>
        <v>0</v>
      </c>
      <c r="O81" s="30"/>
      <c r="R81" s="51"/>
    </row>
    <row r="82" spans="1:18" s="2" customFormat="1" ht="14.25" thickBot="1" x14ac:dyDescent="0.2">
      <c r="A82" s="86"/>
      <c r="B82" s="82"/>
      <c r="C82" s="40"/>
      <c r="D82" s="41"/>
      <c r="E82" s="41"/>
      <c r="F82" s="42"/>
      <c r="G82" s="41"/>
      <c r="H82" s="41"/>
      <c r="I82" s="41"/>
      <c r="J82" s="41"/>
      <c r="K82" s="56"/>
      <c r="L82" s="56"/>
      <c r="M82" s="92"/>
      <c r="N82" s="37">
        <f>SUM(N79:N81)</f>
        <v>0</v>
      </c>
      <c r="O82" s="38"/>
      <c r="R82" s="51"/>
    </row>
    <row r="83" spans="1:18" s="2" customFormat="1" x14ac:dyDescent="0.15">
      <c r="A83" s="121">
        <f>A79+1</f>
        <v>44303</v>
      </c>
      <c r="B83" s="124" t="str">
        <f>TEXT(A83,"aaa")</f>
        <v>土</v>
      </c>
      <c r="C83" s="24"/>
      <c r="D83" s="25"/>
      <c r="E83" s="25"/>
      <c r="F83" s="26"/>
      <c r="G83" s="27" t="str">
        <f>IF($C83="①",$E83-$D83-$F83,"-")</f>
        <v>-</v>
      </c>
      <c r="H83" s="28" t="str">
        <f>IF($C83="②",$E83-$D83-$F83,"-")</f>
        <v>-</v>
      </c>
      <c r="I83" s="28" t="str">
        <f>IF($C83="③",$E83-$D83-$F83,"-")</f>
        <v>-</v>
      </c>
      <c r="J83" s="28" t="str">
        <f>IF($C83="④",$E83-$D83-$F83,"-")</f>
        <v>-</v>
      </c>
      <c r="K83" s="28" t="str">
        <f>IF($C83="⑤",$E83-$D83-$F83,"-")</f>
        <v>-</v>
      </c>
      <c r="L83" s="28" t="str">
        <f>IF($C83="⑥",$E83-$D83-$F83,"-")</f>
        <v>-</v>
      </c>
      <c r="M83" s="28" t="str">
        <f>IF($C83="⑦",$E83-$D83-$F83,"-")</f>
        <v>-</v>
      </c>
      <c r="N83" s="29">
        <f>SUM(G83:M83)</f>
        <v>0</v>
      </c>
      <c r="O83" s="30"/>
      <c r="R83" s="51"/>
    </row>
    <row r="84" spans="1:18" s="2" customFormat="1" x14ac:dyDescent="0.15">
      <c r="A84" s="122"/>
      <c r="B84" s="125"/>
      <c r="C84" s="24"/>
      <c r="D84" s="33"/>
      <c r="E84" s="25"/>
      <c r="F84" s="26"/>
      <c r="G84" s="27" t="str">
        <f>IF($C84="①",$E84-$D84-$F84,"-")</f>
        <v>-</v>
      </c>
      <c r="H84" s="28" t="str">
        <f>IF($C84="②",$E84-$D84-$F84,"-")</f>
        <v>-</v>
      </c>
      <c r="I84" s="28" t="str">
        <f>IF($C84="③",$E84-$D84-$F84,"-")</f>
        <v>-</v>
      </c>
      <c r="J84" s="28" t="str">
        <f>IF($C84="④",$E84-$D84-$F84,"-")</f>
        <v>-</v>
      </c>
      <c r="K84" s="28" t="str">
        <f>IF($C84="⑤",$E84-$D84-$F84,"-")</f>
        <v>-</v>
      </c>
      <c r="L84" s="28" t="str">
        <f t="shared" ref="L84:L85" si="29">IF($C84="⑥",$E84-$D84-$F84,"-")</f>
        <v>-</v>
      </c>
      <c r="M84" s="28" t="str">
        <f t="shared" ref="M84:M85" si="30">IF($C84="⑦",$E84-$D84-$F84,"-")</f>
        <v>-</v>
      </c>
      <c r="N84" s="29">
        <f>SUM(G84:M84)</f>
        <v>0</v>
      </c>
      <c r="O84" s="30"/>
      <c r="R84" s="51"/>
    </row>
    <row r="85" spans="1:18" s="2" customFormat="1" ht="14.25" thickBot="1" x14ac:dyDescent="0.2">
      <c r="A85" s="123"/>
      <c r="B85" s="126"/>
      <c r="C85" s="24"/>
      <c r="D85" s="33"/>
      <c r="E85" s="25"/>
      <c r="F85" s="26"/>
      <c r="G85" s="27" t="str">
        <f>IF($C85="①",$E85-$D85-$F85,"-")</f>
        <v>-</v>
      </c>
      <c r="H85" s="28" t="str">
        <f>IF($C85="②",$E85-$D85-$F85,"-")</f>
        <v>-</v>
      </c>
      <c r="I85" s="28" t="str">
        <f>IF($C85="③",$E85-$D85-$F85,"-")</f>
        <v>-</v>
      </c>
      <c r="J85" s="28" t="str">
        <f>IF($C85="④",$E85-$D85-$F85,"-")</f>
        <v>-</v>
      </c>
      <c r="K85" s="28" t="str">
        <f>IF($C85="⑤",$E85-$D85-$F85,"-")</f>
        <v>-</v>
      </c>
      <c r="L85" s="28" t="str">
        <f t="shared" si="29"/>
        <v>-</v>
      </c>
      <c r="M85" s="28" t="str">
        <f t="shared" si="30"/>
        <v>-</v>
      </c>
      <c r="N85" s="29">
        <f>SUM(G85:M85)</f>
        <v>0</v>
      </c>
      <c r="O85" s="30"/>
      <c r="R85" s="51"/>
    </row>
    <row r="86" spans="1:18" s="2" customFormat="1" ht="14.25" thickBot="1" x14ac:dyDescent="0.2">
      <c r="A86" s="86"/>
      <c r="B86" s="83"/>
      <c r="C86" s="40"/>
      <c r="D86" s="41"/>
      <c r="E86" s="41"/>
      <c r="F86" s="42"/>
      <c r="G86" s="41"/>
      <c r="H86" s="41"/>
      <c r="I86" s="41"/>
      <c r="J86" s="41"/>
      <c r="K86" s="56"/>
      <c r="L86" s="56"/>
      <c r="M86" s="92"/>
      <c r="N86" s="37">
        <f>SUM(N83:N85)</f>
        <v>0</v>
      </c>
      <c r="O86" s="38"/>
      <c r="R86" s="51"/>
    </row>
    <row r="87" spans="1:18" s="2" customFormat="1" x14ac:dyDescent="0.15">
      <c r="A87" s="121">
        <f>A83+1</f>
        <v>44304</v>
      </c>
      <c r="B87" s="124" t="str">
        <f>TEXT(A87,"aaa")</f>
        <v>日</v>
      </c>
      <c r="C87" s="24"/>
      <c r="D87" s="25"/>
      <c r="E87" s="25"/>
      <c r="F87" s="26"/>
      <c r="G87" s="27" t="str">
        <f>IF($C87="①",$E87-$D87-$F87,"-")</f>
        <v>-</v>
      </c>
      <c r="H87" s="28" t="str">
        <f>IF($C87="②",$E87-$D87-$F87,"-")</f>
        <v>-</v>
      </c>
      <c r="I87" s="28" t="str">
        <f>IF($C87="③",$E87-$D87-$F87,"-")</f>
        <v>-</v>
      </c>
      <c r="J87" s="28" t="str">
        <f>IF($C87="④",$E87-$D87-$F87,"-")</f>
        <v>-</v>
      </c>
      <c r="K87" s="28" t="str">
        <f>IF($C87="⑤",$E87-$D87-$F87,"-")</f>
        <v>-</v>
      </c>
      <c r="L87" s="28" t="str">
        <f>IF($C87="⑥",$E87-$D87-$F87,"-")</f>
        <v>-</v>
      </c>
      <c r="M87" s="28" t="str">
        <f>IF($C87="⑦",$E87-$D87-$F87,"-")</f>
        <v>-</v>
      </c>
      <c r="N87" s="29">
        <f>SUM(G87:M87)</f>
        <v>0</v>
      </c>
      <c r="O87" s="30"/>
      <c r="R87" s="51"/>
    </row>
    <row r="88" spans="1:18" s="2" customFormat="1" x14ac:dyDescent="0.15">
      <c r="A88" s="122"/>
      <c r="B88" s="125"/>
      <c r="C88" s="24"/>
      <c r="D88" s="33"/>
      <c r="E88" s="25"/>
      <c r="F88" s="26"/>
      <c r="G88" s="27" t="str">
        <f>IF($C88="①",$E88-$D88-$F88,"-")</f>
        <v>-</v>
      </c>
      <c r="H88" s="28" t="str">
        <f>IF($C88="②",$E88-$D88-$F88,"-")</f>
        <v>-</v>
      </c>
      <c r="I88" s="28" t="str">
        <f>IF($C88="③",$E88-$D88-$F88,"-")</f>
        <v>-</v>
      </c>
      <c r="J88" s="28" t="str">
        <f>IF($C88="④",$E88-$D88-$F88,"-")</f>
        <v>-</v>
      </c>
      <c r="K88" s="28" t="str">
        <f>IF($C88="⑤",$E88-$D88-$F88,"-")</f>
        <v>-</v>
      </c>
      <c r="L88" s="28" t="str">
        <f t="shared" ref="L88:L89" si="31">IF($C88="⑥",$E88-$D88-$F88,"-")</f>
        <v>-</v>
      </c>
      <c r="M88" s="28" t="str">
        <f t="shared" ref="M88:M89" si="32">IF($C88="⑦",$E88-$D88-$F88,"-")</f>
        <v>-</v>
      </c>
      <c r="N88" s="29">
        <f>SUM(G88:M88)</f>
        <v>0</v>
      </c>
      <c r="O88" s="30"/>
      <c r="R88" s="51"/>
    </row>
    <row r="89" spans="1:18" s="2" customFormat="1" ht="14.25" thickBot="1" x14ac:dyDescent="0.2">
      <c r="A89" s="123"/>
      <c r="B89" s="126"/>
      <c r="C89" s="24"/>
      <c r="D89" s="33"/>
      <c r="E89" s="25"/>
      <c r="F89" s="26"/>
      <c r="G89" s="27" t="str">
        <f>IF($C89="①",$E89-$D89-$F89,"-")</f>
        <v>-</v>
      </c>
      <c r="H89" s="28" t="str">
        <f>IF($C89="②",$E89-$D89-$F89,"-")</f>
        <v>-</v>
      </c>
      <c r="I89" s="28" t="str">
        <f>IF($C89="③",$E89-$D89-$F89,"-")</f>
        <v>-</v>
      </c>
      <c r="J89" s="28" t="str">
        <f>IF($C89="④",$E89-$D89-$F89,"-")</f>
        <v>-</v>
      </c>
      <c r="K89" s="28" t="str">
        <f>IF($C89="⑤",$E89-$D89-$F89,"-")</f>
        <v>-</v>
      </c>
      <c r="L89" s="28" t="str">
        <f t="shared" si="31"/>
        <v>-</v>
      </c>
      <c r="M89" s="28" t="str">
        <f t="shared" si="32"/>
        <v>-</v>
      </c>
      <c r="N89" s="29">
        <f>SUM(G89:M89)</f>
        <v>0</v>
      </c>
      <c r="O89" s="30"/>
      <c r="R89" s="51"/>
    </row>
    <row r="90" spans="1:18" s="2" customFormat="1" ht="14.25" thickBot="1" x14ac:dyDescent="0.2">
      <c r="A90" s="86"/>
      <c r="B90" s="82"/>
      <c r="C90" s="40"/>
      <c r="D90" s="41"/>
      <c r="E90" s="41"/>
      <c r="F90" s="42"/>
      <c r="G90" s="41"/>
      <c r="H90" s="41"/>
      <c r="I90" s="41"/>
      <c r="J90" s="41"/>
      <c r="K90" s="56"/>
      <c r="L90" s="56"/>
      <c r="M90" s="92"/>
      <c r="N90" s="37">
        <f>SUM(N87:N89)</f>
        <v>0</v>
      </c>
      <c r="O90" s="38"/>
      <c r="R90" s="51"/>
    </row>
    <row r="91" spans="1:18" s="2" customFormat="1" x14ac:dyDescent="0.15">
      <c r="A91" s="121">
        <f>A87+1</f>
        <v>44305</v>
      </c>
      <c r="B91" s="124" t="str">
        <f>TEXT(A91,"aaa")</f>
        <v>月</v>
      </c>
      <c r="C91" s="24"/>
      <c r="D91" s="25"/>
      <c r="E91" s="25"/>
      <c r="F91" s="26"/>
      <c r="G91" s="27" t="str">
        <f>IF($C91="①",$E91-$D91-$F91,"-")</f>
        <v>-</v>
      </c>
      <c r="H91" s="28" t="str">
        <f>IF($C91="②",$E91-$D91-$F91,"-")</f>
        <v>-</v>
      </c>
      <c r="I91" s="28" t="str">
        <f>IF($C91="③",$E91-$D91-$F91,"-")</f>
        <v>-</v>
      </c>
      <c r="J91" s="28" t="str">
        <f>IF($C91="④",$E91-$D91-$F91,"-")</f>
        <v>-</v>
      </c>
      <c r="K91" s="28" t="str">
        <f>IF($C91="⑤",$E91-$D91-$F91,"-")</f>
        <v>-</v>
      </c>
      <c r="L91" s="28" t="str">
        <f>IF($C91="⑥",$E91-$D91-$F91,"-")</f>
        <v>-</v>
      </c>
      <c r="M91" s="28" t="str">
        <f>IF($C91="⑦",$E91-$D91-$F91,"-")</f>
        <v>-</v>
      </c>
      <c r="N91" s="29">
        <f>SUM(G91:M91)</f>
        <v>0</v>
      </c>
      <c r="O91" s="30"/>
      <c r="R91" s="51"/>
    </row>
    <row r="92" spans="1:18" s="2" customFormat="1" x14ac:dyDescent="0.15">
      <c r="A92" s="122"/>
      <c r="B92" s="125"/>
      <c r="C92" s="24"/>
      <c r="D92" s="33"/>
      <c r="E92" s="25"/>
      <c r="F92" s="26"/>
      <c r="G92" s="27" t="str">
        <f>IF($C92="①",$E92-$D92-$F92,"-")</f>
        <v>-</v>
      </c>
      <c r="H92" s="28" t="str">
        <f>IF($C92="②",$E92-$D92-$F92,"-")</f>
        <v>-</v>
      </c>
      <c r="I92" s="28" t="str">
        <f>IF($C92="③",$E92-$D92-$F92,"-")</f>
        <v>-</v>
      </c>
      <c r="J92" s="28" t="str">
        <f>IF($C92="④",$E92-$D92-$F92,"-")</f>
        <v>-</v>
      </c>
      <c r="K92" s="28" t="str">
        <f>IF($C92="⑤",$E92-$D92-$F92,"-")</f>
        <v>-</v>
      </c>
      <c r="L92" s="28" t="str">
        <f t="shared" ref="L92:L93" si="33">IF($C92="⑥",$E92-$D92-$F92,"-")</f>
        <v>-</v>
      </c>
      <c r="M92" s="28" t="str">
        <f t="shared" ref="M92:M93" si="34">IF($C92="⑦",$E92-$D92-$F92,"-")</f>
        <v>-</v>
      </c>
      <c r="N92" s="29">
        <f>SUM(G92:M92)</f>
        <v>0</v>
      </c>
      <c r="O92" s="30"/>
      <c r="R92" s="51"/>
    </row>
    <row r="93" spans="1:18" s="2" customFormat="1" ht="14.25" thickBot="1" x14ac:dyDescent="0.2">
      <c r="A93" s="123"/>
      <c r="B93" s="126"/>
      <c r="C93" s="24"/>
      <c r="D93" s="33"/>
      <c r="E93" s="25"/>
      <c r="F93" s="26"/>
      <c r="G93" s="27" t="str">
        <f>IF($C93="①",$E93-$D93-$F93,"-")</f>
        <v>-</v>
      </c>
      <c r="H93" s="28" t="str">
        <f>IF($C93="②",$E93-$D93-$F93,"-")</f>
        <v>-</v>
      </c>
      <c r="I93" s="28" t="str">
        <f>IF($C93="③",$E93-$D93-$F93,"-")</f>
        <v>-</v>
      </c>
      <c r="J93" s="28" t="str">
        <f>IF($C93="④",$E93-$D93-$F93,"-")</f>
        <v>-</v>
      </c>
      <c r="K93" s="28" t="str">
        <f>IF($C93="⑤",$E93-$D93-$F93,"-")</f>
        <v>-</v>
      </c>
      <c r="L93" s="28" t="str">
        <f t="shared" si="33"/>
        <v>-</v>
      </c>
      <c r="M93" s="28" t="str">
        <f t="shared" si="34"/>
        <v>-</v>
      </c>
      <c r="N93" s="29">
        <f>SUM(G93:M93)</f>
        <v>0</v>
      </c>
      <c r="O93" s="30"/>
      <c r="R93" s="51"/>
    </row>
    <row r="94" spans="1:18" s="2" customFormat="1" ht="14.25" thickBot="1" x14ac:dyDescent="0.2">
      <c r="A94" s="86"/>
      <c r="B94" s="82"/>
      <c r="C94" s="40"/>
      <c r="D94" s="41"/>
      <c r="E94" s="41"/>
      <c r="F94" s="42"/>
      <c r="G94" s="41"/>
      <c r="H94" s="41"/>
      <c r="I94" s="41"/>
      <c r="J94" s="41"/>
      <c r="K94" s="56"/>
      <c r="L94" s="56"/>
      <c r="M94" s="92"/>
      <c r="N94" s="37">
        <f>SUM(N91:N93)</f>
        <v>0</v>
      </c>
      <c r="O94" s="38"/>
      <c r="R94" s="51"/>
    </row>
    <row r="95" spans="1:18" s="2" customFormat="1" x14ac:dyDescent="0.15">
      <c r="A95" s="121">
        <f>A91+1</f>
        <v>44306</v>
      </c>
      <c r="B95" s="124" t="str">
        <f>TEXT(A95,"aaa")</f>
        <v>火</v>
      </c>
      <c r="C95" s="24"/>
      <c r="D95" s="25"/>
      <c r="E95" s="25"/>
      <c r="F95" s="26"/>
      <c r="G95" s="27" t="str">
        <f>IF($C95="①",$E95-$D95-$F95,"-")</f>
        <v>-</v>
      </c>
      <c r="H95" s="28" t="str">
        <f>IF($C95="②",$E95-$D95-$F95,"-")</f>
        <v>-</v>
      </c>
      <c r="I95" s="28" t="str">
        <f>IF($C95="③",$E95-$D95-$F95,"-")</f>
        <v>-</v>
      </c>
      <c r="J95" s="28" t="str">
        <f>IF($C95="④",$E95-$D95-$F95,"-")</f>
        <v>-</v>
      </c>
      <c r="K95" s="28" t="str">
        <f>IF($C95="⑤",$E95-$D95-$F95,"-")</f>
        <v>-</v>
      </c>
      <c r="L95" s="28" t="str">
        <f>IF($C95="⑥",$E95-$D95-$F95,"-")</f>
        <v>-</v>
      </c>
      <c r="M95" s="28" t="str">
        <f>IF($C95="⑦",$E95-$D95-$F95,"-")</f>
        <v>-</v>
      </c>
      <c r="N95" s="29">
        <f>SUM(G95:M95)</f>
        <v>0</v>
      </c>
      <c r="O95" s="30"/>
      <c r="R95" s="51"/>
    </row>
    <row r="96" spans="1:18" s="2" customFormat="1" x14ac:dyDescent="0.15">
      <c r="A96" s="122"/>
      <c r="B96" s="125"/>
      <c r="C96" s="24"/>
      <c r="D96" s="33"/>
      <c r="E96" s="25"/>
      <c r="F96" s="26"/>
      <c r="G96" s="27" t="str">
        <f>IF($C96="①",$E96-$D96-$F96,"-")</f>
        <v>-</v>
      </c>
      <c r="H96" s="28" t="str">
        <f>IF($C96="②",$E96-$D96-$F96,"-")</f>
        <v>-</v>
      </c>
      <c r="I96" s="28" t="str">
        <f>IF($C96="③",$E96-$D96-$F96,"-")</f>
        <v>-</v>
      </c>
      <c r="J96" s="28" t="str">
        <f>IF($C96="④",$E96-$D96-$F96,"-")</f>
        <v>-</v>
      </c>
      <c r="K96" s="28" t="str">
        <f>IF($C96="⑤",$E96-$D96-$F96,"-")</f>
        <v>-</v>
      </c>
      <c r="L96" s="28" t="str">
        <f t="shared" ref="L96:L97" si="35">IF($C96="⑥",$E96-$D96-$F96,"-")</f>
        <v>-</v>
      </c>
      <c r="M96" s="28" t="str">
        <f t="shared" ref="M96:M97" si="36">IF($C96="⑦",$E96-$D96-$F96,"-")</f>
        <v>-</v>
      </c>
      <c r="N96" s="29">
        <f>SUM(G96:M96)</f>
        <v>0</v>
      </c>
      <c r="O96" s="30"/>
      <c r="R96" s="51"/>
    </row>
    <row r="97" spans="1:18" s="2" customFormat="1" ht="14.25" thickBot="1" x14ac:dyDescent="0.2">
      <c r="A97" s="123"/>
      <c r="B97" s="126"/>
      <c r="C97" s="24"/>
      <c r="D97" s="33"/>
      <c r="E97" s="25"/>
      <c r="F97" s="26"/>
      <c r="G97" s="27" t="str">
        <f>IF($C97="①",$E97-$D97-$F97,"-")</f>
        <v>-</v>
      </c>
      <c r="H97" s="28" t="str">
        <f>IF($C97="②",$E97-$D97-$F97,"-")</f>
        <v>-</v>
      </c>
      <c r="I97" s="28" t="str">
        <f>IF($C97="③",$E97-$D97-$F97,"-")</f>
        <v>-</v>
      </c>
      <c r="J97" s="28" t="str">
        <f>IF($C97="④",$E97-$D97-$F97,"-")</f>
        <v>-</v>
      </c>
      <c r="K97" s="28" t="str">
        <f>IF($C97="⑤",$E97-$D97-$F97,"-")</f>
        <v>-</v>
      </c>
      <c r="L97" s="28" t="str">
        <f t="shared" si="35"/>
        <v>-</v>
      </c>
      <c r="M97" s="28" t="str">
        <f t="shared" si="36"/>
        <v>-</v>
      </c>
      <c r="N97" s="29">
        <f>SUM(G97:M97)</f>
        <v>0</v>
      </c>
      <c r="O97" s="30"/>
      <c r="R97" s="51"/>
    </row>
    <row r="98" spans="1:18" s="2" customFormat="1" ht="14.25" thickBot="1" x14ac:dyDescent="0.2">
      <c r="A98" s="86"/>
      <c r="B98" s="82"/>
      <c r="C98" s="40"/>
      <c r="D98" s="41"/>
      <c r="E98" s="41"/>
      <c r="F98" s="42"/>
      <c r="G98" s="41"/>
      <c r="H98" s="41"/>
      <c r="I98" s="41"/>
      <c r="J98" s="41"/>
      <c r="K98" s="56"/>
      <c r="L98" s="56"/>
      <c r="M98" s="92"/>
      <c r="N98" s="37">
        <f>SUM(N95:N97)</f>
        <v>0</v>
      </c>
      <c r="O98" s="38"/>
      <c r="R98" s="51"/>
    </row>
    <row r="99" spans="1:18" s="2" customFormat="1" x14ac:dyDescent="0.15">
      <c r="A99" s="121">
        <f>A95+1</f>
        <v>44307</v>
      </c>
      <c r="B99" s="124" t="str">
        <f>TEXT(A99,"aaa")</f>
        <v>水</v>
      </c>
      <c r="C99" s="24"/>
      <c r="D99" s="25"/>
      <c r="E99" s="25"/>
      <c r="F99" s="26"/>
      <c r="G99" s="27" t="str">
        <f>IF($C99="①",$E99-$D99-$F99,"-")</f>
        <v>-</v>
      </c>
      <c r="H99" s="28" t="str">
        <f>IF($C99="②",$E99-$D99-$F99,"-")</f>
        <v>-</v>
      </c>
      <c r="I99" s="28" t="str">
        <f>IF($C99="③",$E99-$D99-$F99,"-")</f>
        <v>-</v>
      </c>
      <c r="J99" s="28" t="str">
        <f>IF($C99="④",$E99-$D99-$F99,"-")</f>
        <v>-</v>
      </c>
      <c r="K99" s="79" t="str">
        <f>IF($C99="⑤",$E99-$D99-$F99,"-")</f>
        <v>-</v>
      </c>
      <c r="L99" s="79" t="str">
        <f>IF($C99="⑥",$E99-$D99-$F99,"-")</f>
        <v>-</v>
      </c>
      <c r="M99" s="79" t="str">
        <f>IF($C99="⑦",$E99-$D99-$F99,"-")</f>
        <v>-</v>
      </c>
      <c r="N99" s="29">
        <f>SUM(G99:M99)</f>
        <v>0</v>
      </c>
      <c r="O99" s="30"/>
      <c r="R99" s="51"/>
    </row>
    <row r="100" spans="1:18" s="2" customFormat="1" x14ac:dyDescent="0.15">
      <c r="A100" s="122"/>
      <c r="B100" s="125"/>
      <c r="C100" s="24"/>
      <c r="D100" s="33"/>
      <c r="E100" s="25"/>
      <c r="F100" s="26"/>
      <c r="G100" s="27" t="str">
        <f>IF($C100="①",$E100-$D100-$F100,"-")</f>
        <v>-</v>
      </c>
      <c r="H100" s="28" t="str">
        <f>IF($C100="②",$E100-$D100-$F100,"-")</f>
        <v>-</v>
      </c>
      <c r="I100" s="28" t="str">
        <f>IF($C100="③",$E100-$D100-$F100,"-")</f>
        <v>-</v>
      </c>
      <c r="J100" s="28" t="str">
        <f>IF($C100="④",$E100-$D100-$F100,"-")</f>
        <v>-</v>
      </c>
      <c r="K100" s="28" t="str">
        <f>IF($C100="⑤",$E100-$D100-$F100,"-")</f>
        <v>-</v>
      </c>
      <c r="L100" s="79" t="str">
        <f t="shared" ref="L100:L101" si="37">IF($C100="⑥",$E100-$D100-$F100,"-")</f>
        <v>-</v>
      </c>
      <c r="M100" s="79" t="str">
        <f t="shared" ref="M100:M101" si="38">IF($C100="⑦",$E100-$D100-$F100,"-")</f>
        <v>-</v>
      </c>
      <c r="N100" s="29">
        <f>SUM(G100:M100)</f>
        <v>0</v>
      </c>
      <c r="O100" s="30"/>
      <c r="R100" s="51"/>
    </row>
    <row r="101" spans="1:18" s="2" customFormat="1" ht="14.25" thickBot="1" x14ac:dyDescent="0.2">
      <c r="A101" s="123"/>
      <c r="B101" s="126"/>
      <c r="C101" s="24"/>
      <c r="D101" s="33"/>
      <c r="E101" s="25"/>
      <c r="F101" s="26"/>
      <c r="G101" s="27" t="str">
        <f>IF($C101="①",$E101-$D101-$F101,"-")</f>
        <v>-</v>
      </c>
      <c r="H101" s="28" t="str">
        <f>IF($C101="②",$E101-$D101-$F101,"-")</f>
        <v>-</v>
      </c>
      <c r="I101" s="28" t="str">
        <f>IF($C101="③",$E101-$D101-$F101,"-")</f>
        <v>-</v>
      </c>
      <c r="J101" s="28" t="str">
        <f>IF($C101="④",$E101-$D101-$F101,"-")</f>
        <v>-</v>
      </c>
      <c r="K101" s="28" t="str">
        <f>IF($C101="⑤",$E101-$D101-$F101,"-")</f>
        <v>-</v>
      </c>
      <c r="L101" s="79" t="str">
        <f t="shared" si="37"/>
        <v>-</v>
      </c>
      <c r="M101" s="79" t="str">
        <f t="shared" si="38"/>
        <v>-</v>
      </c>
      <c r="N101" s="29">
        <f>SUM(G101:M101)</f>
        <v>0</v>
      </c>
      <c r="O101" s="30"/>
      <c r="R101" s="51"/>
    </row>
    <row r="102" spans="1:18" s="2" customFormat="1" ht="14.25" thickBot="1" x14ac:dyDescent="0.2">
      <c r="A102" s="86"/>
      <c r="B102" s="84"/>
      <c r="C102" s="40"/>
      <c r="D102" s="41"/>
      <c r="E102" s="41"/>
      <c r="F102" s="42"/>
      <c r="G102" s="41"/>
      <c r="H102" s="41"/>
      <c r="I102" s="41"/>
      <c r="J102" s="41"/>
      <c r="K102" s="56"/>
      <c r="L102" s="56"/>
      <c r="M102" s="92"/>
      <c r="N102" s="37">
        <f>SUM(N99:N101)</f>
        <v>0</v>
      </c>
      <c r="O102" s="38"/>
      <c r="R102" s="51"/>
    </row>
    <row r="103" spans="1:18" s="2" customFormat="1" x14ac:dyDescent="0.15">
      <c r="A103" s="121">
        <f>A99+1</f>
        <v>44308</v>
      </c>
      <c r="B103" s="124" t="str">
        <f>TEXT(A103,"aaa")</f>
        <v>木</v>
      </c>
      <c r="C103" s="24"/>
      <c r="D103" s="25"/>
      <c r="E103" s="25"/>
      <c r="F103" s="26"/>
      <c r="G103" s="27" t="str">
        <f>IF($C103="①",$E103-$D103-$F103,"-")</f>
        <v>-</v>
      </c>
      <c r="H103" s="28" t="str">
        <f>IF($C103="②",$E103-$D103-$F103,"-")</f>
        <v>-</v>
      </c>
      <c r="I103" s="28" t="str">
        <f>IF($C103="③",$E103-$D103-$F103,"-")</f>
        <v>-</v>
      </c>
      <c r="J103" s="28" t="str">
        <f>IF($C103="④",$E103-$D103-$F103,"-")</f>
        <v>-</v>
      </c>
      <c r="K103" s="28" t="str">
        <f>IF($C103="⑤",$E103-$D103-$F103,"-")</f>
        <v>-</v>
      </c>
      <c r="L103" s="28" t="str">
        <f>IF($C103="⑥",$E103-$D103-$F103,"-")</f>
        <v>-</v>
      </c>
      <c r="M103" s="28" t="str">
        <f>IF($C103="⑦",$E103-$D103-$F103,"-")</f>
        <v>-</v>
      </c>
      <c r="N103" s="29">
        <f>SUM(G103:M103)</f>
        <v>0</v>
      </c>
      <c r="O103" s="30"/>
      <c r="R103" s="51"/>
    </row>
    <row r="104" spans="1:18" s="2" customFormat="1" x14ac:dyDescent="0.15">
      <c r="A104" s="122"/>
      <c r="B104" s="125"/>
      <c r="C104" s="24"/>
      <c r="D104" s="33"/>
      <c r="E104" s="25"/>
      <c r="F104" s="26"/>
      <c r="G104" s="27" t="str">
        <f>IF($C104="①",$E104-$D104-$F104,"-")</f>
        <v>-</v>
      </c>
      <c r="H104" s="28" t="str">
        <f>IF($C104="②",$E104-$D104-$F104,"-")</f>
        <v>-</v>
      </c>
      <c r="I104" s="28" t="str">
        <f>IF($C104="③",$E104-$D104-$F104,"-")</f>
        <v>-</v>
      </c>
      <c r="J104" s="28" t="str">
        <f>IF($C104="④",$E104-$D104-$F104,"-")</f>
        <v>-</v>
      </c>
      <c r="K104" s="28" t="str">
        <f>IF($C104="⑤",$E104-$D104-$F104,"-")</f>
        <v>-</v>
      </c>
      <c r="L104" s="28" t="str">
        <f t="shared" ref="L104:L105" si="39">IF($C104="⑥",$E104-$D104-$F104,"-")</f>
        <v>-</v>
      </c>
      <c r="M104" s="28" t="str">
        <f t="shared" ref="M104:M105" si="40">IF($C104="⑦",$E104-$D104-$F104,"-")</f>
        <v>-</v>
      </c>
      <c r="N104" s="29">
        <f>SUM(G104:M104)</f>
        <v>0</v>
      </c>
      <c r="O104" s="30"/>
      <c r="R104" s="51"/>
    </row>
    <row r="105" spans="1:18" s="2" customFormat="1" ht="14.25" thickBot="1" x14ac:dyDescent="0.2">
      <c r="A105" s="123"/>
      <c r="B105" s="126"/>
      <c r="C105" s="24"/>
      <c r="D105" s="33"/>
      <c r="E105" s="25"/>
      <c r="F105" s="26"/>
      <c r="G105" s="27" t="str">
        <f>IF($C105="①",$E105-$D105-$F105,"-")</f>
        <v>-</v>
      </c>
      <c r="H105" s="28" t="str">
        <f>IF($C105="②",$E105-$D105-$F105,"-")</f>
        <v>-</v>
      </c>
      <c r="I105" s="28" t="str">
        <f>IF($C105="③",$E105-$D105-$F105,"-")</f>
        <v>-</v>
      </c>
      <c r="J105" s="28" t="str">
        <f>IF($C105="④",$E105-$D105-$F105,"-")</f>
        <v>-</v>
      </c>
      <c r="K105" s="28" t="str">
        <f>IF($C105="⑤",$E105-$D105-$F105,"-")</f>
        <v>-</v>
      </c>
      <c r="L105" s="28" t="str">
        <f t="shared" si="39"/>
        <v>-</v>
      </c>
      <c r="M105" s="28" t="str">
        <f t="shared" si="40"/>
        <v>-</v>
      </c>
      <c r="N105" s="29">
        <f>SUM(G105:M105)</f>
        <v>0</v>
      </c>
      <c r="O105" s="30"/>
      <c r="R105" s="51"/>
    </row>
    <row r="106" spans="1:18" s="2" customFormat="1" ht="14.25" thickBot="1" x14ac:dyDescent="0.2">
      <c r="A106" s="86"/>
      <c r="B106" s="82"/>
      <c r="C106" s="40"/>
      <c r="D106" s="41"/>
      <c r="E106" s="41"/>
      <c r="F106" s="42"/>
      <c r="G106" s="41"/>
      <c r="H106" s="41"/>
      <c r="I106" s="41"/>
      <c r="J106" s="41"/>
      <c r="K106" s="56"/>
      <c r="L106" s="56"/>
      <c r="M106" s="92"/>
      <c r="N106" s="37">
        <f>SUM(N103:N105)</f>
        <v>0</v>
      </c>
      <c r="O106" s="38"/>
      <c r="R106" s="51"/>
    </row>
    <row r="107" spans="1:18" s="2" customFormat="1" x14ac:dyDescent="0.15">
      <c r="A107" s="121">
        <f>A103+1</f>
        <v>44309</v>
      </c>
      <c r="B107" s="124" t="str">
        <f>TEXT(A107,"aaa")</f>
        <v>金</v>
      </c>
      <c r="C107" s="24"/>
      <c r="D107" s="25"/>
      <c r="E107" s="25"/>
      <c r="F107" s="26"/>
      <c r="G107" s="27" t="str">
        <f>IF($C107="①",$E107-$D107-$F107,"-")</f>
        <v>-</v>
      </c>
      <c r="H107" s="28" t="str">
        <f>IF($C107="②",$E107-$D107-$F107,"-")</f>
        <v>-</v>
      </c>
      <c r="I107" s="28" t="str">
        <f>IF($C107="③",$E107-$D107-$F107,"-")</f>
        <v>-</v>
      </c>
      <c r="J107" s="96" t="str">
        <f>IF($C107="④",$E107-$D107-$F107,"-")</f>
        <v>-</v>
      </c>
      <c r="K107" s="28" t="str">
        <f>IF($C107="⑤",$E107-$D107-$F107,"-")</f>
        <v>-</v>
      </c>
      <c r="L107" s="28" t="str">
        <f>IF($C107="⑥",$E107-$D107-$F107,"-")</f>
        <v>-</v>
      </c>
      <c r="M107" s="28" t="str">
        <f>IF($C107="⑦",$E107-$D107-$F107,"-")</f>
        <v>-</v>
      </c>
      <c r="N107" s="29">
        <f>SUM(G107:M107)</f>
        <v>0</v>
      </c>
      <c r="O107" s="30"/>
      <c r="R107" s="51"/>
    </row>
    <row r="108" spans="1:18" s="2" customFormat="1" x14ac:dyDescent="0.15">
      <c r="A108" s="122"/>
      <c r="B108" s="125"/>
      <c r="C108" s="24"/>
      <c r="D108" s="33"/>
      <c r="E108" s="25"/>
      <c r="F108" s="26"/>
      <c r="G108" s="27" t="str">
        <f>IF($C108="①",$E108-$D108-$F108,"-")</f>
        <v>-</v>
      </c>
      <c r="H108" s="28" t="str">
        <f>IF($C108="②",$E108-$D108-$F108,"-")</f>
        <v>-</v>
      </c>
      <c r="I108" s="28" t="str">
        <f>IF($C108="③",$E108-$D108-$F108,"-")</f>
        <v>-</v>
      </c>
      <c r="J108" s="96" t="str">
        <f>IF($C108="④",$E108-$D108-$F108,"-")</f>
        <v>-</v>
      </c>
      <c r="K108" s="28" t="str">
        <f>IF($C108="⑤",$E108-$D108-$F108,"-")</f>
        <v>-</v>
      </c>
      <c r="L108" s="28" t="str">
        <f t="shared" ref="L108:L109" si="41">IF($C108="⑥",$E108-$D108-$F108,"-")</f>
        <v>-</v>
      </c>
      <c r="M108" s="28" t="str">
        <f t="shared" ref="M108:M109" si="42">IF($C108="⑦",$E108-$D108-$F108,"-")</f>
        <v>-</v>
      </c>
      <c r="N108" s="29">
        <f>SUM(G108:M108)</f>
        <v>0</v>
      </c>
      <c r="O108" s="30"/>
      <c r="R108" s="51"/>
    </row>
    <row r="109" spans="1:18" s="2" customFormat="1" ht="14.25" thickBot="1" x14ac:dyDescent="0.2">
      <c r="A109" s="123"/>
      <c r="B109" s="126"/>
      <c r="C109" s="24"/>
      <c r="D109" s="33"/>
      <c r="E109" s="25"/>
      <c r="F109" s="26"/>
      <c r="G109" s="27" t="str">
        <f>IF($C109="①",$E109-$D109-$F109,"-")</f>
        <v>-</v>
      </c>
      <c r="H109" s="28" t="str">
        <f>IF($C109="②",$E109-$D109-$F109,"-")</f>
        <v>-</v>
      </c>
      <c r="I109" s="28" t="str">
        <f>IF($C109="③",$E109-$D109-$F109,"-")</f>
        <v>-</v>
      </c>
      <c r="J109" s="96" t="str">
        <f>IF($C109="④",$E109-$D109-$F109,"-")</f>
        <v>-</v>
      </c>
      <c r="K109" s="28" t="str">
        <f>IF($C109="⑤",$E109-$D109-$F109,"-")</f>
        <v>-</v>
      </c>
      <c r="L109" s="28" t="str">
        <f t="shared" si="41"/>
        <v>-</v>
      </c>
      <c r="M109" s="28" t="str">
        <f t="shared" si="42"/>
        <v>-</v>
      </c>
      <c r="N109" s="29">
        <f>SUM(G109:M109)</f>
        <v>0</v>
      </c>
      <c r="O109" s="30"/>
      <c r="R109" s="51"/>
    </row>
    <row r="110" spans="1:18" s="2" customFormat="1" ht="14.25" thickBot="1" x14ac:dyDescent="0.2">
      <c r="A110" s="86"/>
      <c r="B110" s="82"/>
      <c r="C110" s="76"/>
      <c r="D110" s="41"/>
      <c r="E110" s="41"/>
      <c r="F110" s="42"/>
      <c r="G110" s="41"/>
      <c r="H110" s="41"/>
      <c r="I110" s="41"/>
      <c r="J110" s="41"/>
      <c r="K110" s="56"/>
      <c r="L110" s="56"/>
      <c r="M110" s="92"/>
      <c r="N110" s="37">
        <f>SUM(N107:N109)</f>
        <v>0</v>
      </c>
      <c r="O110" s="38"/>
      <c r="R110" s="51"/>
    </row>
    <row r="111" spans="1:18" s="2" customFormat="1" x14ac:dyDescent="0.15">
      <c r="A111" s="121">
        <f>A107+1</f>
        <v>44310</v>
      </c>
      <c r="B111" s="124" t="str">
        <f>TEXT(A111,"aaa")</f>
        <v>土</v>
      </c>
      <c r="C111" s="24"/>
      <c r="D111" s="25"/>
      <c r="E111" s="25"/>
      <c r="F111" s="26"/>
      <c r="G111" s="27" t="str">
        <f>IF($C111="①",$E111-$D111-$F111,"-")</f>
        <v>-</v>
      </c>
      <c r="H111" s="28" t="str">
        <f>IF($C111="②",$E111-$D111-$F111,"-")</f>
        <v>-</v>
      </c>
      <c r="I111" s="28" t="str">
        <f>IF($C111="③",$E111-$D111-$F111,"-")</f>
        <v>-</v>
      </c>
      <c r="J111" s="28" t="str">
        <f>IF($C111="④",$E111-$D111-$F111,"-")</f>
        <v>-</v>
      </c>
      <c r="K111" s="28" t="str">
        <f>IF($C111="⑤",$E111-$D111-$F111,"-")</f>
        <v>-</v>
      </c>
      <c r="L111" s="28" t="str">
        <f>IF($C111="⑥",$E111-$D111-$F111,"-")</f>
        <v>-</v>
      </c>
      <c r="M111" s="28" t="str">
        <f>IF($C111="⑦",$E111-$D111-$F111,"-")</f>
        <v>-</v>
      </c>
      <c r="N111" s="29">
        <f>SUM(G111:M111)</f>
        <v>0</v>
      </c>
      <c r="O111" s="30"/>
      <c r="R111" s="51"/>
    </row>
    <row r="112" spans="1:18" s="2" customFormat="1" x14ac:dyDescent="0.15">
      <c r="A112" s="122"/>
      <c r="B112" s="125"/>
      <c r="C112" s="24"/>
      <c r="D112" s="33"/>
      <c r="E112" s="25"/>
      <c r="F112" s="26"/>
      <c r="G112" s="27" t="str">
        <f>IF($C112="①",$E112-$D112-$F112,"-")</f>
        <v>-</v>
      </c>
      <c r="H112" s="28" t="str">
        <f>IF($C112="②",$E112-$D112-$F112,"-")</f>
        <v>-</v>
      </c>
      <c r="I112" s="28" t="str">
        <f>IF($C112="③",$E112-$D112-$F112,"-")</f>
        <v>-</v>
      </c>
      <c r="J112" s="28" t="str">
        <f>IF($C112="④",$E112-$D112-$F112,"-")</f>
        <v>-</v>
      </c>
      <c r="K112" s="28" t="str">
        <f>IF($C112="⑤",$E112-$D112-$F112,"-")</f>
        <v>-</v>
      </c>
      <c r="L112" s="28" t="str">
        <f t="shared" ref="L112:L113" si="43">IF($C112="⑥",$E112-$D112-$F112,"-")</f>
        <v>-</v>
      </c>
      <c r="M112" s="28" t="str">
        <f t="shared" ref="M112:M113" si="44">IF($C112="⑦",$E112-$D112-$F112,"-")</f>
        <v>-</v>
      </c>
      <c r="N112" s="29">
        <f>SUM(G112:M112)</f>
        <v>0</v>
      </c>
      <c r="O112" s="30"/>
      <c r="R112" s="51"/>
    </row>
    <row r="113" spans="1:18" s="2" customFormat="1" ht="14.25" thickBot="1" x14ac:dyDescent="0.2">
      <c r="A113" s="123"/>
      <c r="B113" s="126"/>
      <c r="C113" s="24"/>
      <c r="D113" s="33"/>
      <c r="E113" s="25"/>
      <c r="F113" s="26"/>
      <c r="G113" s="27" t="str">
        <f>IF($C113="①",$E113-$D113-$F113,"-")</f>
        <v>-</v>
      </c>
      <c r="H113" s="28" t="str">
        <f>IF($C113="②",$E113-$D113-$F113,"-")</f>
        <v>-</v>
      </c>
      <c r="I113" s="28" t="str">
        <f>IF($C113="③",$E113-$D113-$F113,"-")</f>
        <v>-</v>
      </c>
      <c r="J113" s="28" t="str">
        <f>IF($C113="④",$E113-$D113-$F113,"-")</f>
        <v>-</v>
      </c>
      <c r="K113" s="28" t="str">
        <f>IF($C113="⑤",$E113-$D113-$F113,"-")</f>
        <v>-</v>
      </c>
      <c r="L113" s="28" t="str">
        <f t="shared" si="43"/>
        <v>-</v>
      </c>
      <c r="M113" s="28" t="str">
        <f t="shared" si="44"/>
        <v>-</v>
      </c>
      <c r="N113" s="29">
        <f>SUM(G113:M113)</f>
        <v>0</v>
      </c>
      <c r="O113" s="30"/>
      <c r="R113" s="51"/>
    </row>
    <row r="114" spans="1:18" s="2" customFormat="1" ht="14.25" thickBot="1" x14ac:dyDescent="0.2">
      <c r="A114" s="86"/>
      <c r="B114" s="83"/>
      <c r="C114" s="40"/>
      <c r="D114" s="41"/>
      <c r="E114" s="41"/>
      <c r="F114" s="42"/>
      <c r="G114" s="41"/>
      <c r="H114" s="41"/>
      <c r="I114" s="41"/>
      <c r="J114" s="41"/>
      <c r="K114" s="56"/>
      <c r="L114" s="56"/>
      <c r="M114" s="92"/>
      <c r="N114" s="37">
        <f>SUM(N111:N113)</f>
        <v>0</v>
      </c>
      <c r="O114" s="38"/>
      <c r="R114" s="51"/>
    </row>
    <row r="115" spans="1:18" s="2" customFormat="1" x14ac:dyDescent="0.15">
      <c r="A115" s="121">
        <f>A111+1</f>
        <v>44311</v>
      </c>
      <c r="B115" s="124" t="str">
        <f>TEXT(A115,"aaa")</f>
        <v>日</v>
      </c>
      <c r="C115" s="24"/>
      <c r="D115" s="25"/>
      <c r="E115" s="25"/>
      <c r="F115" s="26"/>
      <c r="G115" s="27" t="str">
        <f>IF($C115="①",$E115-$D115-$F115,"-")</f>
        <v>-</v>
      </c>
      <c r="H115" s="28" t="str">
        <f>IF($C115="②",$E115-$D115-$F115,"-")</f>
        <v>-</v>
      </c>
      <c r="I115" s="28" t="str">
        <f>IF($C115="③",$E115-$D115-$F115,"-")</f>
        <v>-</v>
      </c>
      <c r="J115" s="28" t="str">
        <f>IF($C115="④",$E115-$D115-$F115,"-")</f>
        <v>-</v>
      </c>
      <c r="K115" s="28" t="str">
        <f>IF($C115="⑤",$E115-$D115-$F115,"-")</f>
        <v>-</v>
      </c>
      <c r="L115" s="28" t="str">
        <f>IF($C115="⑥",$E115-$D115-$F115,"-")</f>
        <v>-</v>
      </c>
      <c r="M115" s="28" t="str">
        <f>IF($C115="⑦",$E115-$D115-$F115,"-")</f>
        <v>-</v>
      </c>
      <c r="N115" s="29">
        <f>SUM(G115:M115)</f>
        <v>0</v>
      </c>
      <c r="O115" s="30"/>
      <c r="R115" s="51"/>
    </row>
    <row r="116" spans="1:18" s="2" customFormat="1" x14ac:dyDescent="0.15">
      <c r="A116" s="122"/>
      <c r="B116" s="125"/>
      <c r="C116" s="24"/>
      <c r="D116" s="33"/>
      <c r="E116" s="25"/>
      <c r="F116" s="26"/>
      <c r="G116" s="27" t="str">
        <f>IF($C116="①",$E116-$D116-$F116,"-")</f>
        <v>-</v>
      </c>
      <c r="H116" s="28" t="str">
        <f>IF($C116="②",$E116-$D116-$F116,"-")</f>
        <v>-</v>
      </c>
      <c r="I116" s="28" t="str">
        <f>IF($C116="③",$E116-$D116-$F116,"-")</f>
        <v>-</v>
      </c>
      <c r="J116" s="28" t="str">
        <f>IF($C116="④",$E116-$D116-$F116,"-")</f>
        <v>-</v>
      </c>
      <c r="K116" s="28" t="str">
        <f>IF($C116="⑤",$E116-$D116-$F116,"-")</f>
        <v>-</v>
      </c>
      <c r="L116" s="28" t="str">
        <f t="shared" ref="L116:L117" si="45">IF($C116="⑥",$E116-$D116-$F116,"-")</f>
        <v>-</v>
      </c>
      <c r="M116" s="28" t="str">
        <f t="shared" ref="M116:M117" si="46">IF($C116="⑦",$E116-$D116-$F116,"-")</f>
        <v>-</v>
      </c>
      <c r="N116" s="29">
        <f>SUM(G116:M116)</f>
        <v>0</v>
      </c>
      <c r="O116" s="30"/>
      <c r="R116" s="51"/>
    </row>
    <row r="117" spans="1:18" s="2" customFormat="1" ht="14.25" thickBot="1" x14ac:dyDescent="0.2">
      <c r="A117" s="123"/>
      <c r="B117" s="126"/>
      <c r="C117" s="24"/>
      <c r="D117" s="33"/>
      <c r="E117" s="25"/>
      <c r="F117" s="26"/>
      <c r="G117" s="27" t="str">
        <f>IF($C117="①",$E117-$D117-$F117,"-")</f>
        <v>-</v>
      </c>
      <c r="H117" s="28" t="str">
        <f>IF($C117="②",$E117-$D117-$F117,"-")</f>
        <v>-</v>
      </c>
      <c r="I117" s="28" t="str">
        <f>IF($C117="③",$E117-$D117-$F117,"-")</f>
        <v>-</v>
      </c>
      <c r="J117" s="28" t="str">
        <f>IF($C117="④",$E117-$D117-$F117,"-")</f>
        <v>-</v>
      </c>
      <c r="K117" s="28" t="str">
        <f>IF($C117="⑤",$E117-$D117-$F117,"-")</f>
        <v>-</v>
      </c>
      <c r="L117" s="28" t="str">
        <f t="shared" si="45"/>
        <v>-</v>
      </c>
      <c r="M117" s="28" t="str">
        <f t="shared" si="46"/>
        <v>-</v>
      </c>
      <c r="N117" s="29">
        <f>SUM(G117:M117)</f>
        <v>0</v>
      </c>
      <c r="O117" s="30"/>
      <c r="R117" s="51"/>
    </row>
    <row r="118" spans="1:18" s="2" customFormat="1" ht="14.25" thickBot="1" x14ac:dyDescent="0.2">
      <c r="A118" s="86"/>
      <c r="B118" s="82"/>
      <c r="C118" s="40"/>
      <c r="D118" s="41"/>
      <c r="E118" s="41"/>
      <c r="F118" s="42"/>
      <c r="G118" s="41"/>
      <c r="H118" s="41"/>
      <c r="I118" s="41"/>
      <c r="J118" s="41"/>
      <c r="K118" s="56"/>
      <c r="L118" s="56"/>
      <c r="M118" s="92"/>
      <c r="N118" s="37">
        <f>SUM(N115:N117)</f>
        <v>0</v>
      </c>
      <c r="O118" s="38"/>
      <c r="R118" s="51"/>
    </row>
    <row r="119" spans="1:18" s="2" customFormat="1" x14ac:dyDescent="0.15">
      <c r="A119" s="121">
        <f>A115+1</f>
        <v>44312</v>
      </c>
      <c r="B119" s="124" t="str">
        <f>TEXT(A119,"aaa")</f>
        <v>月</v>
      </c>
      <c r="C119" s="24"/>
      <c r="D119" s="25"/>
      <c r="E119" s="25"/>
      <c r="F119" s="26"/>
      <c r="G119" s="27" t="str">
        <f>IF($C119="①",$E119-$D119-$F119,"-")</f>
        <v>-</v>
      </c>
      <c r="H119" s="28" t="str">
        <f>IF($C119="②",$E119-$D119-$F119,"-")</f>
        <v>-</v>
      </c>
      <c r="I119" s="28" t="str">
        <f>IF($C119="③",$E119-$D119-$F119,"-")</f>
        <v>-</v>
      </c>
      <c r="J119" s="96" t="str">
        <f>IF($C119="④",$E119-$D119-$F119,"-")</f>
        <v>-</v>
      </c>
      <c r="K119" s="28" t="str">
        <f>IF($C119="⑤",$E119-$D119-$F119,"-")</f>
        <v>-</v>
      </c>
      <c r="L119" s="28" t="str">
        <f>IF($C119="⑥",$E119-$D119-$F119,"-")</f>
        <v>-</v>
      </c>
      <c r="M119" s="28" t="str">
        <f>IF($C119="⑦",$E119-$D119-$F119,"-")</f>
        <v>-</v>
      </c>
      <c r="N119" s="29">
        <f>SUM(G119:M119)</f>
        <v>0</v>
      </c>
      <c r="O119" s="30"/>
      <c r="R119" s="51"/>
    </row>
    <row r="120" spans="1:18" s="2" customFormat="1" x14ac:dyDescent="0.15">
      <c r="A120" s="122"/>
      <c r="B120" s="125"/>
      <c r="C120" s="24"/>
      <c r="D120" s="33"/>
      <c r="E120" s="25"/>
      <c r="F120" s="26"/>
      <c r="G120" s="27" t="str">
        <f>IF($C120="①",$E120-$D120-$F120,"-")</f>
        <v>-</v>
      </c>
      <c r="H120" s="28" t="str">
        <f>IF($C120="②",$E120-$D120-$F120,"-")</f>
        <v>-</v>
      </c>
      <c r="I120" s="28" t="str">
        <f>IF($C120="③",$E120-$D120-$F120,"-")</f>
        <v>-</v>
      </c>
      <c r="J120" s="96" t="str">
        <f>IF($C120="④",$E120-$D120-$F120,"-")</f>
        <v>-</v>
      </c>
      <c r="K120" s="28" t="str">
        <f>IF($C120="⑤",$E120-$D120-$F120,"-")</f>
        <v>-</v>
      </c>
      <c r="L120" s="28" t="str">
        <f t="shared" ref="L120:L121" si="47">IF($C120="⑥",$E120-$D120-$F120,"-")</f>
        <v>-</v>
      </c>
      <c r="M120" s="28" t="str">
        <f t="shared" ref="M120:M121" si="48">IF($C120="⑦",$E120-$D120-$F120,"-")</f>
        <v>-</v>
      </c>
      <c r="N120" s="29">
        <f>SUM(G120:M120)</f>
        <v>0</v>
      </c>
      <c r="O120" s="30"/>
      <c r="R120" s="51"/>
    </row>
    <row r="121" spans="1:18" s="2" customFormat="1" ht="14.25" thickBot="1" x14ac:dyDescent="0.2">
      <c r="A121" s="123"/>
      <c r="B121" s="126"/>
      <c r="C121" s="24"/>
      <c r="D121" s="33"/>
      <c r="E121" s="25"/>
      <c r="F121" s="26"/>
      <c r="G121" s="27" t="str">
        <f>IF($C121="①",$E121-$D121-$F121,"-")</f>
        <v>-</v>
      </c>
      <c r="H121" s="28" t="str">
        <f>IF($C121="②",$E121-$D121-$F121,"-")</f>
        <v>-</v>
      </c>
      <c r="I121" s="28" t="str">
        <f>IF($C121="③",$E121-$D121-$F121,"-")</f>
        <v>-</v>
      </c>
      <c r="J121" s="96" t="str">
        <f>IF($C121="④",$E121-$D121-$F121,"-")</f>
        <v>-</v>
      </c>
      <c r="K121" s="28" t="str">
        <f>IF($C121="⑤",$E121-$D121-$F121,"-")</f>
        <v>-</v>
      </c>
      <c r="L121" s="28" t="str">
        <f t="shared" si="47"/>
        <v>-</v>
      </c>
      <c r="M121" s="28" t="str">
        <f t="shared" si="48"/>
        <v>-</v>
      </c>
      <c r="N121" s="29">
        <f>SUM(G121:M121)</f>
        <v>0</v>
      </c>
      <c r="O121" s="30"/>
      <c r="R121" s="51"/>
    </row>
    <row r="122" spans="1:18" s="2" customFormat="1" ht="14.25" thickBot="1" x14ac:dyDescent="0.2">
      <c r="A122" s="86"/>
      <c r="B122" s="82"/>
      <c r="C122" s="40"/>
      <c r="D122" s="41"/>
      <c r="E122" s="41"/>
      <c r="F122" s="42"/>
      <c r="G122" s="41"/>
      <c r="H122" s="41"/>
      <c r="I122" s="41"/>
      <c r="J122" s="41"/>
      <c r="K122" s="56"/>
      <c r="L122" s="56"/>
      <c r="M122" s="92"/>
      <c r="N122" s="37">
        <f>SUM(N119:N121)</f>
        <v>0</v>
      </c>
      <c r="O122" s="38"/>
      <c r="R122" s="51"/>
    </row>
    <row r="123" spans="1:18" s="2" customFormat="1" x14ac:dyDescent="0.15">
      <c r="A123" s="121">
        <f>A119+1</f>
        <v>44313</v>
      </c>
      <c r="B123" s="124" t="str">
        <f>TEXT(A123,"aaa")</f>
        <v>火</v>
      </c>
      <c r="C123" s="24"/>
      <c r="D123" s="25"/>
      <c r="E123" s="25"/>
      <c r="F123" s="26"/>
      <c r="G123" s="27" t="str">
        <f>IF($C123="①",$E123-$D123-$F123,"-")</f>
        <v>-</v>
      </c>
      <c r="H123" s="28" t="str">
        <f>IF($C123="②",$E123-$D123-$F123,"-")</f>
        <v>-</v>
      </c>
      <c r="I123" s="28" t="str">
        <f>IF($C123="③",$E123-$D123-$F123,"-")</f>
        <v>-</v>
      </c>
      <c r="J123" s="28" t="str">
        <f>IF($C123="④",$E123-$D123-$F123,"-")</f>
        <v>-</v>
      </c>
      <c r="K123" s="28" t="str">
        <f>IF($C123="⑤",$E123-$D123-$F123,"-")</f>
        <v>-</v>
      </c>
      <c r="L123" s="28" t="str">
        <f>IF($C123="⑥",$E123-$D123-$F123,"-")</f>
        <v>-</v>
      </c>
      <c r="M123" s="28" t="str">
        <f>IF($C123="⑦",$E123-$D123-$F123,"-")</f>
        <v>-</v>
      </c>
      <c r="N123" s="29">
        <f>SUM(G123:M123)</f>
        <v>0</v>
      </c>
      <c r="O123" s="30"/>
      <c r="R123" s="51"/>
    </row>
    <row r="124" spans="1:18" s="2" customFormat="1" x14ac:dyDescent="0.15">
      <c r="A124" s="122"/>
      <c r="B124" s="125"/>
      <c r="C124" s="24"/>
      <c r="D124" s="33"/>
      <c r="E124" s="25"/>
      <c r="F124" s="26"/>
      <c r="G124" s="27" t="str">
        <f>IF($C124="①",$E124-$D124-$F124,"-")</f>
        <v>-</v>
      </c>
      <c r="H124" s="28" t="str">
        <f>IF($C124="②",$E124-$D124-$F124,"-")</f>
        <v>-</v>
      </c>
      <c r="I124" s="28" t="str">
        <f>IF($C124="③",$E124-$D124-$F124,"-")</f>
        <v>-</v>
      </c>
      <c r="J124" s="28" t="str">
        <f>IF($C124="④",$E124-$D124-$F124,"-")</f>
        <v>-</v>
      </c>
      <c r="K124" s="28" t="str">
        <f>IF($C124="⑤",$E124-$D124-$F124,"-")</f>
        <v>-</v>
      </c>
      <c r="L124" s="28" t="str">
        <f t="shared" ref="L124:L125" si="49">IF($C124="⑥",$E124-$D124-$F124,"-")</f>
        <v>-</v>
      </c>
      <c r="M124" s="28" t="str">
        <f t="shared" ref="M124:M125" si="50">IF($C124="⑦",$E124-$D124-$F124,"-")</f>
        <v>-</v>
      </c>
      <c r="N124" s="29">
        <f>SUM(G124:M124)</f>
        <v>0</v>
      </c>
      <c r="O124" s="30"/>
      <c r="R124" s="51"/>
    </row>
    <row r="125" spans="1:18" s="2" customFormat="1" ht="14.25" thickBot="1" x14ac:dyDescent="0.2">
      <c r="A125" s="123"/>
      <c r="B125" s="126"/>
      <c r="C125" s="24"/>
      <c r="D125" s="33"/>
      <c r="E125" s="25"/>
      <c r="F125" s="26"/>
      <c r="G125" s="27" t="str">
        <f>IF($C125="①",$E125-$D125-$F125,"-")</f>
        <v>-</v>
      </c>
      <c r="H125" s="28" t="str">
        <f>IF($C125="②",$E125-$D125-$F125,"-")</f>
        <v>-</v>
      </c>
      <c r="I125" s="28" t="str">
        <f>IF($C125="③",$E125-$D125-$F125,"-")</f>
        <v>-</v>
      </c>
      <c r="J125" s="28" t="str">
        <f>IF($C125="④",$E125-$D125-$F125,"-")</f>
        <v>-</v>
      </c>
      <c r="K125" s="28" t="str">
        <f>IF($C125="⑤",$E125-$D125-$F125,"-")</f>
        <v>-</v>
      </c>
      <c r="L125" s="28" t="str">
        <f t="shared" si="49"/>
        <v>-</v>
      </c>
      <c r="M125" s="28" t="str">
        <f t="shared" si="50"/>
        <v>-</v>
      </c>
      <c r="N125" s="29">
        <f>SUM(G125:M125)</f>
        <v>0</v>
      </c>
      <c r="O125" s="30"/>
      <c r="R125" s="51"/>
    </row>
    <row r="126" spans="1:18" s="2" customFormat="1" ht="14.25" thickBot="1" x14ac:dyDescent="0.2">
      <c r="A126" s="86"/>
      <c r="B126" s="82"/>
      <c r="C126" s="40"/>
      <c r="D126" s="41"/>
      <c r="E126" s="41"/>
      <c r="F126" s="42"/>
      <c r="G126" s="41"/>
      <c r="H126" s="41"/>
      <c r="I126" s="41"/>
      <c r="J126" s="41"/>
      <c r="K126" s="56"/>
      <c r="L126" s="56"/>
      <c r="M126" s="92"/>
      <c r="N126" s="37">
        <f>SUM(N123:N125)</f>
        <v>0</v>
      </c>
      <c r="O126" s="38"/>
      <c r="R126" s="51"/>
    </row>
    <row r="127" spans="1:18" s="2" customFormat="1" x14ac:dyDescent="0.15">
      <c r="A127" s="121">
        <f>A123+1</f>
        <v>44314</v>
      </c>
      <c r="B127" s="124" t="str">
        <f>TEXT(A127,"aaa")</f>
        <v>水</v>
      </c>
      <c r="C127" s="24"/>
      <c r="D127" s="25"/>
      <c r="E127" s="25"/>
      <c r="F127" s="26"/>
      <c r="G127" s="27" t="str">
        <f>IF($C127="①",$E127-$D127-$F127,"-")</f>
        <v>-</v>
      </c>
      <c r="H127" s="28" t="str">
        <f>IF($C127="②",$E127-$D127-$F127,"-")</f>
        <v>-</v>
      </c>
      <c r="I127" s="28" t="str">
        <f>IF($C127="③",$E127-$D127-$F127,"-")</f>
        <v>-</v>
      </c>
      <c r="J127" s="28" t="str">
        <f>IF($C127="④",$E127-$D127-$F127,"-")</f>
        <v>-</v>
      </c>
      <c r="K127" s="28" t="str">
        <f>IF($C127="⑤",$E127-$D127-$F127,"-")</f>
        <v>-</v>
      </c>
      <c r="L127" s="28" t="str">
        <f>IF($C127="⑥",$E127-$D127-$F127,"-")</f>
        <v>-</v>
      </c>
      <c r="M127" s="28" t="str">
        <f>IF($C127="⑦",$E127-$D127-$F127,"-")</f>
        <v>-</v>
      </c>
      <c r="N127" s="29">
        <f>SUM(G127:M127)</f>
        <v>0</v>
      </c>
      <c r="O127" s="30"/>
      <c r="R127" s="51"/>
    </row>
    <row r="128" spans="1:18" s="2" customFormat="1" x14ac:dyDescent="0.15">
      <c r="A128" s="122"/>
      <c r="B128" s="125"/>
      <c r="C128" s="24"/>
      <c r="D128" s="33"/>
      <c r="E128" s="25"/>
      <c r="F128" s="26"/>
      <c r="G128" s="27" t="str">
        <f>IF($C128="①",$E128-$D128-$F128,"-")</f>
        <v>-</v>
      </c>
      <c r="H128" s="28" t="str">
        <f>IF($C128="②",$E128-$D128-$F128,"-")</f>
        <v>-</v>
      </c>
      <c r="I128" s="28" t="str">
        <f>IF($C128="③",$E128-$D128-$F128,"-")</f>
        <v>-</v>
      </c>
      <c r="J128" s="28" t="str">
        <f>IF($C128="④",$E128-$D128-$F128,"-")</f>
        <v>-</v>
      </c>
      <c r="K128" s="28" t="str">
        <f>IF($C128="⑤",$E128-$D128-$F128,"-")</f>
        <v>-</v>
      </c>
      <c r="L128" s="28" t="str">
        <f t="shared" ref="L128:L129" si="51">IF($C128="⑥",$E128-$D128-$F128,"-")</f>
        <v>-</v>
      </c>
      <c r="M128" s="28" t="str">
        <f t="shared" ref="M128:M129" si="52">IF($C128="⑦",$E128-$D128-$F128,"-")</f>
        <v>-</v>
      </c>
      <c r="N128" s="29">
        <f>SUM(G128:M128)</f>
        <v>0</v>
      </c>
      <c r="O128" s="30"/>
      <c r="R128" s="51"/>
    </row>
    <row r="129" spans="1:45" s="2" customFormat="1" ht="14.25" thickBot="1" x14ac:dyDescent="0.2">
      <c r="A129" s="123"/>
      <c r="B129" s="126"/>
      <c r="C129" s="24"/>
      <c r="D129" s="33"/>
      <c r="E129" s="25"/>
      <c r="F129" s="26"/>
      <c r="G129" s="27" t="str">
        <f>IF($C129="①",$E129-$D129-$F129,"-")</f>
        <v>-</v>
      </c>
      <c r="H129" s="28" t="str">
        <f>IF($C129="②",$E129-$D129-$F129,"-")</f>
        <v>-</v>
      </c>
      <c r="I129" s="28" t="str">
        <f>IF($C129="③",$E129-$D129-$F129,"-")</f>
        <v>-</v>
      </c>
      <c r="J129" s="28" t="str">
        <f>IF($C129="④",$E129-$D129-$F129,"-")</f>
        <v>-</v>
      </c>
      <c r="K129" s="28" t="str">
        <f>IF($C129="⑤",$E129-$D129-$F129,"-")</f>
        <v>-</v>
      </c>
      <c r="L129" s="28" t="str">
        <f t="shared" si="51"/>
        <v>-</v>
      </c>
      <c r="M129" s="28" t="str">
        <f t="shared" si="52"/>
        <v>-</v>
      </c>
      <c r="N129" s="29">
        <f>SUM(G129:M129)</f>
        <v>0</v>
      </c>
      <c r="O129" s="30"/>
      <c r="R129" s="51"/>
    </row>
    <row r="130" spans="1:45" s="2" customFormat="1" ht="14.25" thickBot="1" x14ac:dyDescent="0.2">
      <c r="A130" s="86"/>
      <c r="B130" s="84"/>
      <c r="C130" s="40"/>
      <c r="D130" s="41"/>
      <c r="E130" s="41"/>
      <c r="F130" s="42"/>
      <c r="G130" s="41"/>
      <c r="H130" s="41"/>
      <c r="I130" s="41"/>
      <c r="J130" s="41"/>
      <c r="K130" s="56"/>
      <c r="L130" s="56"/>
      <c r="M130" s="92"/>
      <c r="N130" s="37">
        <f>SUM(N127:N129)</f>
        <v>0</v>
      </c>
      <c r="O130" s="38"/>
      <c r="R130" s="51"/>
    </row>
    <row r="131" spans="1:45" s="2" customFormat="1" x14ac:dyDescent="0.15">
      <c r="A131" s="121">
        <f>A127+1</f>
        <v>44315</v>
      </c>
      <c r="B131" s="132" t="str">
        <f>TEXT(A131,"aaa")</f>
        <v>木</v>
      </c>
      <c r="C131" s="24"/>
      <c r="D131" s="25"/>
      <c r="E131" s="25"/>
      <c r="F131" s="26"/>
      <c r="G131" s="27" t="str">
        <f>IF($C131="①",$E131-$D131-$F131,"-")</f>
        <v>-</v>
      </c>
      <c r="H131" s="28" t="str">
        <f>IF($C131="②",$E131-$D131-$F131,"-")</f>
        <v>-</v>
      </c>
      <c r="I131" s="28" t="str">
        <f>IF($C131="③",$E131-$D131-$F131,"-")</f>
        <v>-</v>
      </c>
      <c r="J131" s="28" t="str">
        <f>IF($C131="④",$E131-$D131-$F131,"-")</f>
        <v>-</v>
      </c>
      <c r="K131" s="28" t="str">
        <f>IF($C131="⑤",$E131-$D131-$F131,"-")</f>
        <v>-</v>
      </c>
      <c r="L131" s="28" t="str">
        <f>IF($C131="⑥",$E131-$D131-$F131,"-")</f>
        <v>-</v>
      </c>
      <c r="M131" s="28" t="str">
        <f>IF($C131="⑦",$E131-$D131-$F131,"-")</f>
        <v>-</v>
      </c>
      <c r="N131" s="29">
        <f>SUM(G131:M131)</f>
        <v>0</v>
      </c>
      <c r="O131" s="30"/>
      <c r="R131" s="51"/>
    </row>
    <row r="132" spans="1:45" s="2" customFormat="1" x14ac:dyDescent="0.15">
      <c r="A132" s="122"/>
      <c r="B132" s="133"/>
      <c r="C132" s="24"/>
      <c r="D132" s="33"/>
      <c r="E132" s="25"/>
      <c r="F132" s="26"/>
      <c r="G132" s="27" t="str">
        <f>IF($C132="①",$E132-$D132-$F132,"-")</f>
        <v>-</v>
      </c>
      <c r="H132" s="28" t="str">
        <f>IF($C132="②",$E132-$D132-$F132,"-")</f>
        <v>-</v>
      </c>
      <c r="I132" s="28" t="str">
        <f>IF($C132="③",$E132-$D132-$F132,"-")</f>
        <v>-</v>
      </c>
      <c r="J132" s="28" t="str">
        <f>IF($C132="④",$E132-$D132-$F132,"-")</f>
        <v>-</v>
      </c>
      <c r="K132" s="28" t="str">
        <f>IF($C132="⑤",$E132-$D132-$F132,"-")</f>
        <v>-</v>
      </c>
      <c r="L132" s="28" t="str">
        <f t="shared" ref="L132:L133" si="53">IF($C132="⑥",$E132-$D132-$F132,"-")</f>
        <v>-</v>
      </c>
      <c r="M132" s="28" t="str">
        <f t="shared" ref="M132:M133" si="54">IF($C132="⑦",$E132-$D132-$F132,"-")</f>
        <v>-</v>
      </c>
      <c r="N132" s="29">
        <f>SUM(G132:M132)</f>
        <v>0</v>
      </c>
      <c r="O132" s="30"/>
      <c r="R132" s="51"/>
    </row>
    <row r="133" spans="1:45" s="2" customFormat="1" ht="14.25" thickBot="1" x14ac:dyDescent="0.2">
      <c r="A133" s="123"/>
      <c r="B133" s="134"/>
      <c r="C133" s="24"/>
      <c r="D133" s="33"/>
      <c r="E133" s="25"/>
      <c r="F133" s="26"/>
      <c r="G133" s="27" t="str">
        <f>IF($C133="①",$E133-$D133-$F133,"-")</f>
        <v>-</v>
      </c>
      <c r="H133" s="28" t="str">
        <f>IF($C133="②",$E133-$D133-$F133,"-")</f>
        <v>-</v>
      </c>
      <c r="I133" s="28" t="str">
        <f>IF($C133="③",$E133-$D133-$F133,"-")</f>
        <v>-</v>
      </c>
      <c r="J133" s="28" t="str">
        <f>IF($C133="④",$E133-$D133-$F133,"-")</f>
        <v>-</v>
      </c>
      <c r="K133" s="28" t="str">
        <f>IF($C133="⑤",$E133-$D133-$F133,"-")</f>
        <v>-</v>
      </c>
      <c r="L133" s="28" t="str">
        <f t="shared" si="53"/>
        <v>-</v>
      </c>
      <c r="M133" s="28" t="str">
        <f t="shared" si="54"/>
        <v>-</v>
      </c>
      <c r="N133" s="29">
        <f>SUM(G133:M133)</f>
        <v>0</v>
      </c>
      <c r="O133" s="30"/>
      <c r="R133" s="51"/>
    </row>
    <row r="134" spans="1:45" s="2" customFormat="1" ht="14.25" thickBot="1" x14ac:dyDescent="0.2">
      <c r="A134" s="86"/>
      <c r="B134" s="82"/>
      <c r="C134" s="53"/>
      <c r="D134" s="35"/>
      <c r="E134" s="35"/>
      <c r="F134" s="36"/>
      <c r="G134" s="41"/>
      <c r="H134" s="41"/>
      <c r="I134" s="41"/>
      <c r="J134" s="41"/>
      <c r="K134" s="56"/>
      <c r="L134" s="56"/>
      <c r="M134" s="92"/>
      <c r="N134" s="37">
        <f>SUM(N131:N133)</f>
        <v>0</v>
      </c>
      <c r="O134" s="38"/>
      <c r="R134" s="51"/>
    </row>
    <row r="135" spans="1:45" s="2" customFormat="1" x14ac:dyDescent="0.15">
      <c r="A135" s="121">
        <f>A131+1</f>
        <v>44316</v>
      </c>
      <c r="B135" s="124" t="str">
        <f>TEXT(A135,"aaa")</f>
        <v>金</v>
      </c>
      <c r="C135" s="24"/>
      <c r="D135" s="25"/>
      <c r="E135" s="25"/>
      <c r="F135" s="26"/>
      <c r="G135" s="27" t="str">
        <f>IF($C135="①",$E135-$D135-$F135,"-")</f>
        <v>-</v>
      </c>
      <c r="H135" s="28" t="str">
        <f>IF($C135="②",$E135-$D135-$F135,"-")</f>
        <v>-</v>
      </c>
      <c r="I135" s="28" t="str">
        <f>IF($C135="③",$E135-$D135-$F135,"-")</f>
        <v>-</v>
      </c>
      <c r="J135" s="28" t="str">
        <f>IF($C135="④",$E135-$D135-$F135,"-")</f>
        <v>-</v>
      </c>
      <c r="K135" s="28" t="str">
        <f>IF($C135="⑤",$E135-$D135-$F135,"-")</f>
        <v>-</v>
      </c>
      <c r="L135" s="28" t="str">
        <f>IF($C135="⑥",$E135-$D135-$F135,"-")</f>
        <v>-</v>
      </c>
      <c r="M135" s="28" t="str">
        <f>IF($C135="⑦",$E135-$D135-$F135,"-")</f>
        <v>-</v>
      </c>
      <c r="N135" s="29">
        <f>SUM(G135:M135)</f>
        <v>0</v>
      </c>
      <c r="O135" s="30"/>
      <c r="R135" s="51"/>
    </row>
    <row r="136" spans="1:45" s="2" customFormat="1" x14ac:dyDescent="0.15">
      <c r="A136" s="122"/>
      <c r="B136" s="125"/>
      <c r="C136" s="24"/>
      <c r="D136" s="33"/>
      <c r="E136" s="25"/>
      <c r="F136" s="26"/>
      <c r="G136" s="27" t="str">
        <f>IF($C136="①",$E136-$D136-$F136,"-")</f>
        <v>-</v>
      </c>
      <c r="H136" s="28" t="str">
        <f>IF($C136="②",$E136-$D136-$F136,"-")</f>
        <v>-</v>
      </c>
      <c r="I136" s="28" t="str">
        <f>IF($C136="③",$E136-$D136-$F136,"-")</f>
        <v>-</v>
      </c>
      <c r="J136" s="28" t="str">
        <f>IF($C136="④",$E136-$D136-$F136,"-")</f>
        <v>-</v>
      </c>
      <c r="K136" s="28" t="str">
        <f>IF($C136="⑤",$E136-$D136-$F136,"-")</f>
        <v>-</v>
      </c>
      <c r="L136" s="28" t="str">
        <f t="shared" ref="L136:L137" si="55">IF($C136="⑥",$E136-$D136-$F136,"-")</f>
        <v>-</v>
      </c>
      <c r="M136" s="28" t="str">
        <f t="shared" ref="M136:M137" si="56">IF($C136="⑦",$E136-$D136-$F136,"-")</f>
        <v>-</v>
      </c>
      <c r="N136" s="29">
        <f>SUM(G136:M136)</f>
        <v>0</v>
      </c>
      <c r="O136" s="30"/>
      <c r="R136" s="51"/>
    </row>
    <row r="137" spans="1:45" s="2" customFormat="1" ht="14.25" thickBot="1" x14ac:dyDescent="0.2">
      <c r="A137" s="123"/>
      <c r="B137" s="126"/>
      <c r="C137" s="24"/>
      <c r="D137" s="33"/>
      <c r="E137" s="25"/>
      <c r="F137" s="26"/>
      <c r="G137" s="27" t="str">
        <f>IF($C137="①",$E137-$D137-$F137,"-")</f>
        <v>-</v>
      </c>
      <c r="H137" s="28" t="str">
        <f>IF($C137="②",$E137-$D137-$F137,"-")</f>
        <v>-</v>
      </c>
      <c r="I137" s="28" t="str">
        <f>IF($C137="③",$E137-$D137-$F137,"-")</f>
        <v>-</v>
      </c>
      <c r="J137" s="28" t="str">
        <f>IF($C137="④",$E137-$D137-$F137,"-")</f>
        <v>-</v>
      </c>
      <c r="K137" s="28" t="str">
        <f>IF($C137="⑤",$E137-$D137-$F137,"-")</f>
        <v>-</v>
      </c>
      <c r="L137" s="28" t="str">
        <f t="shared" si="55"/>
        <v>-</v>
      </c>
      <c r="M137" s="28" t="str">
        <f t="shared" si="56"/>
        <v>-</v>
      </c>
      <c r="N137" s="29">
        <f>SUM(G137:M137)</f>
        <v>0</v>
      </c>
      <c r="O137" s="30"/>
      <c r="R137" s="51"/>
    </row>
    <row r="138" spans="1:45" s="2" customFormat="1" ht="14.25" thickBot="1" x14ac:dyDescent="0.2">
      <c r="A138" s="54"/>
      <c r="B138" s="85"/>
      <c r="C138" s="55"/>
      <c r="D138" s="56"/>
      <c r="E138" s="56"/>
      <c r="F138" s="57"/>
      <c r="G138" s="41"/>
      <c r="H138" s="41"/>
      <c r="I138" s="41"/>
      <c r="J138" s="41"/>
      <c r="K138" s="41"/>
      <c r="L138" s="56"/>
      <c r="M138" s="56"/>
      <c r="N138" s="37">
        <f>SUM(N135:N137)</f>
        <v>0</v>
      </c>
      <c r="O138" s="58"/>
      <c r="R138" s="51"/>
    </row>
    <row r="139" spans="1:45" s="2" customFormat="1" x14ac:dyDescent="0.15">
      <c r="A139" s="129" t="s">
        <v>29</v>
      </c>
      <c r="B139" s="130"/>
      <c r="C139" s="130"/>
      <c r="D139" s="130"/>
      <c r="E139" s="130"/>
      <c r="F139" s="131"/>
      <c r="G139" s="59">
        <f>SUM(G19:G138)</f>
        <v>0</v>
      </c>
      <c r="H139" s="59">
        <f>SUM(H19:H138)</f>
        <v>0</v>
      </c>
      <c r="I139" s="59">
        <f>SUM(I19:I138)</f>
        <v>0</v>
      </c>
      <c r="J139" s="59">
        <f>SUM(J19:J138)</f>
        <v>0</v>
      </c>
      <c r="K139" s="59">
        <f>SUM(K19:K138)</f>
        <v>0</v>
      </c>
      <c r="L139" s="59">
        <f t="shared" ref="L139:M139" si="57">SUM(L19:L138)</f>
        <v>0</v>
      </c>
      <c r="M139" s="59">
        <f t="shared" si="57"/>
        <v>0</v>
      </c>
      <c r="N139" s="60">
        <f>SUM(G139:M139)</f>
        <v>0</v>
      </c>
      <c r="O139" s="38"/>
      <c r="R139" s="51"/>
    </row>
    <row r="140" spans="1:45" x14ac:dyDescent="0.15">
      <c r="A140" s="129" t="s">
        <v>30</v>
      </c>
      <c r="B140" s="130"/>
      <c r="C140" s="130"/>
      <c r="D140" s="130"/>
      <c r="E140" s="130"/>
      <c r="F140" s="131"/>
      <c r="G140" s="61">
        <f>ROUNDDOWN(ROUND(G139*24*60,1)/60,2)</f>
        <v>0</v>
      </c>
      <c r="H140" s="61">
        <f t="shared" ref="H140" si="58">ROUNDDOWN(ROUND(H139*24*60,1)/60,2)</f>
        <v>0</v>
      </c>
      <c r="I140" s="61">
        <f t="shared" ref="I140:N140" si="59">ROUNDDOWN(ROUND(I139*24*60,1)/60,2)</f>
        <v>0</v>
      </c>
      <c r="J140" s="61">
        <f t="shared" si="59"/>
        <v>0</v>
      </c>
      <c r="K140" s="61">
        <f t="shared" si="59"/>
        <v>0</v>
      </c>
      <c r="L140" s="61">
        <f t="shared" si="59"/>
        <v>0</v>
      </c>
      <c r="M140" s="61">
        <f t="shared" si="59"/>
        <v>0</v>
      </c>
      <c r="N140" s="61">
        <f t="shared" si="59"/>
        <v>0</v>
      </c>
      <c r="P140" s="2"/>
      <c r="Q140" s="2"/>
      <c r="R140" s="51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</row>
    <row r="141" spans="1:45" x14ac:dyDescent="0.15">
      <c r="D141" s="62"/>
      <c r="N141" s="77">
        <f>N22+N26+N30+N34+N38+N42+N46+N50+N54+N58+N62+N66+N70+N74+N78+N82+N86+N90+N94+N98+N102+N106+N110+N114+N118+N122+N126+N130+N134+N138-N139</f>
        <v>0</v>
      </c>
      <c r="P141" s="2"/>
      <c r="Q141" s="2"/>
      <c r="R141" s="51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</row>
    <row r="142" spans="1:45" x14ac:dyDescent="0.15">
      <c r="P142" s="2"/>
      <c r="Q142" s="2"/>
      <c r="R142" s="51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</row>
    <row r="143" spans="1:45" x14ac:dyDescent="0.15">
      <c r="P143" s="2"/>
      <c r="Q143" s="2"/>
      <c r="R143" s="51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</row>
    <row r="144" spans="1:45" x14ac:dyDescent="0.15">
      <c r="P144" s="2"/>
      <c r="Q144" s="2"/>
      <c r="R144" s="51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</row>
    <row r="145" spans="16:45" x14ac:dyDescent="0.15">
      <c r="P145" s="2"/>
      <c r="Q145" s="2"/>
      <c r="R145" s="51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</row>
    <row r="146" spans="16:45" x14ac:dyDescent="0.15">
      <c r="P146" s="2"/>
      <c r="Q146" s="2"/>
      <c r="R146" s="51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</row>
    <row r="147" spans="16:45" x14ac:dyDescent="0.15">
      <c r="P147" s="2"/>
      <c r="Q147" s="2"/>
      <c r="R147" s="51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</row>
    <row r="148" spans="16:45" x14ac:dyDescent="0.15">
      <c r="P148" s="2"/>
      <c r="Q148" s="2"/>
      <c r="R148" s="51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</row>
    <row r="149" spans="16:45" x14ac:dyDescent="0.15">
      <c r="P149" s="2"/>
      <c r="Q149" s="2"/>
      <c r="R149" s="51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</row>
    <row r="150" spans="16:45" x14ac:dyDescent="0.15">
      <c r="P150" s="2"/>
      <c r="Q150" s="2"/>
      <c r="R150" s="51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</row>
    <row r="151" spans="16:45" x14ac:dyDescent="0.15">
      <c r="P151" s="2"/>
      <c r="Q151" s="2"/>
      <c r="R151" s="51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</row>
    <row r="152" spans="16:45" x14ac:dyDescent="0.15">
      <c r="P152" s="2"/>
      <c r="Q152" s="2"/>
      <c r="R152" s="51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</row>
    <row r="153" spans="16:45" x14ac:dyDescent="0.15">
      <c r="P153" s="2"/>
      <c r="Q153" s="2"/>
      <c r="R153" s="51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</row>
    <row r="154" spans="16:45" x14ac:dyDescent="0.15">
      <c r="P154" s="2"/>
      <c r="Q154" s="2"/>
      <c r="R154" s="51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</row>
    <row r="155" spans="16:45" x14ac:dyDescent="0.15">
      <c r="P155" s="2"/>
      <c r="Q155" s="2"/>
      <c r="R155" s="51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</row>
    <row r="156" spans="16:45" x14ac:dyDescent="0.15">
      <c r="P156" s="2"/>
      <c r="Q156" s="2"/>
      <c r="R156" s="51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</row>
    <row r="157" spans="16:45" x14ac:dyDescent="0.15">
      <c r="P157" s="2"/>
      <c r="Q157" s="2"/>
      <c r="R157" s="51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</row>
    <row r="158" spans="16:45" x14ac:dyDescent="0.15">
      <c r="P158" s="2"/>
      <c r="Q158" s="2"/>
      <c r="R158" s="51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</row>
    <row r="159" spans="16:45" x14ac:dyDescent="0.15">
      <c r="P159" s="2"/>
      <c r="Q159" s="2"/>
      <c r="R159" s="51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</row>
    <row r="160" spans="16:45" x14ac:dyDescent="0.15">
      <c r="P160" s="2"/>
      <c r="Q160" s="2"/>
      <c r="R160" s="51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</row>
    <row r="161" spans="16:45" x14ac:dyDescent="0.15">
      <c r="P161" s="2"/>
      <c r="Q161" s="2"/>
      <c r="R161" s="51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</row>
    <row r="162" spans="16:45" x14ac:dyDescent="0.15">
      <c r="P162" s="2"/>
      <c r="Q162" s="2"/>
      <c r="R162" s="51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</row>
    <row r="163" spans="16:45" x14ac:dyDescent="0.15">
      <c r="P163" s="2"/>
      <c r="Q163" s="2"/>
      <c r="R163" s="51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</row>
    <row r="164" spans="16:45" x14ac:dyDescent="0.15">
      <c r="P164" s="2"/>
      <c r="Q164" s="2"/>
      <c r="R164" s="51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</row>
    <row r="165" spans="16:45" x14ac:dyDescent="0.15">
      <c r="P165" s="2"/>
      <c r="Q165" s="2"/>
      <c r="R165" s="51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</row>
    <row r="166" spans="16:45" x14ac:dyDescent="0.15">
      <c r="P166" s="2"/>
      <c r="Q166" s="2"/>
      <c r="R166" s="51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</row>
    <row r="167" spans="16:45" x14ac:dyDescent="0.15">
      <c r="P167" s="2"/>
      <c r="Q167" s="2"/>
      <c r="R167" s="51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</row>
    <row r="168" spans="16:45" x14ac:dyDescent="0.15">
      <c r="P168" s="2"/>
      <c r="Q168" s="2"/>
      <c r="R168" s="51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</row>
    <row r="169" spans="16:45" x14ac:dyDescent="0.15">
      <c r="P169" s="2"/>
      <c r="Q169" s="2"/>
      <c r="R169" s="51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</row>
    <row r="170" spans="16:45" x14ac:dyDescent="0.15">
      <c r="P170" s="2"/>
      <c r="Q170" s="2"/>
      <c r="R170" s="51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</row>
    <row r="171" spans="16:45" x14ac:dyDescent="0.15">
      <c r="P171" s="2"/>
      <c r="Q171" s="2"/>
      <c r="R171" s="51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</row>
    <row r="172" spans="16:45" x14ac:dyDescent="0.15">
      <c r="P172" s="2"/>
      <c r="Q172" s="2"/>
      <c r="R172" s="51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</row>
    <row r="173" spans="16:45" x14ac:dyDescent="0.15">
      <c r="P173" s="2"/>
      <c r="Q173" s="2"/>
      <c r="R173" s="51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</row>
    <row r="174" spans="16:45" x14ac:dyDescent="0.15">
      <c r="P174" s="2"/>
      <c r="Q174" s="2"/>
      <c r="R174" s="51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</row>
    <row r="175" spans="16:45" x14ac:dyDescent="0.15">
      <c r="P175" s="2"/>
      <c r="Q175" s="2"/>
      <c r="R175" s="51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</row>
    <row r="176" spans="16:45" x14ac:dyDescent="0.15">
      <c r="P176" s="2"/>
      <c r="Q176" s="2"/>
      <c r="R176" s="51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</row>
    <row r="177" spans="16:45" x14ac:dyDescent="0.15">
      <c r="P177" s="2"/>
      <c r="Q177" s="2"/>
      <c r="R177" s="51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</row>
    <row r="178" spans="16:45" x14ac:dyDescent="0.15">
      <c r="P178" s="2"/>
      <c r="Q178" s="2"/>
      <c r="R178" s="51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</row>
    <row r="179" spans="16:45" x14ac:dyDescent="0.15">
      <c r="P179" s="2"/>
      <c r="Q179" s="2"/>
      <c r="R179" s="51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</row>
    <row r="180" spans="16:45" x14ac:dyDescent="0.15">
      <c r="P180" s="2"/>
      <c r="Q180" s="2"/>
      <c r="R180" s="51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</row>
    <row r="181" spans="16:45" x14ac:dyDescent="0.15">
      <c r="P181" s="2"/>
      <c r="Q181" s="2"/>
      <c r="R181" s="51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</row>
    <row r="182" spans="16:45" x14ac:dyDescent="0.15">
      <c r="P182" s="2"/>
      <c r="Q182" s="2"/>
      <c r="R182" s="51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</row>
    <row r="183" spans="16:45" x14ac:dyDescent="0.15">
      <c r="P183" s="2"/>
      <c r="Q183" s="2"/>
      <c r="R183" s="51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</row>
    <row r="184" spans="16:45" x14ac:dyDescent="0.15">
      <c r="P184" s="2"/>
      <c r="Q184" s="2"/>
      <c r="R184" s="51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</row>
    <row r="185" spans="16:45" x14ac:dyDescent="0.15">
      <c r="P185" s="2"/>
      <c r="Q185" s="2"/>
      <c r="R185" s="51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</row>
    <row r="186" spans="16:45" x14ac:dyDescent="0.15">
      <c r="P186" s="2"/>
      <c r="Q186" s="2"/>
      <c r="R186" s="51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</row>
    <row r="187" spans="16:45" x14ac:dyDescent="0.15">
      <c r="P187" s="2"/>
      <c r="Q187" s="2"/>
      <c r="R187" s="51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</row>
    <row r="188" spans="16:45" x14ac:dyDescent="0.15">
      <c r="P188" s="2"/>
      <c r="Q188" s="2"/>
      <c r="R188" s="51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</row>
    <row r="189" spans="16:45" x14ac:dyDescent="0.15">
      <c r="P189" s="2"/>
      <c r="Q189" s="2"/>
      <c r="R189" s="51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</row>
    <row r="190" spans="16:45" x14ac:dyDescent="0.15">
      <c r="P190" s="2"/>
      <c r="Q190" s="2"/>
      <c r="R190" s="51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</row>
    <row r="191" spans="16:45" x14ac:dyDescent="0.15">
      <c r="P191" s="2"/>
      <c r="Q191" s="2"/>
      <c r="R191" s="51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</row>
    <row r="192" spans="16:45" x14ac:dyDescent="0.15">
      <c r="P192" s="2"/>
      <c r="Q192" s="2"/>
      <c r="R192" s="51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</row>
    <row r="193" spans="16:45" x14ac:dyDescent="0.15">
      <c r="P193" s="2"/>
      <c r="Q193" s="2"/>
      <c r="R193" s="51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</row>
    <row r="194" spans="16:45" x14ac:dyDescent="0.15">
      <c r="P194" s="2"/>
      <c r="Q194" s="2"/>
      <c r="R194" s="51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</row>
    <row r="195" spans="16:45" x14ac:dyDescent="0.15">
      <c r="P195" s="2"/>
      <c r="Q195" s="2"/>
      <c r="R195" s="51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</row>
    <row r="196" spans="16:45" x14ac:dyDescent="0.15">
      <c r="P196" s="2"/>
      <c r="Q196" s="2"/>
      <c r="R196" s="51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</row>
    <row r="197" spans="16:45" x14ac:dyDescent="0.15">
      <c r="P197" s="2"/>
      <c r="Q197" s="2"/>
      <c r="R197" s="51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</row>
    <row r="198" spans="16:45" x14ac:dyDescent="0.15">
      <c r="P198" s="2"/>
      <c r="Q198" s="2"/>
      <c r="R198" s="51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</row>
    <row r="199" spans="16:45" x14ac:dyDescent="0.15">
      <c r="P199" s="2"/>
      <c r="Q199" s="2"/>
      <c r="R199" s="51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</row>
    <row r="200" spans="16:45" x14ac:dyDescent="0.15">
      <c r="P200" s="2"/>
      <c r="Q200" s="2"/>
      <c r="R200" s="51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</row>
    <row r="201" spans="16:45" x14ac:dyDescent="0.15">
      <c r="P201" s="2"/>
      <c r="Q201" s="2"/>
      <c r="R201" s="51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</row>
    <row r="202" spans="16:45" x14ac:dyDescent="0.15">
      <c r="P202" s="2"/>
      <c r="Q202" s="2"/>
      <c r="R202" s="51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</row>
    <row r="203" spans="16:45" x14ac:dyDescent="0.15">
      <c r="P203" s="2"/>
      <c r="Q203" s="2"/>
      <c r="R203" s="51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</row>
    <row r="204" spans="16:45" x14ac:dyDescent="0.15">
      <c r="P204" s="2"/>
      <c r="Q204" s="2"/>
      <c r="R204" s="51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</row>
    <row r="205" spans="16:45" x14ac:dyDescent="0.15">
      <c r="P205" s="2"/>
      <c r="Q205" s="2"/>
      <c r="R205" s="51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</row>
    <row r="206" spans="16:45" x14ac:dyDescent="0.15">
      <c r="P206" s="2"/>
      <c r="Q206" s="2"/>
      <c r="R206" s="51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</row>
    <row r="207" spans="16:45" x14ac:dyDescent="0.15">
      <c r="P207" s="2"/>
      <c r="Q207" s="2"/>
      <c r="R207" s="51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</row>
    <row r="208" spans="16:45" x14ac:dyDescent="0.15">
      <c r="P208" s="2"/>
      <c r="Q208" s="2"/>
      <c r="R208" s="51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</row>
    <row r="209" spans="16:45" x14ac:dyDescent="0.15">
      <c r="P209" s="2"/>
      <c r="Q209" s="2"/>
      <c r="R209" s="51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</row>
    <row r="210" spans="16:45" x14ac:dyDescent="0.15">
      <c r="P210" s="2"/>
      <c r="Q210" s="2"/>
      <c r="R210" s="51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</row>
    <row r="211" spans="16:45" x14ac:dyDescent="0.15">
      <c r="P211" s="2"/>
      <c r="Q211" s="2"/>
      <c r="R211" s="51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</row>
    <row r="212" spans="16:45" x14ac:dyDescent="0.15">
      <c r="P212" s="2"/>
      <c r="Q212" s="2"/>
      <c r="R212" s="51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</row>
    <row r="213" spans="16:45" x14ac:dyDescent="0.15">
      <c r="P213" s="2"/>
      <c r="Q213" s="2"/>
      <c r="R213" s="51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</row>
    <row r="214" spans="16:45" x14ac:dyDescent="0.15">
      <c r="P214" s="2"/>
      <c r="Q214" s="2"/>
      <c r="R214" s="51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</row>
    <row r="215" spans="16:45" x14ac:dyDescent="0.15">
      <c r="P215" s="2"/>
      <c r="Q215" s="2"/>
      <c r="R215" s="51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</row>
    <row r="216" spans="16:45" x14ac:dyDescent="0.15">
      <c r="P216" s="2"/>
      <c r="Q216" s="2"/>
      <c r="R216" s="51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</row>
    <row r="217" spans="16:45" x14ac:dyDescent="0.15">
      <c r="P217" s="2"/>
      <c r="Q217" s="2"/>
      <c r="R217" s="51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</row>
    <row r="218" spans="16:45" x14ac:dyDescent="0.15">
      <c r="P218" s="2"/>
      <c r="Q218" s="2"/>
      <c r="R218" s="5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</row>
    <row r="219" spans="16:45" x14ac:dyDescent="0.15">
      <c r="P219" s="2"/>
      <c r="Q219" s="2"/>
      <c r="R219" s="5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</row>
    <row r="220" spans="16:45" x14ac:dyDescent="0.15">
      <c r="P220" s="2"/>
      <c r="Q220" s="2"/>
      <c r="R220" s="5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</row>
    <row r="221" spans="16:45" x14ac:dyDescent="0.15">
      <c r="P221" s="2"/>
      <c r="Q221" s="2"/>
      <c r="R221" s="5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</row>
    <row r="222" spans="16:45" x14ac:dyDescent="0.15">
      <c r="P222" s="2"/>
      <c r="Q222" s="2"/>
      <c r="R222" s="51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</row>
    <row r="223" spans="16:45" x14ac:dyDescent="0.15">
      <c r="P223" s="2"/>
      <c r="Q223" s="2"/>
      <c r="R223" s="51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</row>
    <row r="224" spans="16:45" x14ac:dyDescent="0.15">
      <c r="P224" s="2"/>
      <c r="Q224" s="2"/>
      <c r="R224" s="51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</row>
    <row r="225" spans="16:45" x14ac:dyDescent="0.15">
      <c r="P225" s="2"/>
      <c r="Q225" s="2"/>
      <c r="R225" s="51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</row>
    <row r="226" spans="16:45" x14ac:dyDescent="0.15">
      <c r="P226" s="2"/>
      <c r="Q226" s="2"/>
      <c r="R226" s="51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</row>
    <row r="227" spans="16:45" x14ac:dyDescent="0.15">
      <c r="P227" s="2"/>
      <c r="Q227" s="2"/>
      <c r="R227" s="51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</row>
    <row r="228" spans="16:45" x14ac:dyDescent="0.15">
      <c r="P228" s="2"/>
      <c r="Q228" s="2"/>
      <c r="R228" s="51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</row>
    <row r="229" spans="16:45" x14ac:dyDescent="0.15">
      <c r="P229" s="2"/>
      <c r="Q229" s="2"/>
      <c r="R229" s="51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</row>
    <row r="230" spans="16:45" x14ac:dyDescent="0.15">
      <c r="P230" s="2"/>
      <c r="Q230" s="2"/>
      <c r="R230" s="51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</row>
    <row r="231" spans="16:45" x14ac:dyDescent="0.15">
      <c r="P231" s="2"/>
      <c r="Q231" s="2"/>
      <c r="R231" s="5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</row>
    <row r="232" spans="16:45" x14ac:dyDescent="0.15">
      <c r="P232" s="2"/>
      <c r="Q232" s="2"/>
      <c r="R232" s="5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</row>
    <row r="233" spans="16:45" x14ac:dyDescent="0.15">
      <c r="P233" s="2"/>
      <c r="Q233" s="2"/>
      <c r="R233" s="5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</row>
    <row r="234" spans="16:45" x14ac:dyDescent="0.15">
      <c r="P234" s="2"/>
      <c r="Q234" s="2"/>
      <c r="R234" s="51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</row>
    <row r="235" spans="16:45" x14ac:dyDescent="0.15">
      <c r="P235" s="2"/>
      <c r="Q235" s="2"/>
      <c r="R235" s="51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</row>
    <row r="236" spans="16:45" x14ac:dyDescent="0.15">
      <c r="P236" s="2"/>
      <c r="Q236" s="2"/>
      <c r="R236" s="51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</row>
    <row r="237" spans="16:45" x14ac:dyDescent="0.15">
      <c r="P237" s="2"/>
      <c r="Q237" s="2"/>
      <c r="R237" s="51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</row>
    <row r="238" spans="16:45" x14ac:dyDescent="0.15">
      <c r="P238" s="2"/>
      <c r="Q238" s="2"/>
      <c r="R238" s="51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</row>
    <row r="239" spans="16:45" x14ac:dyDescent="0.15">
      <c r="P239" s="2"/>
      <c r="Q239" s="2"/>
      <c r="R239" s="51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</row>
    <row r="240" spans="16:45" x14ac:dyDescent="0.15">
      <c r="P240" s="2"/>
      <c r="Q240" s="2"/>
      <c r="R240" s="51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</row>
    <row r="241" spans="16:45" x14ac:dyDescent="0.15">
      <c r="P241" s="2"/>
      <c r="Q241" s="2"/>
      <c r="R241" s="51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</row>
    <row r="242" spans="16:45" x14ac:dyDescent="0.15">
      <c r="P242" s="2"/>
      <c r="Q242" s="2"/>
      <c r="R242" s="51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</row>
    <row r="243" spans="16:45" x14ac:dyDescent="0.15">
      <c r="P243" s="2"/>
      <c r="Q243" s="2"/>
      <c r="R243" s="51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</row>
    <row r="244" spans="16:45" x14ac:dyDescent="0.15">
      <c r="P244" s="2"/>
      <c r="Q244" s="2"/>
      <c r="R244" s="51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</row>
    <row r="245" spans="16:45" x14ac:dyDescent="0.15">
      <c r="P245" s="2"/>
      <c r="Q245" s="2"/>
      <c r="R245" s="51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</row>
    <row r="246" spans="16:45" x14ac:dyDescent="0.15">
      <c r="P246" s="2"/>
      <c r="Q246" s="2"/>
      <c r="R246" s="51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</row>
    <row r="247" spans="16:45" x14ac:dyDescent="0.15">
      <c r="P247" s="2"/>
      <c r="Q247" s="2"/>
      <c r="R247" s="51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</row>
    <row r="248" spans="16:45" x14ac:dyDescent="0.15">
      <c r="P248" s="2"/>
      <c r="Q248" s="2"/>
      <c r="R248" s="51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</row>
    <row r="249" spans="16:45" x14ac:dyDescent="0.15">
      <c r="P249" s="2"/>
      <c r="Q249" s="2"/>
      <c r="R249" s="51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</row>
    <row r="250" spans="16:45" x14ac:dyDescent="0.15">
      <c r="P250" s="2"/>
      <c r="Q250" s="2"/>
      <c r="R250" s="51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</row>
    <row r="251" spans="16:45" x14ac:dyDescent="0.15">
      <c r="P251" s="2"/>
      <c r="Q251" s="2"/>
      <c r="R251" s="51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</row>
    <row r="252" spans="16:45" x14ac:dyDescent="0.15">
      <c r="P252" s="2"/>
      <c r="Q252" s="2"/>
      <c r="R252" s="51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</row>
    <row r="253" spans="16:45" x14ac:dyDescent="0.15">
      <c r="P253" s="2"/>
      <c r="Q253" s="2"/>
      <c r="R253" s="51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</row>
    <row r="254" spans="16:45" x14ac:dyDescent="0.15">
      <c r="P254" s="2"/>
      <c r="Q254" s="2"/>
      <c r="R254" s="51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</row>
    <row r="255" spans="16:45" x14ac:dyDescent="0.15">
      <c r="P255" s="2"/>
      <c r="Q255" s="2"/>
      <c r="R255" s="51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</row>
    <row r="256" spans="16:45" x14ac:dyDescent="0.15">
      <c r="P256" s="2"/>
      <c r="Q256" s="2"/>
      <c r="R256" s="51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</row>
    <row r="257" spans="16:45" x14ac:dyDescent="0.15">
      <c r="P257" s="2"/>
      <c r="Q257" s="2"/>
      <c r="R257" s="51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</row>
    <row r="258" spans="16:45" x14ac:dyDescent="0.15">
      <c r="P258" s="2"/>
      <c r="Q258" s="2"/>
      <c r="R258" s="51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</row>
    <row r="259" spans="16:45" x14ac:dyDescent="0.15">
      <c r="P259" s="2"/>
      <c r="Q259" s="2"/>
      <c r="R259" s="51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</row>
    <row r="260" spans="16:45" x14ac:dyDescent="0.15">
      <c r="P260" s="2"/>
      <c r="Q260" s="2"/>
      <c r="R260" s="51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</row>
    <row r="261" spans="16:45" x14ac:dyDescent="0.15">
      <c r="P261" s="2"/>
      <c r="Q261" s="2"/>
      <c r="R261" s="51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</row>
    <row r="262" spans="16:45" x14ac:dyDescent="0.15">
      <c r="P262" s="2"/>
      <c r="Q262" s="2"/>
      <c r="R262" s="51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</row>
    <row r="263" spans="16:45" x14ac:dyDescent="0.15">
      <c r="P263" s="2"/>
      <c r="Q263" s="2"/>
      <c r="R263" s="51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</row>
    <row r="264" spans="16:45" x14ac:dyDescent="0.15">
      <c r="P264" s="2"/>
      <c r="Q264" s="2"/>
      <c r="R264" s="51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</row>
    <row r="265" spans="16:45" x14ac:dyDescent="0.15">
      <c r="P265" s="2"/>
      <c r="Q265" s="2"/>
      <c r="R265" s="51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</row>
    <row r="266" spans="16:45" x14ac:dyDescent="0.15">
      <c r="P266" s="2"/>
      <c r="Q266" s="2"/>
      <c r="R266" s="51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</row>
    <row r="267" spans="16:45" x14ac:dyDescent="0.15">
      <c r="P267" s="2"/>
      <c r="Q267" s="2"/>
      <c r="R267" s="51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</row>
    <row r="268" spans="16:45" x14ac:dyDescent="0.15">
      <c r="P268" s="2"/>
      <c r="Q268" s="2"/>
      <c r="R268" s="51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</row>
    <row r="269" spans="16:45" x14ac:dyDescent="0.15">
      <c r="P269" s="2"/>
      <c r="Q269" s="2"/>
      <c r="R269" s="51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</row>
    <row r="270" spans="16:45" x14ac:dyDescent="0.15">
      <c r="P270" s="2"/>
      <c r="Q270" s="2"/>
      <c r="R270" s="51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</row>
    <row r="271" spans="16:45" x14ac:dyDescent="0.15">
      <c r="P271" s="2"/>
      <c r="Q271" s="2"/>
      <c r="R271" s="51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</row>
    <row r="272" spans="16:45" x14ac:dyDescent="0.15">
      <c r="P272" s="2"/>
      <c r="Q272" s="2"/>
      <c r="R272" s="51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</row>
    <row r="273" spans="16:45" x14ac:dyDescent="0.15">
      <c r="P273" s="2"/>
      <c r="Q273" s="2"/>
      <c r="R273" s="51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</row>
    <row r="274" spans="16:45" x14ac:dyDescent="0.15">
      <c r="P274" s="2"/>
      <c r="Q274" s="2"/>
      <c r="R274" s="51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</row>
    <row r="275" spans="16:45" x14ac:dyDescent="0.15">
      <c r="P275" s="2"/>
      <c r="Q275" s="2"/>
      <c r="R275" s="51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</row>
    <row r="276" spans="16:45" x14ac:dyDescent="0.15">
      <c r="P276" s="2"/>
      <c r="Q276" s="2"/>
      <c r="R276" s="51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</row>
    <row r="277" spans="16:45" x14ac:dyDescent="0.15">
      <c r="P277" s="2"/>
      <c r="Q277" s="2"/>
      <c r="R277" s="51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</row>
    <row r="278" spans="16:45" x14ac:dyDescent="0.15">
      <c r="P278" s="2"/>
      <c r="Q278" s="2"/>
      <c r="R278" s="51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</row>
    <row r="279" spans="16:45" x14ac:dyDescent="0.15">
      <c r="P279" s="2"/>
      <c r="Q279" s="2"/>
      <c r="R279" s="51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</row>
    <row r="280" spans="16:45" x14ac:dyDescent="0.15">
      <c r="P280" s="2"/>
      <c r="Q280" s="2"/>
      <c r="R280" s="51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</row>
    <row r="281" spans="16:45" x14ac:dyDescent="0.15">
      <c r="P281" s="2"/>
      <c r="Q281" s="2"/>
      <c r="R281" s="51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</row>
    <row r="282" spans="16:45" x14ac:dyDescent="0.15">
      <c r="P282" s="2"/>
      <c r="Q282" s="2"/>
      <c r="R282" s="51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</row>
    <row r="283" spans="16:45" x14ac:dyDescent="0.15">
      <c r="P283" s="2"/>
      <c r="Q283" s="2"/>
      <c r="R283" s="51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</row>
    <row r="284" spans="16:45" x14ac:dyDescent="0.15">
      <c r="P284" s="2"/>
      <c r="Q284" s="2"/>
      <c r="R284" s="51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</row>
    <row r="285" spans="16:45" x14ac:dyDescent="0.15">
      <c r="P285" s="2"/>
      <c r="Q285" s="2"/>
      <c r="R285" s="51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</row>
    <row r="286" spans="16:45" x14ac:dyDescent="0.15">
      <c r="P286" s="2"/>
      <c r="Q286" s="2"/>
      <c r="R286" s="51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</row>
    <row r="287" spans="16:45" x14ac:dyDescent="0.15">
      <c r="P287" s="2"/>
      <c r="Q287" s="2"/>
      <c r="R287" s="51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</row>
    <row r="288" spans="16:45" x14ac:dyDescent="0.15">
      <c r="P288" s="2"/>
      <c r="Q288" s="2"/>
      <c r="R288" s="51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</row>
    <row r="289" spans="16:45" x14ac:dyDescent="0.15">
      <c r="P289" s="2"/>
      <c r="Q289" s="2"/>
      <c r="R289" s="51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</row>
    <row r="290" spans="16:45" x14ac:dyDescent="0.15">
      <c r="P290" s="2"/>
      <c r="Q290" s="2"/>
      <c r="R290" s="51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</row>
    <row r="291" spans="16:45" x14ac:dyDescent="0.15">
      <c r="P291" s="2"/>
      <c r="Q291" s="2"/>
      <c r="R291" s="51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</row>
    <row r="292" spans="16:45" x14ac:dyDescent="0.15">
      <c r="P292" s="2"/>
      <c r="Q292" s="2"/>
      <c r="R292" s="51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</row>
    <row r="293" spans="16:45" x14ac:dyDescent="0.15">
      <c r="P293" s="2"/>
      <c r="Q293" s="2"/>
      <c r="R293" s="51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</row>
    <row r="294" spans="16:45" x14ac:dyDescent="0.15">
      <c r="P294" s="2"/>
      <c r="Q294" s="2"/>
      <c r="R294" s="51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</row>
    <row r="295" spans="16:45" x14ac:dyDescent="0.15">
      <c r="P295" s="2"/>
      <c r="Q295" s="2"/>
      <c r="R295" s="51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</row>
    <row r="296" spans="16:45" x14ac:dyDescent="0.15">
      <c r="P296" s="2"/>
      <c r="Q296" s="2"/>
      <c r="R296" s="51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</row>
    <row r="297" spans="16:45" x14ac:dyDescent="0.15">
      <c r="P297" s="2"/>
      <c r="Q297" s="2"/>
      <c r="R297" s="51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</row>
    <row r="298" spans="16:45" x14ac:dyDescent="0.15">
      <c r="P298" s="2"/>
      <c r="Q298" s="2"/>
      <c r="R298" s="51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</row>
    <row r="299" spans="16:45" x14ac:dyDescent="0.15">
      <c r="P299" s="2"/>
      <c r="Q299" s="2"/>
      <c r="R299" s="51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</row>
    <row r="300" spans="16:45" x14ac:dyDescent="0.15">
      <c r="P300" s="2"/>
      <c r="Q300" s="2"/>
      <c r="R300" s="51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</row>
    <row r="301" spans="16:45" x14ac:dyDescent="0.15">
      <c r="P301" s="2"/>
      <c r="Q301" s="2"/>
      <c r="R301" s="51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</row>
    <row r="302" spans="16:45" x14ac:dyDescent="0.15">
      <c r="P302" s="2"/>
      <c r="Q302" s="2"/>
      <c r="R302" s="51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</row>
    <row r="303" spans="16:45" x14ac:dyDescent="0.15">
      <c r="P303" s="2"/>
      <c r="Q303" s="2"/>
      <c r="R303" s="51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</row>
    <row r="304" spans="16:45" x14ac:dyDescent="0.15">
      <c r="P304" s="2"/>
      <c r="Q304" s="2"/>
      <c r="R304" s="51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</row>
    <row r="305" spans="16:45" x14ac:dyDescent="0.15">
      <c r="P305" s="2"/>
      <c r="Q305" s="2"/>
      <c r="R305" s="51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</row>
    <row r="306" spans="16:45" x14ac:dyDescent="0.15">
      <c r="P306" s="2"/>
      <c r="Q306" s="2"/>
      <c r="R306" s="51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</row>
    <row r="307" spans="16:45" x14ac:dyDescent="0.15">
      <c r="P307" s="2"/>
      <c r="Q307" s="2"/>
      <c r="R307" s="51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</row>
    <row r="308" spans="16:45" x14ac:dyDescent="0.15">
      <c r="P308" s="2"/>
      <c r="Q308" s="2"/>
      <c r="R308" s="51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</row>
    <row r="309" spans="16:45" x14ac:dyDescent="0.15">
      <c r="P309" s="2"/>
      <c r="Q309" s="2"/>
      <c r="R309" s="51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</row>
    <row r="310" spans="16:45" x14ac:dyDescent="0.15">
      <c r="P310" s="2"/>
      <c r="Q310" s="2"/>
      <c r="R310" s="51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</row>
    <row r="311" spans="16:45" x14ac:dyDescent="0.15">
      <c r="P311" s="2"/>
      <c r="Q311" s="2"/>
      <c r="R311" s="51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</row>
    <row r="312" spans="16:45" x14ac:dyDescent="0.15">
      <c r="P312" s="2"/>
      <c r="Q312" s="2"/>
      <c r="R312" s="51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</row>
    <row r="313" spans="16:45" x14ac:dyDescent="0.15">
      <c r="P313" s="2"/>
      <c r="Q313" s="2"/>
      <c r="R313" s="51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</row>
    <row r="314" spans="16:45" x14ac:dyDescent="0.15">
      <c r="P314" s="2"/>
      <c r="Q314" s="2"/>
      <c r="R314" s="51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</row>
    <row r="315" spans="16:45" x14ac:dyDescent="0.15">
      <c r="P315" s="2"/>
      <c r="Q315" s="2"/>
      <c r="R315" s="51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</row>
    <row r="316" spans="16:45" x14ac:dyDescent="0.15">
      <c r="P316" s="2"/>
      <c r="Q316" s="2"/>
      <c r="R316" s="51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</row>
  </sheetData>
  <mergeCells count="76">
    <mergeCell ref="A115:A117"/>
    <mergeCell ref="B115:B117"/>
    <mergeCell ref="A119:A121"/>
    <mergeCell ref="B119:B121"/>
    <mergeCell ref="A139:F139"/>
    <mergeCell ref="A140:F140"/>
    <mergeCell ref="A123:A125"/>
    <mergeCell ref="B123:B125"/>
    <mergeCell ref="A127:A129"/>
    <mergeCell ref="B127:B129"/>
    <mergeCell ref="A131:A133"/>
    <mergeCell ref="B131:B133"/>
    <mergeCell ref="A135:A137"/>
    <mergeCell ref="B135:B137"/>
    <mergeCell ref="A111:A113"/>
    <mergeCell ref="B111:B113"/>
    <mergeCell ref="A87:A89"/>
    <mergeCell ref="B87:B89"/>
    <mergeCell ref="A91:A93"/>
    <mergeCell ref="B91:B93"/>
    <mergeCell ref="A99:A101"/>
    <mergeCell ref="B99:B101"/>
    <mergeCell ref="A103:A105"/>
    <mergeCell ref="B103:B105"/>
    <mergeCell ref="A107:A109"/>
    <mergeCell ref="B107:B109"/>
    <mergeCell ref="A95:A97"/>
    <mergeCell ref="B95:B97"/>
    <mergeCell ref="A75:A77"/>
    <mergeCell ref="B75:B77"/>
    <mergeCell ref="A79:A81"/>
    <mergeCell ref="B79:B81"/>
    <mergeCell ref="A83:A85"/>
    <mergeCell ref="B83:B85"/>
    <mergeCell ref="A71:A73"/>
    <mergeCell ref="B71:B73"/>
    <mergeCell ref="A51:A53"/>
    <mergeCell ref="B51:B53"/>
    <mergeCell ref="A55:A57"/>
    <mergeCell ref="B55:B57"/>
    <mergeCell ref="A59:A61"/>
    <mergeCell ref="B59:B61"/>
    <mergeCell ref="A63:A65"/>
    <mergeCell ref="B63:B65"/>
    <mergeCell ref="A67:A69"/>
    <mergeCell ref="B67:B69"/>
    <mergeCell ref="D17:E17"/>
    <mergeCell ref="A19:A21"/>
    <mergeCell ref="B19:B21"/>
    <mergeCell ref="A23:A25"/>
    <mergeCell ref="B23:B25"/>
    <mergeCell ref="A47:A49"/>
    <mergeCell ref="B47:B49"/>
    <mergeCell ref="A27:A29"/>
    <mergeCell ref="B27:B29"/>
    <mergeCell ref="A31:A33"/>
    <mergeCell ref="B31:B33"/>
    <mergeCell ref="A35:A37"/>
    <mergeCell ref="B35:B37"/>
    <mergeCell ref="A39:A41"/>
    <mergeCell ref="B39:B41"/>
    <mergeCell ref="A43:A45"/>
    <mergeCell ref="B43:B45"/>
    <mergeCell ref="B4:E4"/>
    <mergeCell ref="B5:E5"/>
    <mergeCell ref="C7:H7"/>
    <mergeCell ref="C9:H9"/>
    <mergeCell ref="I7:J7"/>
    <mergeCell ref="K16:N16"/>
    <mergeCell ref="C12:H12"/>
    <mergeCell ref="C8:H8"/>
    <mergeCell ref="C10:H10"/>
    <mergeCell ref="C11:H11"/>
    <mergeCell ref="E16:F16"/>
    <mergeCell ref="C13:H13"/>
    <mergeCell ref="C14:H14"/>
  </mergeCells>
  <phoneticPr fontId="2"/>
  <conditionalFormatting sqref="G139:M139 I8:L14">
    <cfRule type="cellIs" dxfId="80" priority="14" stopIfTrue="1" operator="lessThan">
      <formula>0</formula>
    </cfRule>
  </conditionalFormatting>
  <conditionalFormatting sqref="E78 E138">
    <cfRule type="cellIs" dxfId="79" priority="13" stopIfTrue="1" operator="lessThan">
      <formula>D78</formula>
    </cfRule>
  </conditionalFormatting>
  <conditionalFormatting sqref="D138">
    <cfRule type="cellIs" dxfId="78" priority="12" stopIfTrue="1" operator="lessThan">
      <formula>E137</formula>
    </cfRule>
  </conditionalFormatting>
  <conditionalFormatting sqref="B19:B137">
    <cfRule type="cellIs" dxfId="77" priority="1" operator="equal">
      <formula>"日"</formula>
    </cfRule>
    <cfRule type="containsText" dxfId="76" priority="2" operator="containsText" text="土">
      <formula>NOT(ISERROR(SEARCH("土",B19)))</formula>
    </cfRule>
  </conditionalFormatting>
  <dataValidations count="4">
    <dataValidation type="time" operator="lessThan" allowBlank="1" showInputMessage="1" showErrorMessage="1" error="休憩時間が業務従事時間を超過しています。" sqref="F19:F21 F23:F25 F27:F29 F31:F33 F35:F37 F39:F41 F43:F45 F47:F49 F51:F53 F55:F57 F59:F61 F63:F65 F67:F69 F71:F73 F75:F77 F79:F81 F83:F85 F87:F89 F91:F93 F95:F97 F99:F101 F103:F105 F107:F109 F111:F113 F115:F117 F119:F121 F123:F125 F127:F129 F131:F133 F135:F137">
      <formula1>E19-D19</formula1>
    </dataValidation>
    <dataValidation allowBlank="1" showInputMessage="1" showErrorMessage="1" error="入力した時刻が範囲外です。" sqref="D19:E137"/>
    <dataValidation type="list" allowBlank="1" showInputMessage="1" showErrorMessage="1" sqref="C19:C21 C23:C25 C27:C29 C31:C33 C35:C37 C39:C41 C43:C45 C47:C49 C51:C53 C55:C57 C59:C61 C63:C65 C67:C69 C71:C73 C75:C77 C79:C81 C83:C85 C87:C89 C91:C93 C95:C97 C99:C101 C103:C105 C107:C109 C111:C113 C115:C117 C119:C121 C123:C125 C127:C129 C131:C133 C135:C137">
      <formula1>$B$8:$B$14</formula1>
    </dataValidation>
    <dataValidation type="list" allowBlank="1" showInputMessage="1" sqref="C8:H14">
      <formula1>#REF!</formula1>
    </dataValidation>
  </dataValidations>
  <printOptions horizontalCentered="1" verticalCentered="1"/>
  <pageMargins left="0.19685039370078741" right="0.19685039370078741" top="0.35433070866141736" bottom="0.19685039370078741" header="0.27559055118110237" footer="0.19685039370078741"/>
  <pageSetup paperSize="9" scale="42" orientation="portrait" cellComments="asDisplayed" horizontalDpi="300" verticalDpi="300" r:id="rId1"/>
  <headerFooter alignWithMargins="0">
    <oddFooter>&amp;C&amp;P&amp;R2019Ｖｅｒ．</oddFooter>
  </headerFooter>
  <rowBreaks count="2" manualBreakCount="2">
    <brk id="58" max="12" man="1"/>
    <brk id="98" max="1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20"/>
  <sheetViews>
    <sheetView showGridLines="0" view="pageBreakPreview" zoomScaleNormal="100" zoomScaleSheetLayoutView="100" workbookViewId="0">
      <selection activeCell="G17" sqref="G17"/>
    </sheetView>
  </sheetViews>
  <sheetFormatPr defaultColWidth="9" defaultRowHeight="13.5" x14ac:dyDescent="0.15"/>
  <cols>
    <col min="1" max="1" width="9.875" style="1" customWidth="1"/>
    <col min="2" max="2" width="2.75" style="2" customWidth="1"/>
    <col min="3" max="3" width="7.75" style="1" customWidth="1"/>
    <col min="4" max="13" width="10.125" style="1" customWidth="1"/>
    <col min="14" max="14" width="10.125" style="2" customWidth="1"/>
    <col min="15" max="15" width="76.625" style="1" customWidth="1"/>
    <col min="16" max="17" width="9" style="1"/>
    <col min="18" max="18" width="9" style="3"/>
    <col min="19" max="19" width="9" style="1"/>
    <col min="20" max="20" width="35.5" style="1" customWidth="1"/>
    <col min="21" max="16384" width="9" style="1"/>
  </cols>
  <sheetData>
    <row r="1" spans="1:20" ht="9" customHeight="1" x14ac:dyDescent="0.15">
      <c r="T1" s="2"/>
    </row>
    <row r="2" spans="1:20" ht="18.75" x14ac:dyDescent="0.15">
      <c r="A2" s="4" t="s">
        <v>46</v>
      </c>
      <c r="B2" s="80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6"/>
      <c r="R2" s="7"/>
      <c r="S2" s="6"/>
      <c r="T2" s="8"/>
    </row>
    <row r="3" spans="1:20" ht="9" customHeight="1" x14ac:dyDescent="0.15">
      <c r="A3" s="9"/>
      <c r="B3" s="80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6"/>
      <c r="R3" s="7"/>
      <c r="S3" s="6"/>
      <c r="T3" s="8"/>
    </row>
    <row r="4" spans="1:20" ht="13.5" customHeight="1" x14ac:dyDescent="0.15">
      <c r="A4" s="73" t="s">
        <v>0</v>
      </c>
      <c r="B4" s="116" t="str">
        <f>IF('5'!B4:E4="","",'5'!B4:E4)</f>
        <v/>
      </c>
      <c r="C4" s="116"/>
      <c r="D4" s="116"/>
      <c r="E4" s="116"/>
      <c r="F4" s="10"/>
      <c r="G4" s="74" t="s">
        <v>1</v>
      </c>
      <c r="H4" s="72" t="str">
        <f>IF('5'!H4="","",'5'!H4)</f>
        <v/>
      </c>
      <c r="I4" s="4"/>
      <c r="J4" s="4"/>
      <c r="K4" s="4"/>
      <c r="L4" s="4"/>
      <c r="M4" s="4"/>
      <c r="N4" s="4"/>
      <c r="O4" s="4"/>
      <c r="Q4" s="6"/>
      <c r="R4" s="7"/>
      <c r="S4" s="6"/>
      <c r="T4" s="8"/>
    </row>
    <row r="5" spans="1:20" ht="13.5" customHeight="1" x14ac:dyDescent="0.15">
      <c r="A5" s="75" t="s">
        <v>2</v>
      </c>
      <c r="B5" s="117" t="str">
        <f>IF('5'!B5:E5="","",'5'!B5:E5)</f>
        <v/>
      </c>
      <c r="C5" s="117"/>
      <c r="D5" s="117"/>
      <c r="E5" s="117"/>
      <c r="F5" s="10"/>
      <c r="G5" s="63"/>
      <c r="H5" s="63"/>
      <c r="I5" s="64"/>
      <c r="J5" s="4"/>
      <c r="K5" s="4"/>
      <c r="L5" s="4"/>
      <c r="M5" s="4"/>
      <c r="N5" s="4"/>
      <c r="O5" s="4"/>
      <c r="Q5" s="6"/>
      <c r="R5" s="7"/>
      <c r="S5" s="6"/>
      <c r="T5" s="8"/>
    </row>
    <row r="6" spans="1:20" ht="9" customHeight="1" x14ac:dyDescent="0.15">
      <c r="A6" s="9"/>
      <c r="B6" s="80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Q6" s="6"/>
      <c r="R6" s="7"/>
      <c r="S6" s="6"/>
      <c r="T6" s="8"/>
    </row>
    <row r="7" spans="1:20" x14ac:dyDescent="0.15">
      <c r="A7" s="10"/>
      <c r="B7" s="98" t="s">
        <v>3</v>
      </c>
      <c r="C7" s="118" t="s">
        <v>4</v>
      </c>
      <c r="D7" s="119"/>
      <c r="E7" s="119"/>
      <c r="F7" s="119"/>
      <c r="G7" s="119"/>
      <c r="H7" s="119"/>
      <c r="I7" s="120" t="s">
        <v>5</v>
      </c>
      <c r="J7" s="120"/>
      <c r="K7" s="94"/>
      <c r="L7" s="95"/>
      <c r="M7" s="11"/>
      <c r="N7" s="1"/>
      <c r="O7" s="12"/>
      <c r="P7" s="7"/>
      <c r="Q7" s="6"/>
      <c r="R7" s="8"/>
    </row>
    <row r="8" spans="1:20" x14ac:dyDescent="0.15">
      <c r="A8" s="10"/>
      <c r="B8" s="98" t="s">
        <v>6</v>
      </c>
      <c r="C8" s="135" t="str">
        <f>IF('5'!C8:H8="","",'5'!C8:H8)</f>
        <v/>
      </c>
      <c r="D8" s="136"/>
      <c r="E8" s="136"/>
      <c r="F8" s="136"/>
      <c r="G8" s="136"/>
      <c r="H8" s="137"/>
      <c r="I8" s="13">
        <f>G143</f>
        <v>0</v>
      </c>
      <c r="J8" s="14">
        <f>G144</f>
        <v>0</v>
      </c>
      <c r="K8" s="90"/>
      <c r="L8" s="91"/>
      <c r="M8" s="10"/>
      <c r="N8" s="1"/>
      <c r="O8" s="12"/>
      <c r="P8" s="7"/>
      <c r="Q8" s="6"/>
      <c r="R8" s="8"/>
    </row>
    <row r="9" spans="1:20" x14ac:dyDescent="0.15">
      <c r="A9" s="10"/>
      <c r="B9" s="98" t="s">
        <v>7</v>
      </c>
      <c r="C9" s="135" t="str">
        <f>IF('5'!C9:H9="","",'5'!C9:H9)</f>
        <v/>
      </c>
      <c r="D9" s="136"/>
      <c r="E9" s="136"/>
      <c r="F9" s="136"/>
      <c r="G9" s="136"/>
      <c r="H9" s="137"/>
      <c r="I9" s="13">
        <f>H143</f>
        <v>0</v>
      </c>
      <c r="J9" s="14">
        <f>H144</f>
        <v>0</v>
      </c>
      <c r="K9" s="90"/>
      <c r="L9" s="91"/>
      <c r="M9" s="10"/>
      <c r="N9" s="1"/>
      <c r="O9" s="12"/>
      <c r="P9" s="7"/>
      <c r="Q9" s="6"/>
      <c r="R9" s="8"/>
    </row>
    <row r="10" spans="1:20" x14ac:dyDescent="0.15">
      <c r="A10" s="10"/>
      <c r="B10" s="98" t="s">
        <v>8</v>
      </c>
      <c r="C10" s="135" t="str">
        <f>IF('5'!C10:H10="","",'5'!C10:H10)</f>
        <v/>
      </c>
      <c r="D10" s="136"/>
      <c r="E10" s="136"/>
      <c r="F10" s="136"/>
      <c r="G10" s="136"/>
      <c r="H10" s="137"/>
      <c r="I10" s="13">
        <f>I143</f>
        <v>0</v>
      </c>
      <c r="J10" s="14">
        <f>I144</f>
        <v>0</v>
      </c>
      <c r="K10" s="90"/>
      <c r="L10" s="91"/>
      <c r="M10" s="10"/>
      <c r="N10" s="1"/>
      <c r="O10" s="12"/>
      <c r="P10" s="7"/>
      <c r="Q10" s="6"/>
      <c r="R10" s="8"/>
    </row>
    <row r="11" spans="1:20" x14ac:dyDescent="0.15">
      <c r="A11" s="10"/>
      <c r="B11" s="98" t="s">
        <v>9</v>
      </c>
      <c r="C11" s="135" t="str">
        <f>IF('5'!C11:H11="","",'5'!C11:H11)</f>
        <v/>
      </c>
      <c r="D11" s="136"/>
      <c r="E11" s="136"/>
      <c r="F11" s="136"/>
      <c r="G11" s="136"/>
      <c r="H11" s="137"/>
      <c r="I11" s="13">
        <f>J143</f>
        <v>0</v>
      </c>
      <c r="J11" s="14">
        <f>J144</f>
        <v>0</v>
      </c>
      <c r="K11" s="90"/>
      <c r="L11" s="91"/>
      <c r="M11" s="10"/>
      <c r="N11" s="1"/>
      <c r="O11" s="12"/>
      <c r="P11" s="7"/>
      <c r="Q11" s="6"/>
      <c r="R11" s="8"/>
    </row>
    <row r="12" spans="1:20" x14ac:dyDescent="0.15">
      <c r="A12" s="10"/>
      <c r="B12" s="98" t="s">
        <v>10</v>
      </c>
      <c r="C12" s="135" t="str">
        <f>IF('5'!C12:H12="","",'5'!C12:H12)</f>
        <v/>
      </c>
      <c r="D12" s="136"/>
      <c r="E12" s="136"/>
      <c r="F12" s="136"/>
      <c r="G12" s="136"/>
      <c r="H12" s="137"/>
      <c r="I12" s="13">
        <f>K143</f>
        <v>0</v>
      </c>
      <c r="J12" s="14">
        <f>K144</f>
        <v>0</v>
      </c>
      <c r="K12" s="90"/>
      <c r="L12" s="91"/>
      <c r="M12" s="10"/>
      <c r="N12" s="1"/>
      <c r="O12" s="12"/>
      <c r="P12" s="7"/>
      <c r="Q12" s="6"/>
      <c r="R12" s="8"/>
    </row>
    <row r="13" spans="1:20" x14ac:dyDescent="0.15">
      <c r="A13" s="10"/>
      <c r="B13" s="98" t="s">
        <v>40</v>
      </c>
      <c r="C13" s="135" t="str">
        <f>IF('5'!C13:H13="","",'5'!C13:H13)</f>
        <v/>
      </c>
      <c r="D13" s="136"/>
      <c r="E13" s="136"/>
      <c r="F13" s="136"/>
      <c r="G13" s="136"/>
      <c r="H13" s="137"/>
      <c r="I13" s="13">
        <f>L143</f>
        <v>0</v>
      </c>
      <c r="J13" s="14">
        <f>L144</f>
        <v>0</v>
      </c>
      <c r="K13" s="90"/>
      <c r="L13" s="91"/>
      <c r="M13" s="10"/>
      <c r="N13" s="1"/>
      <c r="O13" s="12"/>
      <c r="P13" s="7"/>
      <c r="Q13" s="6"/>
      <c r="R13" s="8"/>
    </row>
    <row r="14" spans="1:20" x14ac:dyDescent="0.15">
      <c r="A14" s="10"/>
      <c r="B14" s="98" t="s">
        <v>41</v>
      </c>
      <c r="C14" s="135" t="str">
        <f>IF('5'!C14:H14="","",'5'!C14:H14)</f>
        <v/>
      </c>
      <c r="D14" s="136"/>
      <c r="E14" s="136"/>
      <c r="F14" s="136"/>
      <c r="G14" s="136"/>
      <c r="H14" s="137"/>
      <c r="I14" s="13">
        <f>M143</f>
        <v>0</v>
      </c>
      <c r="J14" s="14">
        <f>M144</f>
        <v>0</v>
      </c>
      <c r="K14" s="90"/>
      <c r="L14" s="91"/>
      <c r="M14" s="10"/>
      <c r="N14" s="1"/>
      <c r="O14" s="12"/>
      <c r="P14" s="7"/>
      <c r="Q14" s="6"/>
      <c r="R14" s="8"/>
    </row>
    <row r="15" spans="1:20" x14ac:dyDescent="0.15">
      <c r="A15" s="10"/>
      <c r="B15" s="81"/>
      <c r="C15" s="1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5" t="s">
        <v>11</v>
      </c>
      <c r="O15" s="10"/>
      <c r="Q15" s="12"/>
      <c r="R15" s="7"/>
      <c r="S15" s="6"/>
      <c r="T15" s="8"/>
    </row>
    <row r="16" spans="1:20" x14ac:dyDescent="0.15">
      <c r="A16" s="10"/>
      <c r="C16" s="16"/>
      <c r="D16" s="65" t="s">
        <v>12</v>
      </c>
      <c r="E16" s="115" t="str">
        <f>'5'!E16:F16</f>
        <v>9：00～17：00</v>
      </c>
      <c r="F16" s="115"/>
      <c r="G16" s="10" t="str">
        <f>'5'!G16</f>
        <v>（1日 7時間00分勤務）</v>
      </c>
      <c r="H16" s="10"/>
      <c r="I16" s="10"/>
      <c r="J16" s="65" t="s">
        <v>13</v>
      </c>
      <c r="K16" s="111" t="str">
        <f>'5'!K16:N16</f>
        <v>12：00～13：00</v>
      </c>
      <c r="L16" s="111"/>
      <c r="M16" s="111"/>
      <c r="N16" s="111"/>
      <c r="O16" s="10"/>
      <c r="Q16" s="12"/>
      <c r="R16" s="7"/>
      <c r="S16" s="12"/>
      <c r="T16" s="8"/>
    </row>
    <row r="17" spans="1:20" ht="27" x14ac:dyDescent="0.15">
      <c r="A17" s="66" t="s">
        <v>15</v>
      </c>
      <c r="B17" s="67" t="s">
        <v>16</v>
      </c>
      <c r="C17" s="68" t="s">
        <v>17</v>
      </c>
      <c r="D17" s="127" t="s">
        <v>18</v>
      </c>
      <c r="E17" s="128"/>
      <c r="F17" s="69" t="s">
        <v>19</v>
      </c>
      <c r="G17" s="70" t="s">
        <v>20</v>
      </c>
      <c r="H17" s="70" t="s">
        <v>21</v>
      </c>
      <c r="I17" s="70" t="s">
        <v>22</v>
      </c>
      <c r="J17" s="70" t="s">
        <v>23</v>
      </c>
      <c r="K17" s="70" t="s">
        <v>24</v>
      </c>
      <c r="L17" s="70" t="s">
        <v>42</v>
      </c>
      <c r="M17" s="70" t="s">
        <v>43</v>
      </c>
      <c r="N17" s="70" t="s">
        <v>25</v>
      </c>
      <c r="O17" s="71" t="s">
        <v>26</v>
      </c>
      <c r="Q17" s="12"/>
      <c r="R17" s="7"/>
      <c r="S17" s="12"/>
      <c r="T17" s="8"/>
    </row>
    <row r="18" spans="1:20" x14ac:dyDescent="0.15">
      <c r="A18" s="17"/>
      <c r="B18" s="82"/>
      <c r="C18" s="19"/>
      <c r="D18" s="20" t="s">
        <v>27</v>
      </c>
      <c r="E18" s="20" t="s">
        <v>28</v>
      </c>
      <c r="F18" s="21"/>
      <c r="G18" s="18"/>
      <c r="H18" s="18"/>
      <c r="I18" s="18"/>
      <c r="J18" s="18"/>
      <c r="K18" s="18"/>
      <c r="L18" s="18"/>
      <c r="M18" s="18"/>
      <c r="N18" s="22"/>
      <c r="O18" s="23"/>
      <c r="Q18" s="12"/>
      <c r="R18" s="7"/>
      <c r="S18" s="12"/>
      <c r="T18" s="8"/>
    </row>
    <row r="19" spans="1:20" s="2" customFormat="1" x14ac:dyDescent="0.15">
      <c r="A19" s="121">
        <v>44562</v>
      </c>
      <c r="B19" s="124" t="str">
        <f>TEXT(A19,"aaa")</f>
        <v>土</v>
      </c>
      <c r="C19" s="24"/>
      <c r="D19" s="25"/>
      <c r="E19" s="25"/>
      <c r="F19" s="26"/>
      <c r="G19" s="27" t="str">
        <f>IF($C19="①",$E19-$D19-$F19,"-")</f>
        <v>-</v>
      </c>
      <c r="H19" s="28" t="str">
        <f>IF($C19="②",$E19-$D19-$F19,"-")</f>
        <v>-</v>
      </c>
      <c r="I19" s="28" t="str">
        <f>IF($C19="③",$E19-$D19-$F19,"-")</f>
        <v>-</v>
      </c>
      <c r="J19" s="28" t="str">
        <f>IF($C19="④",$E19-$D19-$F19,"-")</f>
        <v>-</v>
      </c>
      <c r="K19" s="28" t="str">
        <f>IF($C19="⑤",$E19-$D19-$F19,"-")</f>
        <v>-</v>
      </c>
      <c r="L19" s="28" t="str">
        <f>IF($C19="⑥",$E19-$D19-$F19,"-")</f>
        <v>-</v>
      </c>
      <c r="M19" s="28" t="str">
        <f>IF($C19="⑦",$E19-$D19-$F19,"-")</f>
        <v>-</v>
      </c>
      <c r="N19" s="29">
        <f>SUM(G19:M19)</f>
        <v>0</v>
      </c>
      <c r="O19" s="30"/>
      <c r="Q19" s="31"/>
      <c r="R19" s="7"/>
      <c r="S19" s="12"/>
      <c r="T19" s="32"/>
    </row>
    <row r="20" spans="1:20" s="2" customFormat="1" x14ac:dyDescent="0.15">
      <c r="A20" s="122"/>
      <c r="B20" s="125"/>
      <c r="C20" s="24"/>
      <c r="D20" s="33"/>
      <c r="E20" s="25"/>
      <c r="F20" s="26"/>
      <c r="G20" s="27" t="str">
        <f>IF($C20="①",$E20-$D20-$F20,"-")</f>
        <v>-</v>
      </c>
      <c r="H20" s="28" t="str">
        <f>IF($C20="②",$E20-$D20-$F20,"-")</f>
        <v>-</v>
      </c>
      <c r="I20" s="28" t="str">
        <f>IF($C20="③",$E20-$D20-$F20,"-")</f>
        <v>-</v>
      </c>
      <c r="J20" s="28" t="str">
        <f>IF($C20="④",$E20-$D20-$F20,"-")</f>
        <v>-</v>
      </c>
      <c r="K20" s="28" t="str">
        <f>IF($C20="⑤",$E20-$D20-$F20,"-")</f>
        <v>-</v>
      </c>
      <c r="L20" s="28" t="str">
        <f>IF($C20="⑥",$E20-$D20-$F20,"-")</f>
        <v>-</v>
      </c>
      <c r="M20" s="28" t="str">
        <f>IF($C20="⑦",$E20-$D20-$F20,"-")</f>
        <v>-</v>
      </c>
      <c r="N20" s="29">
        <f>SUM(G20:M20)</f>
        <v>0</v>
      </c>
      <c r="O20" s="30"/>
      <c r="Q20" s="31"/>
      <c r="R20" s="7"/>
      <c r="S20" s="12"/>
      <c r="T20" s="32"/>
    </row>
    <row r="21" spans="1:20" s="2" customFormat="1" ht="14.25" thickBot="1" x14ac:dyDescent="0.2">
      <c r="A21" s="123"/>
      <c r="B21" s="126"/>
      <c r="C21" s="24"/>
      <c r="D21" s="33"/>
      <c r="E21" s="25"/>
      <c r="F21" s="26"/>
      <c r="G21" s="27" t="str">
        <f>IF($C21="①",$E21-$D21-$F21,"-")</f>
        <v>-</v>
      </c>
      <c r="H21" s="28" t="str">
        <f>IF($C21="②",$E21-$D21-$F21,"-")</f>
        <v>-</v>
      </c>
      <c r="I21" s="28" t="str">
        <f>IF($C21="③",$E21-$D21-$F21,"-")</f>
        <v>-</v>
      </c>
      <c r="J21" s="28" t="str">
        <f>IF($C21="④",$E21-$D21-$F21,"-")</f>
        <v>-</v>
      </c>
      <c r="K21" s="28" t="str">
        <f>IF($C21="⑤",$E21-$D21-$F21,"-")</f>
        <v>-</v>
      </c>
      <c r="L21" s="28" t="str">
        <f>IF($C21="⑥",$E21-$D21-$F21,"-")</f>
        <v>-</v>
      </c>
      <c r="M21" s="28" t="str">
        <f>IF($C21="⑦",$E21-$D21-$F21,"-")</f>
        <v>-</v>
      </c>
      <c r="N21" s="29">
        <f>SUM(G21:M21)</f>
        <v>0</v>
      </c>
      <c r="O21" s="30"/>
      <c r="Q21" s="31"/>
      <c r="R21" s="7"/>
      <c r="S21" s="12"/>
      <c r="T21" s="32"/>
    </row>
    <row r="22" spans="1:20" s="2" customFormat="1" ht="14.25" thickBot="1" x14ac:dyDescent="0.2">
      <c r="A22" s="78"/>
      <c r="B22" s="82"/>
      <c r="C22" s="34"/>
      <c r="D22" s="35"/>
      <c r="E22" s="35"/>
      <c r="F22" s="36"/>
      <c r="G22" s="35"/>
      <c r="H22" s="35"/>
      <c r="I22" s="35"/>
      <c r="J22" s="35"/>
      <c r="K22" s="56"/>
      <c r="L22" s="56"/>
      <c r="M22" s="92"/>
      <c r="N22" s="37">
        <f>SUM(N19:N21)</f>
        <v>0</v>
      </c>
      <c r="O22" s="38"/>
      <c r="Q22" s="31"/>
      <c r="R22" s="7"/>
      <c r="S22" s="12"/>
      <c r="T22" s="32"/>
    </row>
    <row r="23" spans="1:20" s="2" customFormat="1" x14ac:dyDescent="0.15">
      <c r="A23" s="121">
        <f>A19+1</f>
        <v>44563</v>
      </c>
      <c r="B23" s="124" t="str">
        <f>TEXT(A23,"aaa")</f>
        <v>日</v>
      </c>
      <c r="C23" s="24"/>
      <c r="D23" s="25"/>
      <c r="E23" s="25"/>
      <c r="F23" s="26"/>
      <c r="G23" s="27" t="str">
        <f>IF($C23="①",$E23-$D23-$F23,"-")</f>
        <v>-</v>
      </c>
      <c r="H23" s="28" t="str">
        <f>IF($C23="②",$E23-$D23-$F23,"-")</f>
        <v>-</v>
      </c>
      <c r="I23" s="28" t="str">
        <f>IF($C23="③",$E23-$D23-$F23,"-")</f>
        <v>-</v>
      </c>
      <c r="J23" s="28" t="str">
        <f>IF($C23="④",$E23-$D23-$F23,"-")</f>
        <v>-</v>
      </c>
      <c r="K23" s="28" t="str">
        <f>IF($C23="⑤",$E23-$D23-$F23,"-")</f>
        <v>-</v>
      </c>
      <c r="L23" s="28" t="str">
        <f>IF($C23="⑥",$E23-$D23-$F23,"-")</f>
        <v>-</v>
      </c>
      <c r="M23" s="28" t="str">
        <f>IF($C23="⑦",$E23-$D23-$F23,"-")</f>
        <v>-</v>
      </c>
      <c r="N23" s="29">
        <f>SUM(G23:M23)</f>
        <v>0</v>
      </c>
      <c r="O23" s="30"/>
      <c r="Q23" s="31"/>
      <c r="R23" s="39"/>
      <c r="S23" s="31"/>
      <c r="T23" s="32"/>
    </row>
    <row r="24" spans="1:20" s="2" customFormat="1" x14ac:dyDescent="0.15">
      <c r="A24" s="122"/>
      <c r="B24" s="125"/>
      <c r="C24" s="24"/>
      <c r="D24" s="33"/>
      <c r="E24" s="25"/>
      <c r="F24" s="26"/>
      <c r="G24" s="27" t="str">
        <f>IF($C24="①",$E24-$D24-$F24,"-")</f>
        <v>-</v>
      </c>
      <c r="H24" s="28" t="str">
        <f>IF($C24="②",$E24-$D24-$F24,"-")</f>
        <v>-</v>
      </c>
      <c r="I24" s="28" t="str">
        <f>IF($C24="③",$E24-$D24-$F24,"-")</f>
        <v>-</v>
      </c>
      <c r="J24" s="28" t="str">
        <f>IF($C24="④",$E24-$D24-$F24,"-")</f>
        <v>-</v>
      </c>
      <c r="K24" s="28" t="str">
        <f>IF($C24="⑤",$E24-$D24-$F24,"-")</f>
        <v>-</v>
      </c>
      <c r="L24" s="28" t="str">
        <f t="shared" ref="L24:L25" si="0">IF($C24="⑥",$E24-$D24-$F24,"-")</f>
        <v>-</v>
      </c>
      <c r="M24" s="28" t="str">
        <f t="shared" ref="M24:M25" si="1">IF($C24="⑦",$E24-$D24-$F24,"-")</f>
        <v>-</v>
      </c>
      <c r="N24" s="29">
        <f>SUM(G24:M24)</f>
        <v>0</v>
      </c>
      <c r="O24" s="30"/>
      <c r="Q24" s="31"/>
      <c r="R24" s="39"/>
      <c r="S24" s="31"/>
      <c r="T24" s="32"/>
    </row>
    <row r="25" spans="1:20" s="2" customFormat="1" ht="14.25" thickBot="1" x14ac:dyDescent="0.2">
      <c r="A25" s="123"/>
      <c r="B25" s="126"/>
      <c r="C25" s="24"/>
      <c r="D25" s="33"/>
      <c r="E25" s="25"/>
      <c r="F25" s="26"/>
      <c r="G25" s="27" t="str">
        <f>IF($C25="①",$E25-$D25-$F25,"-")</f>
        <v>-</v>
      </c>
      <c r="H25" s="28" t="str">
        <f>IF($C25="②",$E25-$D25-$F25,"-")</f>
        <v>-</v>
      </c>
      <c r="I25" s="28" t="str">
        <f>IF($C25="③",$E25-$D25-$F25,"-")</f>
        <v>-</v>
      </c>
      <c r="J25" s="28" t="str">
        <f>IF($C25="④",$E25-$D25-$F25,"-")</f>
        <v>-</v>
      </c>
      <c r="K25" s="28" t="str">
        <f>IF($C25="⑤",$E25-$D25-$F25,"-")</f>
        <v>-</v>
      </c>
      <c r="L25" s="28" t="str">
        <f t="shared" si="0"/>
        <v>-</v>
      </c>
      <c r="M25" s="28" t="str">
        <f t="shared" si="1"/>
        <v>-</v>
      </c>
      <c r="N25" s="29">
        <f>SUM(G25:M25)</f>
        <v>0</v>
      </c>
      <c r="O25" s="30"/>
      <c r="Q25" s="31"/>
      <c r="R25" s="39"/>
      <c r="S25" s="31"/>
      <c r="T25" s="32"/>
    </row>
    <row r="26" spans="1:20" s="2" customFormat="1" ht="14.25" thickBot="1" x14ac:dyDescent="0.2">
      <c r="A26" s="86"/>
      <c r="B26" s="82"/>
      <c r="C26" s="40"/>
      <c r="D26" s="41"/>
      <c r="E26" s="41"/>
      <c r="F26" s="42"/>
      <c r="G26" s="41"/>
      <c r="H26" s="41"/>
      <c r="I26" s="41"/>
      <c r="J26" s="41"/>
      <c r="K26" s="56"/>
      <c r="L26" s="56"/>
      <c r="M26" s="92"/>
      <c r="N26" s="37">
        <f>SUM(N23:N25)</f>
        <v>0</v>
      </c>
      <c r="O26" s="38"/>
      <c r="Q26" s="31"/>
      <c r="R26" s="39"/>
      <c r="S26" s="31"/>
      <c r="T26" s="32"/>
    </row>
    <row r="27" spans="1:20" s="2" customFormat="1" ht="15" customHeight="1" x14ac:dyDescent="0.15">
      <c r="A27" s="121">
        <f>A23+1</f>
        <v>44564</v>
      </c>
      <c r="B27" s="124" t="str">
        <f>TEXT(A27,"aaa")</f>
        <v>月</v>
      </c>
      <c r="C27" s="24"/>
      <c r="D27" s="25"/>
      <c r="E27" s="25"/>
      <c r="F27" s="26"/>
      <c r="G27" s="27" t="str">
        <f>IF($C27="①",$E27-$D27-$F27,"-")</f>
        <v>-</v>
      </c>
      <c r="H27" s="28" t="str">
        <f>IF($C27="②",$E27-$D27-$F27,"-")</f>
        <v>-</v>
      </c>
      <c r="I27" s="28" t="str">
        <f>IF($C27="③",$E27-$D27-$F27,"-")</f>
        <v>-</v>
      </c>
      <c r="J27" s="28" t="str">
        <f>IF($C27="④",$E27-$D27-$F27,"-")</f>
        <v>-</v>
      </c>
      <c r="K27" s="28" t="str">
        <f>IF($C27="⑤",$E27-$D27-$F27,"-")</f>
        <v>-</v>
      </c>
      <c r="L27" s="28" t="str">
        <f>IF($C27="⑥",$E27-$D27-$F27,"-")</f>
        <v>-</v>
      </c>
      <c r="M27" s="28" t="str">
        <f>IF($C27="⑦",$E27-$D27-$F27,"-")</f>
        <v>-</v>
      </c>
      <c r="N27" s="29">
        <f>SUM(G27:M27)</f>
        <v>0</v>
      </c>
      <c r="O27" s="30"/>
      <c r="Q27" s="31"/>
      <c r="R27" s="39"/>
      <c r="S27" s="31"/>
      <c r="T27" s="32"/>
    </row>
    <row r="28" spans="1:20" s="2" customFormat="1" ht="15" customHeight="1" x14ac:dyDescent="0.15">
      <c r="A28" s="122"/>
      <c r="B28" s="125"/>
      <c r="C28" s="24"/>
      <c r="D28" s="33"/>
      <c r="E28" s="25"/>
      <c r="F28" s="26"/>
      <c r="G28" s="27" t="str">
        <f>IF($C28="①",$E28-$D28-$F28,"-")</f>
        <v>-</v>
      </c>
      <c r="H28" s="28" t="str">
        <f>IF($C28="②",$E28-$D28-$F28,"-")</f>
        <v>-</v>
      </c>
      <c r="I28" s="28" t="str">
        <f>IF($C28="③",$E28-$D28-$F28,"-")</f>
        <v>-</v>
      </c>
      <c r="J28" s="28" t="str">
        <f>IF($C28="④",$E28-$D28-$F28,"-")</f>
        <v>-</v>
      </c>
      <c r="K28" s="28" t="str">
        <f>IF($C28="⑤",$E28-$D28-$F28,"-")</f>
        <v>-</v>
      </c>
      <c r="L28" s="28" t="str">
        <f t="shared" ref="L28:L29" si="2">IF($C28="⑥",$E28-$D28-$F28,"-")</f>
        <v>-</v>
      </c>
      <c r="M28" s="28" t="str">
        <f t="shared" ref="M28:M29" si="3">IF($C28="⑦",$E28-$D28-$F28,"-")</f>
        <v>-</v>
      </c>
      <c r="N28" s="29">
        <f>SUM(G28:M28)</f>
        <v>0</v>
      </c>
      <c r="O28" s="30"/>
      <c r="Q28" s="31"/>
      <c r="R28" s="39"/>
      <c r="S28" s="31"/>
      <c r="T28" s="32"/>
    </row>
    <row r="29" spans="1:20" s="2" customFormat="1" ht="15" customHeight="1" thickBot="1" x14ac:dyDescent="0.2">
      <c r="A29" s="123"/>
      <c r="B29" s="126"/>
      <c r="C29" s="24"/>
      <c r="D29" s="33"/>
      <c r="E29" s="25"/>
      <c r="F29" s="26"/>
      <c r="G29" s="27" t="str">
        <f>IF($C29="①",$E29-$D29-$F29,"-")</f>
        <v>-</v>
      </c>
      <c r="H29" s="28" t="str">
        <f>IF($C29="②",$E29-$D29-$F29,"-")</f>
        <v>-</v>
      </c>
      <c r="I29" s="28" t="str">
        <f>IF($C29="③",$E29-$D29-$F29,"-")</f>
        <v>-</v>
      </c>
      <c r="J29" s="28" t="str">
        <f>IF($C29="④",$E29-$D29-$F29,"-")</f>
        <v>-</v>
      </c>
      <c r="K29" s="28" t="str">
        <f>IF($C29="⑤",$E29-$D29-$F29,"-")</f>
        <v>-</v>
      </c>
      <c r="L29" s="28" t="str">
        <f t="shared" si="2"/>
        <v>-</v>
      </c>
      <c r="M29" s="28" t="str">
        <f t="shared" si="3"/>
        <v>-</v>
      </c>
      <c r="N29" s="29">
        <f>SUM(G29:M29)</f>
        <v>0</v>
      </c>
      <c r="O29" s="30"/>
      <c r="Q29" s="31"/>
      <c r="R29" s="39"/>
      <c r="S29" s="31"/>
      <c r="T29" s="32"/>
    </row>
    <row r="30" spans="1:20" s="2" customFormat="1" ht="15" customHeight="1" thickBot="1" x14ac:dyDescent="0.2">
      <c r="A30" s="86"/>
      <c r="B30" s="83"/>
      <c r="C30" s="40"/>
      <c r="D30" s="41"/>
      <c r="E30" s="41"/>
      <c r="F30" s="42"/>
      <c r="G30" s="41"/>
      <c r="H30" s="41"/>
      <c r="I30" s="41"/>
      <c r="J30" s="41"/>
      <c r="K30" s="56"/>
      <c r="L30" s="56"/>
      <c r="M30" s="92"/>
      <c r="N30" s="37">
        <f>SUM(N27:N29)</f>
        <v>0</v>
      </c>
      <c r="O30" s="38"/>
      <c r="Q30" s="31"/>
      <c r="R30" s="39"/>
      <c r="S30" s="31"/>
      <c r="T30" s="32"/>
    </row>
    <row r="31" spans="1:20" s="2" customFormat="1" x14ac:dyDescent="0.15">
      <c r="A31" s="121">
        <f>A27+1</f>
        <v>44565</v>
      </c>
      <c r="B31" s="124" t="str">
        <f>TEXT(A31,"aaa")</f>
        <v>火</v>
      </c>
      <c r="C31" s="24"/>
      <c r="D31" s="25"/>
      <c r="E31" s="25"/>
      <c r="F31" s="26"/>
      <c r="G31" s="27" t="str">
        <f>IF($C31="①",$E31-$D31-$F31,"-")</f>
        <v>-</v>
      </c>
      <c r="H31" s="28" t="str">
        <f>IF($C31="②",$E31-$D31-$F31,"-")</f>
        <v>-</v>
      </c>
      <c r="I31" s="28" t="str">
        <f>IF($C31="③",$E31-$D31-$F31,"-")</f>
        <v>-</v>
      </c>
      <c r="J31" s="28" t="str">
        <f>IF($C31="④",$E31-$D31-$F31,"-")</f>
        <v>-</v>
      </c>
      <c r="K31" s="28" t="str">
        <f>IF($C31="⑤",$E31-$D31-$F31,"-")</f>
        <v>-</v>
      </c>
      <c r="L31" s="28" t="str">
        <f>IF($C31="⑥",$E31-$D31-$F31,"-")</f>
        <v>-</v>
      </c>
      <c r="M31" s="28" t="str">
        <f>IF($C31="⑦",$E31-$D31-$F31,"-")</f>
        <v>-</v>
      </c>
      <c r="N31" s="29">
        <f>SUM(G31:M31)</f>
        <v>0</v>
      </c>
      <c r="O31" s="30"/>
      <c r="Q31" s="31"/>
      <c r="R31" s="39"/>
      <c r="S31" s="31"/>
      <c r="T31" s="32"/>
    </row>
    <row r="32" spans="1:20" s="2" customFormat="1" x14ac:dyDescent="0.15">
      <c r="A32" s="122"/>
      <c r="B32" s="125"/>
      <c r="C32" s="24"/>
      <c r="D32" s="33"/>
      <c r="E32" s="25"/>
      <c r="F32" s="26"/>
      <c r="G32" s="27" t="str">
        <f>IF($C32="①",$E32-$D32-$F32,"-")</f>
        <v>-</v>
      </c>
      <c r="H32" s="28" t="str">
        <f>IF($C32="②",$E32-$D32-$F32,"-")</f>
        <v>-</v>
      </c>
      <c r="I32" s="28" t="str">
        <f>IF($C32="③",$E32-$D32-$F32,"-")</f>
        <v>-</v>
      </c>
      <c r="J32" s="28" t="str">
        <f>IF($C32="④",$E32-$D32-$F32,"-")</f>
        <v>-</v>
      </c>
      <c r="K32" s="28" t="str">
        <f>IF($C32="⑤",$E32-$D32-$F32,"-")</f>
        <v>-</v>
      </c>
      <c r="L32" s="28" t="str">
        <f t="shared" ref="L32:L33" si="4">IF($C32="⑥",$E32-$D32-$F32,"-")</f>
        <v>-</v>
      </c>
      <c r="M32" s="28" t="str">
        <f t="shared" ref="M32:M33" si="5">IF($C32="⑦",$E32-$D32-$F32,"-")</f>
        <v>-</v>
      </c>
      <c r="N32" s="29">
        <f>SUM(G32:M32)</f>
        <v>0</v>
      </c>
      <c r="O32" s="30"/>
      <c r="Q32" s="31"/>
      <c r="R32" s="39"/>
      <c r="S32" s="31"/>
      <c r="T32" s="32"/>
    </row>
    <row r="33" spans="1:20" s="2" customFormat="1" ht="14.25" thickBot="1" x14ac:dyDescent="0.2">
      <c r="A33" s="123"/>
      <c r="B33" s="126"/>
      <c r="C33" s="24"/>
      <c r="D33" s="33"/>
      <c r="E33" s="25"/>
      <c r="F33" s="26"/>
      <c r="G33" s="27" t="str">
        <f>IF($C33="①",$E33-$D33-$F33,"-")</f>
        <v>-</v>
      </c>
      <c r="H33" s="28" t="str">
        <f>IF($C33="②",$E33-$D33-$F33,"-")</f>
        <v>-</v>
      </c>
      <c r="I33" s="28" t="str">
        <f>IF($C33="③",$E33-$D33-$F33,"-")</f>
        <v>-</v>
      </c>
      <c r="J33" s="28" t="str">
        <f>IF($C33="④",$E33-$D33-$F33,"-")</f>
        <v>-</v>
      </c>
      <c r="K33" s="28" t="str">
        <f>IF($C33="⑤",$E33-$D33-$F33,"-")</f>
        <v>-</v>
      </c>
      <c r="L33" s="28" t="str">
        <f t="shared" si="4"/>
        <v>-</v>
      </c>
      <c r="M33" s="28" t="str">
        <f t="shared" si="5"/>
        <v>-</v>
      </c>
      <c r="N33" s="29">
        <f>SUM(G33:M33)</f>
        <v>0</v>
      </c>
      <c r="O33" s="30"/>
      <c r="Q33" s="31"/>
      <c r="R33" s="39"/>
      <c r="S33" s="31"/>
      <c r="T33" s="32"/>
    </row>
    <row r="34" spans="1:20" s="2" customFormat="1" ht="14.25" thickBot="1" x14ac:dyDescent="0.2">
      <c r="A34" s="86"/>
      <c r="B34" s="82"/>
      <c r="C34" s="40"/>
      <c r="D34" s="41"/>
      <c r="E34" s="41"/>
      <c r="F34" s="42"/>
      <c r="G34" s="41"/>
      <c r="H34" s="41"/>
      <c r="I34" s="41"/>
      <c r="J34" s="41"/>
      <c r="K34" s="56"/>
      <c r="L34" s="56"/>
      <c r="M34" s="92"/>
      <c r="N34" s="37">
        <f>SUM(N31:N33)</f>
        <v>0</v>
      </c>
      <c r="O34" s="38"/>
      <c r="Q34" s="31"/>
      <c r="R34" s="39"/>
      <c r="S34" s="31"/>
      <c r="T34" s="32"/>
    </row>
    <row r="35" spans="1:20" s="43" customFormat="1" ht="13.5" customHeight="1" x14ac:dyDescent="0.15">
      <c r="A35" s="121">
        <f>A31+1</f>
        <v>44566</v>
      </c>
      <c r="B35" s="124" t="str">
        <f>TEXT(A35,"aaa")</f>
        <v>水</v>
      </c>
      <c r="C35" s="24"/>
      <c r="D35" s="25"/>
      <c r="E35" s="25"/>
      <c r="F35" s="26"/>
      <c r="G35" s="27" t="str">
        <f>IF($C35="①",$E35-$D35-$F35,"-")</f>
        <v>-</v>
      </c>
      <c r="H35" s="28" t="str">
        <f>IF($C35="②",$E35-$D35-$F35,"-")</f>
        <v>-</v>
      </c>
      <c r="I35" s="28" t="str">
        <f>IF($C35="③",$E35-$D35-$F35,"-")</f>
        <v>-</v>
      </c>
      <c r="J35" s="96" t="str">
        <f>IF($C35="④",$E35-$D35-$F35,"-")</f>
        <v>-</v>
      </c>
      <c r="K35" s="28" t="str">
        <f>IF($C35="⑤",$E35-$D35-$F35,"-")</f>
        <v>-</v>
      </c>
      <c r="L35" s="28" t="str">
        <f>IF($C35="⑥",$E35-$D35-$F35,"-")</f>
        <v>-</v>
      </c>
      <c r="M35" s="28" t="str">
        <f>IF($C35="⑦",$E35-$D35-$F35,"-")</f>
        <v>-</v>
      </c>
      <c r="N35" s="29">
        <f>SUM(G35:M35)</f>
        <v>0</v>
      </c>
      <c r="O35" s="30"/>
      <c r="Q35" s="44"/>
      <c r="R35" s="45"/>
      <c r="S35" s="44"/>
      <c r="T35" s="32"/>
    </row>
    <row r="36" spans="1:20" s="43" customFormat="1" ht="13.5" customHeight="1" x14ac:dyDescent="0.15">
      <c r="A36" s="122"/>
      <c r="B36" s="125"/>
      <c r="C36" s="24"/>
      <c r="D36" s="33"/>
      <c r="E36" s="25"/>
      <c r="F36" s="26"/>
      <c r="G36" s="27" t="str">
        <f>IF($C36="①",$E36-$D36-$F36,"-")</f>
        <v>-</v>
      </c>
      <c r="H36" s="28" t="str">
        <f>IF($C36="②",$E36-$D36-$F36,"-")</f>
        <v>-</v>
      </c>
      <c r="I36" s="28" t="str">
        <f>IF($C36="③",$E36-$D36-$F36,"-")</f>
        <v>-</v>
      </c>
      <c r="J36" s="96" t="str">
        <f>IF($C36="④",$E36-$D36-$F36,"-")</f>
        <v>-</v>
      </c>
      <c r="K36" s="28" t="str">
        <f>IF($C36="⑤",$E36-$D36-$F36,"-")</f>
        <v>-</v>
      </c>
      <c r="L36" s="28" t="str">
        <f t="shared" ref="L36:L37" si="6">IF($C36="⑥",$E36-$D36-$F36,"-")</f>
        <v>-</v>
      </c>
      <c r="M36" s="28" t="str">
        <f t="shared" ref="M36:M37" si="7">IF($C36="⑦",$E36-$D36-$F36,"-")</f>
        <v>-</v>
      </c>
      <c r="N36" s="29">
        <f>SUM(G36:M36)</f>
        <v>0</v>
      </c>
      <c r="O36" s="30"/>
      <c r="Q36" s="44"/>
      <c r="R36" s="44"/>
      <c r="S36" s="44"/>
      <c r="T36" s="32"/>
    </row>
    <row r="37" spans="1:20" s="43" customFormat="1" ht="13.5" customHeight="1" thickBot="1" x14ac:dyDescent="0.2">
      <c r="A37" s="123"/>
      <c r="B37" s="126"/>
      <c r="C37" s="24"/>
      <c r="D37" s="33"/>
      <c r="E37" s="25"/>
      <c r="F37" s="26"/>
      <c r="G37" s="27" t="str">
        <f>IF($C37="①",$E37-$D37-$F37,"-")</f>
        <v>-</v>
      </c>
      <c r="H37" s="28" t="str">
        <f>IF($C37="②",$E37-$D37-$F37,"-")</f>
        <v>-</v>
      </c>
      <c r="I37" s="28" t="str">
        <f>IF($C37="③",$E37-$D37-$F37,"-")</f>
        <v>-</v>
      </c>
      <c r="J37" s="96" t="str">
        <f>IF($C37="④",$E37-$D37-$F37,"-")</f>
        <v>-</v>
      </c>
      <c r="K37" s="28" t="str">
        <f>IF($C37="⑤",$E37-$D37-$F37,"-")</f>
        <v>-</v>
      </c>
      <c r="L37" s="28" t="str">
        <f t="shared" si="6"/>
        <v>-</v>
      </c>
      <c r="M37" s="28" t="str">
        <f t="shared" si="7"/>
        <v>-</v>
      </c>
      <c r="N37" s="29">
        <f>SUM(G37:M37)</f>
        <v>0</v>
      </c>
      <c r="O37" s="30"/>
      <c r="R37" s="46"/>
      <c r="T37" s="32"/>
    </row>
    <row r="38" spans="1:20" s="43" customFormat="1" ht="13.5" customHeight="1" thickBot="1" x14ac:dyDescent="0.2">
      <c r="A38" s="87"/>
      <c r="B38" s="82"/>
      <c r="C38" s="47"/>
      <c r="D38" s="48"/>
      <c r="E38" s="48"/>
      <c r="F38" s="49"/>
      <c r="G38" s="48"/>
      <c r="H38" s="48"/>
      <c r="I38" s="48"/>
      <c r="J38" s="48"/>
      <c r="K38" s="97"/>
      <c r="L38" s="97"/>
      <c r="M38" s="93"/>
      <c r="N38" s="37">
        <f>SUM(N35:N37)</f>
        <v>0</v>
      </c>
      <c r="O38" s="50"/>
      <c r="R38" s="46"/>
      <c r="T38" s="32"/>
    </row>
    <row r="39" spans="1:20" s="43" customFormat="1" x14ac:dyDescent="0.15">
      <c r="A39" s="121">
        <f>A35+1</f>
        <v>44567</v>
      </c>
      <c r="B39" s="124" t="str">
        <f>TEXT(A39,"aaa")</f>
        <v>木</v>
      </c>
      <c r="C39" s="24"/>
      <c r="D39" s="25"/>
      <c r="E39" s="25"/>
      <c r="F39" s="26"/>
      <c r="G39" s="27" t="str">
        <f>IF($C39="①",$E39-$D39-$F39,"-")</f>
        <v>-</v>
      </c>
      <c r="H39" s="28" t="str">
        <f>IF($C39="②",$E39-$D39-$F39,"-")</f>
        <v>-</v>
      </c>
      <c r="I39" s="28" t="str">
        <f>IF($C39="③",$E39-$D39-$F39,"-")</f>
        <v>-</v>
      </c>
      <c r="J39" s="28" t="str">
        <f>IF($C39="④",$E39-$D39-$F39,"-")</f>
        <v>-</v>
      </c>
      <c r="K39" s="28" t="str">
        <f>IF($C39="⑤",$E39-$D39-$F39,"-")</f>
        <v>-</v>
      </c>
      <c r="L39" s="28" t="str">
        <f>IF($C39="⑥",$E39-$D39-$F39,"-")</f>
        <v>-</v>
      </c>
      <c r="M39" s="28" t="str">
        <f>IF($C39="⑦",$E39-$D39-$F39,"-")</f>
        <v>-</v>
      </c>
      <c r="N39" s="29">
        <f>SUM(G39:M39)</f>
        <v>0</v>
      </c>
      <c r="O39" s="30"/>
      <c r="R39" s="46"/>
      <c r="T39" s="32"/>
    </row>
    <row r="40" spans="1:20" s="43" customFormat="1" x14ac:dyDescent="0.15">
      <c r="A40" s="122"/>
      <c r="B40" s="125"/>
      <c r="C40" s="24"/>
      <c r="D40" s="33"/>
      <c r="E40" s="25"/>
      <c r="F40" s="26"/>
      <c r="G40" s="27" t="str">
        <f>IF($C40="①",$E40-$D40-$F40,"-")</f>
        <v>-</v>
      </c>
      <c r="H40" s="28" t="str">
        <f>IF($C40="②",$E40-$D40-$F40,"-")</f>
        <v>-</v>
      </c>
      <c r="I40" s="28" t="str">
        <f>IF($C40="③",$E40-$D40-$F40,"-")</f>
        <v>-</v>
      </c>
      <c r="J40" s="28" t="str">
        <f>IF($C40="④",$E40-$D40-$F40,"-")</f>
        <v>-</v>
      </c>
      <c r="K40" s="28" t="str">
        <f>IF($C40="⑤",$E40-$D40-$F40,"-")</f>
        <v>-</v>
      </c>
      <c r="L40" s="28" t="str">
        <f t="shared" ref="L40:L41" si="8">IF($C40="⑥",$E40-$D40-$F40,"-")</f>
        <v>-</v>
      </c>
      <c r="M40" s="28" t="str">
        <f t="shared" ref="M40:M41" si="9">IF($C40="⑦",$E40-$D40-$F40,"-")</f>
        <v>-</v>
      </c>
      <c r="N40" s="29">
        <f>SUM(G40:M40)</f>
        <v>0</v>
      </c>
      <c r="O40" s="30"/>
      <c r="T40" s="32"/>
    </row>
    <row r="41" spans="1:20" s="43" customFormat="1" ht="14.25" thickBot="1" x14ac:dyDescent="0.2">
      <c r="A41" s="123"/>
      <c r="B41" s="126"/>
      <c r="C41" s="24"/>
      <c r="D41" s="33"/>
      <c r="E41" s="25"/>
      <c r="F41" s="26"/>
      <c r="G41" s="27" t="str">
        <f>IF($C41="①",$E41-$D41-$F41,"-")</f>
        <v>-</v>
      </c>
      <c r="H41" s="28" t="str">
        <f>IF($C41="②",$E41-$D41-$F41,"-")</f>
        <v>-</v>
      </c>
      <c r="I41" s="28" t="str">
        <f>IF($C41="③",$E41-$D41-$F41,"-")</f>
        <v>-</v>
      </c>
      <c r="J41" s="28" t="str">
        <f>IF($C41="④",$E41-$D41-$F41,"-")</f>
        <v>-</v>
      </c>
      <c r="K41" s="28" t="str">
        <f>IF($C41="⑤",$E41-$D41-$F41,"-")</f>
        <v>-</v>
      </c>
      <c r="L41" s="28" t="str">
        <f t="shared" si="8"/>
        <v>-</v>
      </c>
      <c r="M41" s="28" t="str">
        <f t="shared" si="9"/>
        <v>-</v>
      </c>
      <c r="N41" s="29">
        <f>SUM(G41:M41)</f>
        <v>0</v>
      </c>
      <c r="O41" s="30"/>
      <c r="R41" s="46"/>
      <c r="T41" s="32"/>
    </row>
    <row r="42" spans="1:20" s="2" customFormat="1" ht="14.25" thickBot="1" x14ac:dyDescent="0.2">
      <c r="A42" s="86"/>
      <c r="B42" s="82"/>
      <c r="C42" s="40"/>
      <c r="D42" s="41"/>
      <c r="E42" s="41"/>
      <c r="F42" s="42"/>
      <c r="G42" s="41"/>
      <c r="H42" s="41"/>
      <c r="I42" s="41"/>
      <c r="J42" s="41"/>
      <c r="K42" s="56"/>
      <c r="L42" s="56"/>
      <c r="M42" s="92"/>
      <c r="N42" s="37">
        <f>SUM(N39:N41)</f>
        <v>0</v>
      </c>
      <c r="O42" s="38"/>
      <c r="R42" s="39"/>
      <c r="T42" s="32"/>
    </row>
    <row r="43" spans="1:20" s="2" customFormat="1" x14ac:dyDescent="0.15">
      <c r="A43" s="121">
        <f>A39+1</f>
        <v>44568</v>
      </c>
      <c r="B43" s="124" t="str">
        <f>TEXT(A43,"aaa")</f>
        <v>金</v>
      </c>
      <c r="C43" s="24"/>
      <c r="D43" s="25"/>
      <c r="E43" s="25"/>
      <c r="F43" s="26"/>
      <c r="G43" s="27" t="str">
        <f>IF($C43="①",$E43-$D43-$F43,"-")</f>
        <v>-</v>
      </c>
      <c r="H43" s="28" t="str">
        <f>IF($C43="②",$E43-$D43-$F43,"-")</f>
        <v>-</v>
      </c>
      <c r="I43" s="28" t="str">
        <f>IF($C43="③",$E43-$D43-$F43,"-")</f>
        <v>-</v>
      </c>
      <c r="J43" s="28" t="str">
        <f>IF($C43="④",$E43-$D43-$F43,"-")</f>
        <v>-</v>
      </c>
      <c r="K43" s="28" t="str">
        <f>IF($C43="⑤",$E43-$D43-$F43,"-")</f>
        <v>-</v>
      </c>
      <c r="L43" s="28" t="str">
        <f>IF($C43="⑥",$E43-$D43-$F43,"-")</f>
        <v>-</v>
      </c>
      <c r="M43" s="28" t="str">
        <f>IF($C43="⑦",$E43-$D43-$F43,"-")</f>
        <v>-</v>
      </c>
      <c r="N43" s="29">
        <f>SUM(G43:M43)</f>
        <v>0</v>
      </c>
      <c r="O43" s="30"/>
      <c r="R43" s="39"/>
      <c r="T43" s="32"/>
    </row>
    <row r="44" spans="1:20" s="2" customFormat="1" x14ac:dyDescent="0.15">
      <c r="A44" s="122"/>
      <c r="B44" s="125"/>
      <c r="C44" s="24"/>
      <c r="D44" s="33"/>
      <c r="E44" s="25"/>
      <c r="F44" s="26"/>
      <c r="G44" s="27" t="str">
        <f>IF($C44="①",$E44-$D44-$F44,"-")</f>
        <v>-</v>
      </c>
      <c r="H44" s="28" t="str">
        <f>IF($C44="②",$E44-$D44-$F44,"-")</f>
        <v>-</v>
      </c>
      <c r="I44" s="28" t="str">
        <f>IF($C44="③",$E44-$D44-$F44,"-")</f>
        <v>-</v>
      </c>
      <c r="J44" s="28" t="str">
        <f>IF($C44="④",$E44-$D44-$F44,"-")</f>
        <v>-</v>
      </c>
      <c r="K44" s="28" t="str">
        <f>IF($C44="⑤",$E44-$D44-$F44,"-")</f>
        <v>-</v>
      </c>
      <c r="L44" s="28" t="str">
        <f t="shared" ref="L44:L45" si="10">IF($C44="⑥",$E44-$D44-$F44,"-")</f>
        <v>-</v>
      </c>
      <c r="M44" s="28" t="str">
        <f t="shared" ref="M44:M45" si="11">IF($C44="⑦",$E44-$D44-$F44,"-")</f>
        <v>-</v>
      </c>
      <c r="N44" s="29">
        <f>SUM(G44:M44)</f>
        <v>0</v>
      </c>
      <c r="O44" s="30"/>
      <c r="T44" s="32"/>
    </row>
    <row r="45" spans="1:20" s="2" customFormat="1" ht="14.25" thickBot="1" x14ac:dyDescent="0.2">
      <c r="A45" s="123"/>
      <c r="B45" s="126"/>
      <c r="C45" s="24"/>
      <c r="D45" s="33"/>
      <c r="E45" s="25"/>
      <c r="F45" s="26"/>
      <c r="G45" s="27" t="str">
        <f>IF($C45="①",$E45-$D45-$F45,"-")</f>
        <v>-</v>
      </c>
      <c r="H45" s="28" t="str">
        <f>IF($C45="②",$E45-$D45-$F45,"-")</f>
        <v>-</v>
      </c>
      <c r="I45" s="28" t="str">
        <f>IF($C45="③",$E45-$D45-$F45,"-")</f>
        <v>-</v>
      </c>
      <c r="J45" s="28" t="str">
        <f>IF($C45="④",$E45-$D45-$F45,"-")</f>
        <v>-</v>
      </c>
      <c r="K45" s="28" t="str">
        <f>IF($C45="⑤",$E45-$D45-$F45,"-")</f>
        <v>-</v>
      </c>
      <c r="L45" s="28" t="str">
        <f t="shared" si="10"/>
        <v>-</v>
      </c>
      <c r="M45" s="28" t="str">
        <f t="shared" si="11"/>
        <v>-</v>
      </c>
      <c r="N45" s="29">
        <f>SUM(G45:M45)</f>
        <v>0</v>
      </c>
      <c r="O45" s="30"/>
      <c r="R45" s="39"/>
    </row>
    <row r="46" spans="1:20" s="2" customFormat="1" ht="14.25" thickBot="1" x14ac:dyDescent="0.2">
      <c r="A46" s="86"/>
      <c r="B46" s="84"/>
      <c r="C46" s="40"/>
      <c r="D46" s="41"/>
      <c r="E46" s="41"/>
      <c r="F46" s="42"/>
      <c r="G46" s="41"/>
      <c r="H46" s="41"/>
      <c r="I46" s="41"/>
      <c r="J46" s="41"/>
      <c r="K46" s="56"/>
      <c r="L46" s="56"/>
      <c r="M46" s="92"/>
      <c r="N46" s="37">
        <f>SUM(N43:N45)</f>
        <v>0</v>
      </c>
      <c r="O46" s="38"/>
      <c r="R46" s="39"/>
    </row>
    <row r="47" spans="1:20" s="2" customFormat="1" x14ac:dyDescent="0.15">
      <c r="A47" s="121">
        <f>A43+1</f>
        <v>44569</v>
      </c>
      <c r="B47" s="124" t="str">
        <f>TEXT(A47,"aaa")</f>
        <v>土</v>
      </c>
      <c r="C47" s="24"/>
      <c r="D47" s="25"/>
      <c r="E47" s="25"/>
      <c r="F47" s="26"/>
      <c r="G47" s="27" t="str">
        <f>IF($C47="①",$E47-$D47-$F47,"-")</f>
        <v>-</v>
      </c>
      <c r="H47" s="28" t="str">
        <f>IF($C47="②",$E47-$D47-$F47,"-")</f>
        <v>-</v>
      </c>
      <c r="I47" s="28" t="str">
        <f>IF($C47="③",$E47-$D47-$F47,"-")</f>
        <v>-</v>
      </c>
      <c r="J47" s="28" t="str">
        <f>IF($C47="④",$E47-$D47-$F47,"-")</f>
        <v>-</v>
      </c>
      <c r="K47" s="28" t="str">
        <f>IF($C47="⑤",$E47-$D47-$F47,"-")</f>
        <v>-</v>
      </c>
      <c r="L47" s="28" t="str">
        <f>IF($C47="⑥",$E47-$D47-$F47,"-")</f>
        <v>-</v>
      </c>
      <c r="M47" s="28" t="str">
        <f>IF($C47="⑦",$E47-$D47-$F47,"-")</f>
        <v>-</v>
      </c>
      <c r="N47" s="29">
        <f>SUM(G47:M47)</f>
        <v>0</v>
      </c>
      <c r="O47" s="30"/>
      <c r="R47" s="51"/>
    </row>
    <row r="48" spans="1:20" s="2" customFormat="1" x14ac:dyDescent="0.15">
      <c r="A48" s="122"/>
      <c r="B48" s="125"/>
      <c r="C48" s="24"/>
      <c r="D48" s="33"/>
      <c r="E48" s="25"/>
      <c r="F48" s="26"/>
      <c r="G48" s="27" t="str">
        <f>IF($C48="①",$E48-$D48-$F48,"-")</f>
        <v>-</v>
      </c>
      <c r="H48" s="28" t="str">
        <f>IF($C48="②",$E48-$D48-$F48,"-")</f>
        <v>-</v>
      </c>
      <c r="I48" s="28" t="str">
        <f>IF($C48="③",$E48-$D48-$F48,"-")</f>
        <v>-</v>
      </c>
      <c r="J48" s="28" t="str">
        <f>IF($C48="④",$E48-$D48-$F48,"-")</f>
        <v>-</v>
      </c>
      <c r="K48" s="28" t="str">
        <f>IF($C48="⑤",$E48-$D48-$F48,"-")</f>
        <v>-</v>
      </c>
      <c r="L48" s="28" t="str">
        <f t="shared" ref="L48:L49" si="12">IF($C48="⑥",$E48-$D48-$F48,"-")</f>
        <v>-</v>
      </c>
      <c r="M48" s="28" t="str">
        <f t="shared" ref="M48:M49" si="13">IF($C48="⑦",$E48-$D48-$F48,"-")</f>
        <v>-</v>
      </c>
      <c r="N48" s="29">
        <f>SUM(G48:M48)</f>
        <v>0</v>
      </c>
      <c r="O48" s="30"/>
      <c r="R48" s="51"/>
    </row>
    <row r="49" spans="1:18" s="2" customFormat="1" ht="14.25" thickBot="1" x14ac:dyDescent="0.2">
      <c r="A49" s="123"/>
      <c r="B49" s="126"/>
      <c r="C49" s="24"/>
      <c r="D49" s="33"/>
      <c r="E49" s="25"/>
      <c r="F49" s="26"/>
      <c r="G49" s="27" t="str">
        <f>IF($C49="①",$E49-$D49-$F49,"-")</f>
        <v>-</v>
      </c>
      <c r="H49" s="28" t="str">
        <f>IF($C49="②",$E49-$D49-$F49,"-")</f>
        <v>-</v>
      </c>
      <c r="I49" s="28" t="str">
        <f>IF($C49="③",$E49-$D49-$F49,"-")</f>
        <v>-</v>
      </c>
      <c r="J49" s="28" t="str">
        <f>IF($C49="④",$E49-$D49-$F49,"-")</f>
        <v>-</v>
      </c>
      <c r="K49" s="28" t="str">
        <f>IF($C49="⑤",$E49-$D49-$F49,"-")</f>
        <v>-</v>
      </c>
      <c r="L49" s="28" t="str">
        <f t="shared" si="12"/>
        <v>-</v>
      </c>
      <c r="M49" s="28" t="str">
        <f t="shared" si="13"/>
        <v>-</v>
      </c>
      <c r="N49" s="29">
        <f>SUM(G49:M49)</f>
        <v>0</v>
      </c>
      <c r="O49" s="30"/>
      <c r="R49" s="51"/>
    </row>
    <row r="50" spans="1:18" s="2" customFormat="1" ht="14.25" thickBot="1" x14ac:dyDescent="0.2">
      <c r="A50" s="86"/>
      <c r="B50" s="82"/>
      <c r="C50" s="40"/>
      <c r="D50" s="41"/>
      <c r="E50" s="41"/>
      <c r="F50" s="42"/>
      <c r="G50" s="41"/>
      <c r="H50" s="41"/>
      <c r="I50" s="41"/>
      <c r="J50" s="41"/>
      <c r="K50" s="56"/>
      <c r="L50" s="56"/>
      <c r="M50" s="92"/>
      <c r="N50" s="37">
        <f>SUM(N47:N49)</f>
        <v>0</v>
      </c>
      <c r="O50" s="38"/>
      <c r="R50" s="51"/>
    </row>
    <row r="51" spans="1:18" s="2" customFormat="1" x14ac:dyDescent="0.15">
      <c r="A51" s="121">
        <f>A47+1</f>
        <v>44570</v>
      </c>
      <c r="B51" s="124" t="str">
        <f>TEXT(A51,"aaa")</f>
        <v>日</v>
      </c>
      <c r="C51" s="24"/>
      <c r="D51" s="25"/>
      <c r="E51" s="25"/>
      <c r="F51" s="26"/>
      <c r="G51" s="27" t="str">
        <f>IF($C51="①",$E51-$D51-$F51,"-")</f>
        <v>-</v>
      </c>
      <c r="H51" s="28" t="str">
        <f>IF($C51="②",$E51-$D51-$F51,"-")</f>
        <v>-</v>
      </c>
      <c r="I51" s="28" t="str">
        <f>IF($C51="③",$E51-$D51-$F51,"-")</f>
        <v>-</v>
      </c>
      <c r="J51" s="28" t="str">
        <f>IF($C51="④",$E51-$D51-$F51,"-")</f>
        <v>-</v>
      </c>
      <c r="K51" s="28" t="str">
        <f>IF($C51="⑤",$E51-$D51-$F51,"-")</f>
        <v>-</v>
      </c>
      <c r="L51" s="28" t="str">
        <f>IF($C51="⑥",$E51-$D51-$F51,"-")</f>
        <v>-</v>
      </c>
      <c r="M51" s="28" t="str">
        <f>IF($C51="⑦",$E51-$D51-$F51,"-")</f>
        <v>-</v>
      </c>
      <c r="N51" s="29">
        <f>SUM(G51:M51)</f>
        <v>0</v>
      </c>
      <c r="O51" s="30"/>
      <c r="R51" s="51"/>
    </row>
    <row r="52" spans="1:18" s="2" customFormat="1" x14ac:dyDescent="0.15">
      <c r="A52" s="122"/>
      <c r="B52" s="125"/>
      <c r="C52" s="24"/>
      <c r="D52" s="33"/>
      <c r="E52" s="25"/>
      <c r="F52" s="26"/>
      <c r="G52" s="27" t="str">
        <f>IF($C52="①",$E52-$D52-$F52,"-")</f>
        <v>-</v>
      </c>
      <c r="H52" s="28" t="str">
        <f>IF($C52="②",$E52-$D52-$F52,"-")</f>
        <v>-</v>
      </c>
      <c r="I52" s="28" t="str">
        <f>IF($C52="③",$E52-$D52-$F52,"-")</f>
        <v>-</v>
      </c>
      <c r="J52" s="28" t="str">
        <f>IF($C52="④",$E52-$D52-$F52,"-")</f>
        <v>-</v>
      </c>
      <c r="K52" s="28" t="str">
        <f>IF($C52="⑤",$E52-$D52-$F52,"-")</f>
        <v>-</v>
      </c>
      <c r="L52" s="28" t="str">
        <f t="shared" ref="L52:L53" si="14">IF($C52="⑥",$E52-$D52-$F52,"-")</f>
        <v>-</v>
      </c>
      <c r="M52" s="28" t="str">
        <f t="shared" ref="M52:M53" si="15">IF($C52="⑦",$E52-$D52-$F52,"-")</f>
        <v>-</v>
      </c>
      <c r="N52" s="29">
        <f>SUM(G52:M52)</f>
        <v>0</v>
      </c>
      <c r="O52" s="30"/>
      <c r="R52" s="51"/>
    </row>
    <row r="53" spans="1:18" s="2" customFormat="1" ht="14.25" thickBot="1" x14ac:dyDescent="0.2">
      <c r="A53" s="123"/>
      <c r="B53" s="126"/>
      <c r="C53" s="24"/>
      <c r="D53" s="33"/>
      <c r="E53" s="25"/>
      <c r="F53" s="26"/>
      <c r="G53" s="27" t="str">
        <f>IF($C53="①",$E53-$D53-$F53,"-")</f>
        <v>-</v>
      </c>
      <c r="H53" s="28" t="str">
        <f>IF($C53="②",$E53-$D53-$F53,"-")</f>
        <v>-</v>
      </c>
      <c r="I53" s="28" t="str">
        <f>IF($C53="③",$E53-$D53-$F53,"-")</f>
        <v>-</v>
      </c>
      <c r="J53" s="28" t="str">
        <f>IF($C53="④",$E53-$D53-$F53,"-")</f>
        <v>-</v>
      </c>
      <c r="K53" s="28" t="str">
        <f>IF($C53="⑤",$E53-$D53-$F53,"-")</f>
        <v>-</v>
      </c>
      <c r="L53" s="28" t="str">
        <f t="shared" si="14"/>
        <v>-</v>
      </c>
      <c r="M53" s="28" t="str">
        <f t="shared" si="15"/>
        <v>-</v>
      </c>
      <c r="N53" s="29">
        <f>SUM(G53:M53)</f>
        <v>0</v>
      </c>
      <c r="O53" s="30"/>
      <c r="R53" s="51"/>
    </row>
    <row r="54" spans="1:18" s="2" customFormat="1" ht="14.25" thickBot="1" x14ac:dyDescent="0.2">
      <c r="A54" s="86"/>
      <c r="B54" s="82"/>
      <c r="C54" s="40"/>
      <c r="D54" s="41"/>
      <c r="E54" s="41"/>
      <c r="F54" s="42"/>
      <c r="G54" s="41"/>
      <c r="H54" s="41"/>
      <c r="I54" s="41"/>
      <c r="J54" s="41"/>
      <c r="K54" s="56"/>
      <c r="L54" s="56"/>
      <c r="M54" s="92"/>
      <c r="N54" s="37">
        <f>SUM(N51:N53)</f>
        <v>0</v>
      </c>
      <c r="O54" s="38"/>
      <c r="R54" s="51"/>
    </row>
    <row r="55" spans="1:18" s="2" customFormat="1" x14ac:dyDescent="0.15">
      <c r="A55" s="121">
        <f>A51+1</f>
        <v>44571</v>
      </c>
      <c r="B55" s="132" t="str">
        <f>TEXT(A55,"aaa")</f>
        <v>月</v>
      </c>
      <c r="C55" s="24"/>
      <c r="D55" s="25"/>
      <c r="E55" s="25"/>
      <c r="F55" s="26"/>
      <c r="G55" s="27" t="str">
        <f>IF($C55="①",$E55-$D55-$F55,"-")</f>
        <v>-</v>
      </c>
      <c r="H55" s="28" t="str">
        <f>IF($C55="②",$E55-$D55-$F55,"-")</f>
        <v>-</v>
      </c>
      <c r="I55" s="28" t="str">
        <f>IF($C55="③",$E55-$D55-$F55,"-")</f>
        <v>-</v>
      </c>
      <c r="J55" s="28" t="str">
        <f>IF($C55="④",$E55-$D55-$F55,"-")</f>
        <v>-</v>
      </c>
      <c r="K55" s="28" t="str">
        <f>IF($C55="⑤",$E55-$D55-$F55,"-")</f>
        <v>-</v>
      </c>
      <c r="L55" s="28" t="str">
        <f>IF($C55="⑥",$E55-$D55-$F55,"-")</f>
        <v>-</v>
      </c>
      <c r="M55" s="28" t="str">
        <f>IF($C55="⑦",$E55-$D55-$F55,"-")</f>
        <v>-</v>
      </c>
      <c r="N55" s="29">
        <f>SUM(G55:M55)</f>
        <v>0</v>
      </c>
      <c r="O55" s="30"/>
      <c r="R55" s="51"/>
    </row>
    <row r="56" spans="1:18" s="2" customFormat="1" x14ac:dyDescent="0.15">
      <c r="A56" s="122"/>
      <c r="B56" s="133"/>
      <c r="C56" s="24"/>
      <c r="D56" s="33"/>
      <c r="E56" s="25"/>
      <c r="F56" s="26"/>
      <c r="G56" s="27" t="str">
        <f>IF($C56="①",$E56-$D56-$F56,"-")</f>
        <v>-</v>
      </c>
      <c r="H56" s="28" t="str">
        <f>IF($C56="②",$E56-$D56-$F56,"-")</f>
        <v>-</v>
      </c>
      <c r="I56" s="28" t="str">
        <f>IF($C56="③",$E56-$D56-$F56,"-")</f>
        <v>-</v>
      </c>
      <c r="J56" s="28" t="str">
        <f>IF($C56="④",$E56-$D56-$F56,"-")</f>
        <v>-</v>
      </c>
      <c r="K56" s="28" t="str">
        <f>IF($C56="⑤",$E56-$D56-$F56,"-")</f>
        <v>-</v>
      </c>
      <c r="L56" s="28" t="str">
        <f t="shared" ref="L56:L57" si="16">IF($C56="⑥",$E56-$D56-$F56,"-")</f>
        <v>-</v>
      </c>
      <c r="M56" s="28" t="str">
        <f t="shared" ref="M56:M57" si="17">IF($C56="⑦",$E56-$D56-$F56,"-")</f>
        <v>-</v>
      </c>
      <c r="N56" s="29">
        <f>SUM(G56:M56)</f>
        <v>0</v>
      </c>
      <c r="O56" s="30"/>
      <c r="R56" s="51"/>
    </row>
    <row r="57" spans="1:18" s="2" customFormat="1" ht="14.25" thickBot="1" x14ac:dyDescent="0.2">
      <c r="A57" s="123"/>
      <c r="B57" s="134"/>
      <c r="C57" s="24"/>
      <c r="D57" s="33"/>
      <c r="E57" s="25"/>
      <c r="F57" s="26"/>
      <c r="G57" s="27" t="str">
        <f>IF($C57="①",$E57-$D57-$F57,"-")</f>
        <v>-</v>
      </c>
      <c r="H57" s="28" t="str">
        <f>IF($C57="②",$E57-$D57-$F57,"-")</f>
        <v>-</v>
      </c>
      <c r="I57" s="28" t="str">
        <f>IF($C57="③",$E57-$D57-$F57,"-")</f>
        <v>-</v>
      </c>
      <c r="J57" s="28" t="str">
        <f>IF($C57="④",$E57-$D57-$F57,"-")</f>
        <v>-</v>
      </c>
      <c r="K57" s="28" t="str">
        <f>IF($C57="⑤",$E57-$D57-$F57,"-")</f>
        <v>-</v>
      </c>
      <c r="L57" s="28" t="str">
        <f t="shared" si="16"/>
        <v>-</v>
      </c>
      <c r="M57" s="28" t="str">
        <f t="shared" si="17"/>
        <v>-</v>
      </c>
      <c r="N57" s="29">
        <f>SUM(G57:M57)</f>
        <v>0</v>
      </c>
      <c r="O57" s="30"/>
      <c r="R57" s="51"/>
    </row>
    <row r="58" spans="1:18" s="2" customFormat="1" ht="14.25" thickBot="1" x14ac:dyDescent="0.2">
      <c r="A58" s="86"/>
      <c r="B58" s="82"/>
      <c r="C58" s="40"/>
      <c r="D58" s="41"/>
      <c r="E58" s="41"/>
      <c r="F58" s="42"/>
      <c r="G58" s="41"/>
      <c r="H58" s="41"/>
      <c r="I58" s="41"/>
      <c r="J58" s="41"/>
      <c r="K58" s="41"/>
      <c r="L58" s="41"/>
      <c r="M58" s="109"/>
      <c r="N58" s="37">
        <f>SUM(N55:N57)</f>
        <v>0</v>
      </c>
      <c r="O58" s="38"/>
      <c r="R58" s="51"/>
    </row>
    <row r="59" spans="1:18" s="2" customFormat="1" x14ac:dyDescent="0.15">
      <c r="A59" s="121">
        <f>A55+1</f>
        <v>44572</v>
      </c>
      <c r="B59" s="125" t="str">
        <f>TEXT(A59,"aaa")</f>
        <v>火</v>
      </c>
      <c r="C59" s="102"/>
      <c r="D59" s="33"/>
      <c r="E59" s="33"/>
      <c r="F59" s="103"/>
      <c r="G59" s="104" t="str">
        <f>IF($C59="①",$E59-$D59-$F59,"-")</f>
        <v>-</v>
      </c>
      <c r="H59" s="79" t="str">
        <f>IF($C59="②",$E59-$D59-$F59,"-")</f>
        <v>-</v>
      </c>
      <c r="I59" s="79" t="str">
        <f>IF($C59="③",$E59-$D59-$F59,"-")</f>
        <v>-</v>
      </c>
      <c r="J59" s="79" t="str">
        <f>IF($C59="④",$E59-$D59-$F59,"-")</f>
        <v>-</v>
      </c>
      <c r="K59" s="79" t="str">
        <f>IF($C59="⑤",$E59-$D59-$F59,"-")</f>
        <v>-</v>
      </c>
      <c r="L59" s="79" t="str">
        <f>IF($C59="⑥",$E59-$D59-$F59,"-")</f>
        <v>-</v>
      </c>
      <c r="M59" s="79" t="str">
        <f>IF($C59="⑦",$E59-$D59-$F59,"-")</f>
        <v>-</v>
      </c>
      <c r="N59" s="29">
        <f>SUM(G59:M59)</f>
        <v>0</v>
      </c>
      <c r="O59" s="30"/>
      <c r="R59" s="51"/>
    </row>
    <row r="60" spans="1:18" s="2" customFormat="1" x14ac:dyDescent="0.15">
      <c r="A60" s="122"/>
      <c r="B60" s="125"/>
      <c r="C60" s="24"/>
      <c r="D60" s="33"/>
      <c r="E60" s="25"/>
      <c r="F60" s="26"/>
      <c r="G60" s="27" t="str">
        <f>IF($C60="①",$E60-$D60-$F60,"-")</f>
        <v>-</v>
      </c>
      <c r="H60" s="28" t="str">
        <f>IF($C60="②",$E60-$D60-$F60,"-")</f>
        <v>-</v>
      </c>
      <c r="I60" s="28" t="str">
        <f>IF($C60="③",$E60-$D60-$F60,"-")</f>
        <v>-</v>
      </c>
      <c r="J60" s="28" t="str">
        <f>IF($C60="④",$E60-$D60-$F60,"-")</f>
        <v>-</v>
      </c>
      <c r="K60" s="28" t="str">
        <f>IF($C60="⑤",$E60-$D60-$F60,"-")</f>
        <v>-</v>
      </c>
      <c r="L60" s="28" t="str">
        <f t="shared" ref="L60:L61" si="18">IF($C60="⑥",$E60-$D60-$F60,"-")</f>
        <v>-</v>
      </c>
      <c r="M60" s="28" t="str">
        <f t="shared" ref="M60:M61" si="19">IF($C60="⑦",$E60-$D60-$F60,"-")</f>
        <v>-</v>
      </c>
      <c r="N60" s="29">
        <f>SUM(G60:M60)</f>
        <v>0</v>
      </c>
      <c r="O60" s="30"/>
      <c r="R60" s="51"/>
    </row>
    <row r="61" spans="1:18" s="2" customFormat="1" ht="14.25" thickBot="1" x14ac:dyDescent="0.2">
      <c r="A61" s="123"/>
      <c r="B61" s="126"/>
      <c r="C61" s="24"/>
      <c r="D61" s="33"/>
      <c r="E61" s="25"/>
      <c r="F61" s="26"/>
      <c r="G61" s="27" t="str">
        <f>IF($C61="①",$E61-$D61-$F61,"-")</f>
        <v>-</v>
      </c>
      <c r="H61" s="28" t="str">
        <f>IF($C61="②",$E61-$D61-$F61,"-")</f>
        <v>-</v>
      </c>
      <c r="I61" s="28" t="str">
        <f>IF($C61="③",$E61-$D61-$F61,"-")</f>
        <v>-</v>
      </c>
      <c r="J61" s="28" t="str">
        <f>IF($C61="④",$E61-$D61-$F61,"-")</f>
        <v>-</v>
      </c>
      <c r="K61" s="28" t="str">
        <f>IF($C61="⑤",$E61-$D61-$F61,"-")</f>
        <v>-</v>
      </c>
      <c r="L61" s="28" t="str">
        <f t="shared" si="18"/>
        <v>-</v>
      </c>
      <c r="M61" s="28" t="str">
        <f t="shared" si="19"/>
        <v>-</v>
      </c>
      <c r="N61" s="29">
        <f>SUM(G61:M61)</f>
        <v>0</v>
      </c>
      <c r="O61" s="30"/>
      <c r="R61" s="51"/>
    </row>
    <row r="62" spans="1:18" s="2" customFormat="1" ht="14.25" thickBot="1" x14ac:dyDescent="0.2">
      <c r="A62" s="86"/>
      <c r="B62" s="82"/>
      <c r="C62" s="40"/>
      <c r="D62" s="41"/>
      <c r="E62" s="41"/>
      <c r="F62" s="42"/>
      <c r="G62" s="41"/>
      <c r="H62" s="41"/>
      <c r="I62" s="41"/>
      <c r="J62" s="41"/>
      <c r="K62" s="56"/>
      <c r="L62" s="56"/>
      <c r="M62" s="92"/>
      <c r="N62" s="37">
        <f>SUM(N59:N61)</f>
        <v>0</v>
      </c>
      <c r="O62" s="38"/>
      <c r="R62" s="51"/>
    </row>
    <row r="63" spans="1:18" s="2" customFormat="1" x14ac:dyDescent="0.15">
      <c r="A63" s="121">
        <f>A59+1</f>
        <v>44573</v>
      </c>
      <c r="B63" s="124" t="str">
        <f>TEXT(A63,"aaa")</f>
        <v>水</v>
      </c>
      <c r="C63" s="24"/>
      <c r="D63" s="25"/>
      <c r="E63" s="25"/>
      <c r="F63" s="26"/>
      <c r="G63" s="27" t="str">
        <f>IF($C63="①",$E63-$D63-$F63,"-")</f>
        <v>-</v>
      </c>
      <c r="H63" s="28" t="str">
        <f>IF($C63="②",$E63-$D63-$F63,"-")</f>
        <v>-</v>
      </c>
      <c r="I63" s="28" t="str">
        <f>IF($C63="③",$E63-$D63-$F63,"-")</f>
        <v>-</v>
      </c>
      <c r="J63" s="28" t="str">
        <f>IF($C63="④",$E63-$D63-$F63,"-")</f>
        <v>-</v>
      </c>
      <c r="K63" s="28" t="str">
        <f>IF($C63="⑤",$E63-$D63-$F63,"-")</f>
        <v>-</v>
      </c>
      <c r="L63" s="28" t="str">
        <f>IF($C63="⑥",$E63-$D63-$F63,"-")</f>
        <v>-</v>
      </c>
      <c r="M63" s="28" t="str">
        <f>IF($C63="⑦",$E63-$D63-$F63,"-")</f>
        <v>-</v>
      </c>
      <c r="N63" s="29">
        <f>SUM(G63:M63)</f>
        <v>0</v>
      </c>
      <c r="O63" s="30"/>
      <c r="R63" s="51"/>
    </row>
    <row r="64" spans="1:18" s="2" customFormat="1" x14ac:dyDescent="0.15">
      <c r="A64" s="122"/>
      <c r="B64" s="125"/>
      <c r="C64" s="24"/>
      <c r="D64" s="33"/>
      <c r="E64" s="25"/>
      <c r="F64" s="26"/>
      <c r="G64" s="27" t="str">
        <f>IF($C64="①",$E64-$D64-$F64,"-")</f>
        <v>-</v>
      </c>
      <c r="H64" s="28" t="str">
        <f>IF($C64="②",$E64-$D64-$F64,"-")</f>
        <v>-</v>
      </c>
      <c r="I64" s="28" t="str">
        <f>IF($C64="③",$E64-$D64-$F64,"-")</f>
        <v>-</v>
      </c>
      <c r="J64" s="28" t="str">
        <f>IF($C64="④",$E64-$D64-$F64,"-")</f>
        <v>-</v>
      </c>
      <c r="K64" s="28" t="str">
        <f>IF($C64="⑤",$E64-$D64-$F64,"-")</f>
        <v>-</v>
      </c>
      <c r="L64" s="28" t="str">
        <f>IF($C64="⑥",$E64-$D64-$F64,"-")</f>
        <v>-</v>
      </c>
      <c r="M64" s="28" t="str">
        <f t="shared" ref="M64:M65" si="20">IF($C64="⑦",$E64-$D64-$F64,"-")</f>
        <v>-</v>
      </c>
      <c r="N64" s="29">
        <f>SUM(G64:M64)</f>
        <v>0</v>
      </c>
      <c r="O64" s="30"/>
      <c r="R64" s="51"/>
    </row>
    <row r="65" spans="1:18" s="2" customFormat="1" ht="14.25" thickBot="1" x14ac:dyDescent="0.2">
      <c r="A65" s="123"/>
      <c r="B65" s="126"/>
      <c r="C65" s="24"/>
      <c r="D65" s="33"/>
      <c r="E65" s="25"/>
      <c r="F65" s="26"/>
      <c r="G65" s="27" t="str">
        <f>IF($C65="①",$E65-$D65-$F65,"-")</f>
        <v>-</v>
      </c>
      <c r="H65" s="28" t="str">
        <f>IF($C65="②",$E65-$D65-$F65,"-")</f>
        <v>-</v>
      </c>
      <c r="I65" s="28" t="str">
        <f>IF($C65="③",$E65-$D65-$F65,"-")</f>
        <v>-</v>
      </c>
      <c r="J65" s="28" t="str">
        <f>IF($C65="④",$E65-$D65-$F65,"-")</f>
        <v>-</v>
      </c>
      <c r="K65" s="28" t="str">
        <f>IF($C65="⑤",$E65-$D65-$F65,"-")</f>
        <v>-</v>
      </c>
      <c r="L65" s="28" t="str">
        <f>IF($C65="⑥",$E65-$D65-$F65,"-")</f>
        <v>-</v>
      </c>
      <c r="M65" s="28" t="str">
        <f t="shared" si="20"/>
        <v>-</v>
      </c>
      <c r="N65" s="29">
        <f>SUM(G65:M65)</f>
        <v>0</v>
      </c>
      <c r="O65" s="30"/>
      <c r="R65" s="51"/>
    </row>
    <row r="66" spans="1:18" s="2" customFormat="1" ht="14.25" thickBot="1" x14ac:dyDescent="0.2">
      <c r="A66" s="86"/>
      <c r="B66" s="82"/>
      <c r="C66" s="40"/>
      <c r="D66" s="41"/>
      <c r="E66" s="41"/>
      <c r="F66" s="42"/>
      <c r="G66" s="41"/>
      <c r="H66" s="41"/>
      <c r="I66" s="41"/>
      <c r="J66" s="41"/>
      <c r="K66" s="56"/>
      <c r="L66" s="56"/>
      <c r="M66" s="92"/>
      <c r="N66" s="37">
        <f>SUM(N63:N65)</f>
        <v>0</v>
      </c>
      <c r="O66" s="38"/>
      <c r="R66" s="51"/>
    </row>
    <row r="67" spans="1:18" s="2" customFormat="1" x14ac:dyDescent="0.15">
      <c r="A67" s="121">
        <f>A63+1</f>
        <v>44574</v>
      </c>
      <c r="B67" s="124" t="str">
        <f>TEXT(A67,"aaa")</f>
        <v>木</v>
      </c>
      <c r="C67" s="24"/>
      <c r="D67" s="25"/>
      <c r="E67" s="25"/>
      <c r="F67" s="26"/>
      <c r="G67" s="27" t="str">
        <f>IF($C67="①",$E67-$D67-$F67,"-")</f>
        <v>-</v>
      </c>
      <c r="H67" s="28" t="str">
        <f>IF($C67="②",$E67-$D67-$F67,"-")</f>
        <v>-</v>
      </c>
      <c r="I67" s="28" t="str">
        <f>IF($C67="③",$E67-$D67-$F67,"-")</f>
        <v>-</v>
      </c>
      <c r="J67" s="28" t="str">
        <f>IF($C67="④",$E67-$D67-$F67,"-")</f>
        <v>-</v>
      </c>
      <c r="K67" s="28" t="str">
        <f>IF($C67="⑤",$E67-$D67-$F67,"-")</f>
        <v>-</v>
      </c>
      <c r="L67" s="28" t="str">
        <f>IF($C67="⑥",$E67-$D67-$F67,"-")</f>
        <v>-</v>
      </c>
      <c r="M67" s="28" t="str">
        <f>IF($C67="⑦",$E67-$D67-$F67,"-")</f>
        <v>-</v>
      </c>
      <c r="N67" s="29">
        <f>SUM(G67:M67)</f>
        <v>0</v>
      </c>
      <c r="O67" s="30"/>
      <c r="R67" s="51"/>
    </row>
    <row r="68" spans="1:18" s="2" customFormat="1" x14ac:dyDescent="0.15">
      <c r="A68" s="122"/>
      <c r="B68" s="125"/>
      <c r="C68" s="24"/>
      <c r="D68" s="33"/>
      <c r="E68" s="25"/>
      <c r="F68" s="26"/>
      <c r="G68" s="27" t="str">
        <f>IF($C68="①",$E68-$D68-$F68,"-")</f>
        <v>-</v>
      </c>
      <c r="H68" s="28" t="str">
        <f>IF($C68="②",$E68-$D68-$F68,"-")</f>
        <v>-</v>
      </c>
      <c r="I68" s="28" t="str">
        <f>IF($C68="③",$E68-$D68-$F68,"-")</f>
        <v>-</v>
      </c>
      <c r="J68" s="28" t="str">
        <f>IF($C68="④",$E68-$D68-$F68,"-")</f>
        <v>-</v>
      </c>
      <c r="K68" s="28" t="str">
        <f>IF($C68="⑤",$E68-$D68-$F68,"-")</f>
        <v>-</v>
      </c>
      <c r="L68" s="28" t="str">
        <f t="shared" ref="L68:L69" si="21">IF($C68="⑥",$E68-$D68-$F68,"-")</f>
        <v>-</v>
      </c>
      <c r="M68" s="28" t="str">
        <f t="shared" ref="M68:M69" si="22">IF($C68="⑦",$E68-$D68-$F68,"-")</f>
        <v>-</v>
      </c>
      <c r="N68" s="29">
        <f>SUM(G68:M68)</f>
        <v>0</v>
      </c>
      <c r="O68" s="30"/>
      <c r="R68" s="51"/>
    </row>
    <row r="69" spans="1:18" s="2" customFormat="1" ht="14.25" thickBot="1" x14ac:dyDescent="0.2">
      <c r="A69" s="123"/>
      <c r="B69" s="126"/>
      <c r="C69" s="24"/>
      <c r="D69" s="33"/>
      <c r="E69" s="25"/>
      <c r="F69" s="26"/>
      <c r="G69" s="27" t="str">
        <f>IF($C69="①",$E69-$D69-$F69,"-")</f>
        <v>-</v>
      </c>
      <c r="H69" s="28" t="str">
        <f>IF($C69="②",$E69-$D69-$F69,"-")</f>
        <v>-</v>
      </c>
      <c r="I69" s="28" t="str">
        <f>IF($C69="③",$E69-$D69-$F69,"-")</f>
        <v>-</v>
      </c>
      <c r="J69" s="28" t="str">
        <f>IF($C69="④",$E69-$D69-$F69,"-")</f>
        <v>-</v>
      </c>
      <c r="K69" s="28" t="str">
        <f>IF($C69="⑤",$E69-$D69-$F69,"-")</f>
        <v>-</v>
      </c>
      <c r="L69" s="28" t="str">
        <f t="shared" si="21"/>
        <v>-</v>
      </c>
      <c r="M69" s="28" t="str">
        <f t="shared" si="22"/>
        <v>-</v>
      </c>
      <c r="N69" s="29">
        <f>SUM(G69:M69)</f>
        <v>0</v>
      </c>
      <c r="O69" s="30"/>
      <c r="R69" s="51"/>
    </row>
    <row r="70" spans="1:18" s="2" customFormat="1" ht="14.25" thickBot="1" x14ac:dyDescent="0.2">
      <c r="A70" s="86"/>
      <c r="B70" s="82"/>
      <c r="C70" s="40"/>
      <c r="D70" s="41"/>
      <c r="E70" s="41"/>
      <c r="F70" s="42"/>
      <c r="G70" s="41"/>
      <c r="H70" s="41"/>
      <c r="I70" s="41"/>
      <c r="J70" s="41"/>
      <c r="K70" s="56"/>
      <c r="L70" s="56"/>
      <c r="M70" s="92"/>
      <c r="N70" s="37">
        <f>SUM(N67:N69)</f>
        <v>0</v>
      </c>
      <c r="O70" s="38"/>
      <c r="R70" s="51"/>
    </row>
    <row r="71" spans="1:18" s="2" customFormat="1" x14ac:dyDescent="0.15">
      <c r="A71" s="121">
        <f>A67+1</f>
        <v>44575</v>
      </c>
      <c r="B71" s="124" t="str">
        <f>TEXT(A71,"aaa")</f>
        <v>金</v>
      </c>
      <c r="C71" s="24"/>
      <c r="D71" s="25"/>
      <c r="E71" s="25"/>
      <c r="F71" s="26"/>
      <c r="G71" s="27" t="str">
        <f>IF($C71="①",$E71-$D71-$F71,"-")</f>
        <v>-</v>
      </c>
      <c r="H71" s="28" t="str">
        <f>IF($C71="②",$E71-$D71-$F71,"-")</f>
        <v>-</v>
      </c>
      <c r="I71" s="28" t="str">
        <f>IF($C71="③",$E71-$D71-$F71,"-")</f>
        <v>-</v>
      </c>
      <c r="J71" s="28" t="str">
        <f>IF($C71="④",$E71-$D71-$F71,"-")</f>
        <v>-</v>
      </c>
      <c r="K71" s="28" t="str">
        <f>IF($C71="⑤",$E71-$D71-$F71,"-")</f>
        <v>-</v>
      </c>
      <c r="L71" s="28" t="str">
        <f>IF($C71="⑥",$E71-$D71-$F71,"-")</f>
        <v>-</v>
      </c>
      <c r="M71" s="28" t="str">
        <f>IF($C71="⑦",$E71-$D71-$F71,"-")</f>
        <v>-</v>
      </c>
      <c r="N71" s="29">
        <f>SUM(G71:M71)</f>
        <v>0</v>
      </c>
      <c r="O71" s="30"/>
      <c r="R71" s="51"/>
    </row>
    <row r="72" spans="1:18" s="2" customFormat="1" x14ac:dyDescent="0.15">
      <c r="A72" s="122"/>
      <c r="B72" s="125"/>
      <c r="C72" s="24"/>
      <c r="D72" s="33"/>
      <c r="E72" s="25"/>
      <c r="F72" s="26"/>
      <c r="G72" s="27" t="str">
        <f>IF($C72="①",$E72-$D72-$F72,"-")</f>
        <v>-</v>
      </c>
      <c r="H72" s="28" t="str">
        <f>IF($C72="②",$E72-$D72-$F72,"-")</f>
        <v>-</v>
      </c>
      <c r="I72" s="28" t="str">
        <f>IF($C72="③",$E72-$D72-$F72,"-")</f>
        <v>-</v>
      </c>
      <c r="J72" s="28" t="str">
        <f>IF($C72="④",$E72-$D72-$F72,"-")</f>
        <v>-</v>
      </c>
      <c r="K72" s="28" t="str">
        <f>IF($C72="⑤",$E72-$D72-$F72,"-")</f>
        <v>-</v>
      </c>
      <c r="L72" s="28" t="str">
        <f t="shared" ref="L72:L73" si="23">IF($C72="⑥",$E72-$D72-$F72,"-")</f>
        <v>-</v>
      </c>
      <c r="M72" s="28" t="str">
        <f t="shared" ref="M72:M73" si="24">IF($C72="⑦",$E72-$D72-$F72,"-")</f>
        <v>-</v>
      </c>
      <c r="N72" s="29">
        <f>SUM(G72:M72)</f>
        <v>0</v>
      </c>
      <c r="O72" s="30"/>
      <c r="R72" s="51"/>
    </row>
    <row r="73" spans="1:18" s="2" customFormat="1" ht="14.25" thickBot="1" x14ac:dyDescent="0.2">
      <c r="A73" s="123"/>
      <c r="B73" s="126"/>
      <c r="C73" s="24"/>
      <c r="D73" s="33"/>
      <c r="E73" s="25"/>
      <c r="F73" s="26"/>
      <c r="G73" s="27" t="str">
        <f>IF($C73="①",$E73-$D73-$F73,"-")</f>
        <v>-</v>
      </c>
      <c r="H73" s="28" t="str">
        <f>IF($C73="②",$E73-$D73-$F73,"-")</f>
        <v>-</v>
      </c>
      <c r="I73" s="28" t="str">
        <f>IF($C73="③",$E73-$D73-$F73,"-")</f>
        <v>-</v>
      </c>
      <c r="J73" s="28" t="str">
        <f>IF($C73="④",$E73-$D73-$F73,"-")</f>
        <v>-</v>
      </c>
      <c r="K73" s="28" t="str">
        <f>IF($C73="⑤",$E73-$D73-$F73,"-")</f>
        <v>-</v>
      </c>
      <c r="L73" s="28" t="str">
        <f t="shared" si="23"/>
        <v>-</v>
      </c>
      <c r="M73" s="28" t="str">
        <f t="shared" si="24"/>
        <v>-</v>
      </c>
      <c r="N73" s="29">
        <f>SUM(G73:M73)</f>
        <v>0</v>
      </c>
      <c r="O73" s="30"/>
      <c r="R73" s="51"/>
    </row>
    <row r="74" spans="1:18" s="2" customFormat="1" ht="14.25" thickBot="1" x14ac:dyDescent="0.2">
      <c r="A74" s="86"/>
      <c r="B74" s="84"/>
      <c r="C74" s="40"/>
      <c r="D74" s="41"/>
      <c r="E74" s="41"/>
      <c r="F74" s="42"/>
      <c r="G74" s="41"/>
      <c r="H74" s="41"/>
      <c r="I74" s="41"/>
      <c r="J74" s="41"/>
      <c r="K74" s="56"/>
      <c r="L74" s="56"/>
      <c r="M74" s="92"/>
      <c r="N74" s="37">
        <f>SUM(N71:N73)</f>
        <v>0</v>
      </c>
      <c r="O74" s="38"/>
      <c r="R74" s="51"/>
    </row>
    <row r="75" spans="1:18" s="2" customFormat="1" x14ac:dyDescent="0.15">
      <c r="A75" s="121">
        <f>A71+1</f>
        <v>44576</v>
      </c>
      <c r="B75" s="124" t="str">
        <f>TEXT(A75,"aaa")</f>
        <v>土</v>
      </c>
      <c r="C75" s="24"/>
      <c r="D75" s="25"/>
      <c r="E75" s="25"/>
      <c r="F75" s="26"/>
      <c r="G75" s="27" t="str">
        <f>IF($C75="①",$E75-$D75-$F75,"-")</f>
        <v>-</v>
      </c>
      <c r="H75" s="28" t="str">
        <f>IF($C75="②",$E75-$D75-$F75,"-")</f>
        <v>-</v>
      </c>
      <c r="I75" s="28" t="str">
        <f>IF($C75="③",$E75-$D75-$F75,"-")</f>
        <v>-</v>
      </c>
      <c r="J75" s="28" t="str">
        <f>IF($C75="④",$E75-$D75-$F75,"-")</f>
        <v>-</v>
      </c>
      <c r="K75" s="28" t="str">
        <f>IF($C75="⑤",$E75-$D75-$F75,"-")</f>
        <v>-</v>
      </c>
      <c r="L75" s="28" t="str">
        <f>IF($C75="⑥",$E75-$D75-$F75,"-")</f>
        <v>-</v>
      </c>
      <c r="M75" s="28" t="str">
        <f>IF($C75="⑦",$E75-$D75-$F75,"-")</f>
        <v>-</v>
      </c>
      <c r="N75" s="29">
        <f>SUM(G75:M75)</f>
        <v>0</v>
      </c>
      <c r="O75" s="30"/>
      <c r="R75" s="51"/>
    </row>
    <row r="76" spans="1:18" s="2" customFormat="1" x14ac:dyDescent="0.15">
      <c r="A76" s="122"/>
      <c r="B76" s="125"/>
      <c r="C76" s="24"/>
      <c r="D76" s="33"/>
      <c r="E76" s="25"/>
      <c r="F76" s="26"/>
      <c r="G76" s="27" t="str">
        <f>IF($C76="①",$E76-$D76-$F76,"-")</f>
        <v>-</v>
      </c>
      <c r="H76" s="28" t="str">
        <f>IF($C76="②",$E76-$D76-$F76,"-")</f>
        <v>-</v>
      </c>
      <c r="I76" s="28" t="str">
        <f>IF($C76="③",$E76-$D76-$F76,"-")</f>
        <v>-</v>
      </c>
      <c r="J76" s="28" t="str">
        <f>IF($C76="④",$E76-$D76-$F76,"-")</f>
        <v>-</v>
      </c>
      <c r="K76" s="28" t="str">
        <f>IF($C76="⑤",$E76-$D76-$F76,"-")</f>
        <v>-</v>
      </c>
      <c r="L76" s="28" t="str">
        <f t="shared" ref="L76:L77" si="25">IF($C76="⑥",$E76-$D76-$F76,"-")</f>
        <v>-</v>
      </c>
      <c r="M76" s="28" t="str">
        <f t="shared" ref="M76:M77" si="26">IF($C76="⑦",$E76-$D76-$F76,"-")</f>
        <v>-</v>
      </c>
      <c r="N76" s="29">
        <f>SUM(G76:M76)</f>
        <v>0</v>
      </c>
      <c r="O76" s="30"/>
      <c r="R76" s="51"/>
    </row>
    <row r="77" spans="1:18" s="2" customFormat="1" ht="14.25" thickBot="1" x14ac:dyDescent="0.2">
      <c r="A77" s="123"/>
      <c r="B77" s="126"/>
      <c r="C77" s="24"/>
      <c r="D77" s="33"/>
      <c r="E77" s="25"/>
      <c r="F77" s="26"/>
      <c r="G77" s="27" t="str">
        <f>IF($C77="①",$E77-$D77-$F77,"-")</f>
        <v>-</v>
      </c>
      <c r="H77" s="28" t="str">
        <f>IF($C77="②",$E77-$D77-$F77,"-")</f>
        <v>-</v>
      </c>
      <c r="I77" s="28" t="str">
        <f>IF($C77="③",$E77-$D77-$F77,"-")</f>
        <v>-</v>
      </c>
      <c r="J77" s="28" t="str">
        <f>IF($C77="④",$E77-$D77-$F77,"-")</f>
        <v>-</v>
      </c>
      <c r="K77" s="28" t="str">
        <f>IF($C77="⑤",$E77-$D77-$F77,"-")</f>
        <v>-</v>
      </c>
      <c r="L77" s="28" t="str">
        <f t="shared" si="25"/>
        <v>-</v>
      </c>
      <c r="M77" s="28" t="str">
        <f t="shared" si="26"/>
        <v>-</v>
      </c>
      <c r="N77" s="29">
        <f>SUM(G77:M77)</f>
        <v>0</v>
      </c>
      <c r="O77" s="30"/>
      <c r="R77" s="51"/>
    </row>
    <row r="78" spans="1:18" s="2" customFormat="1" ht="14.25" thickBot="1" x14ac:dyDescent="0.2">
      <c r="A78" s="86"/>
      <c r="B78" s="82"/>
      <c r="C78" s="40"/>
      <c r="D78" s="41"/>
      <c r="E78" s="52"/>
      <c r="F78" s="42"/>
      <c r="G78" s="41"/>
      <c r="H78" s="41"/>
      <c r="I78" s="41"/>
      <c r="J78" s="41"/>
      <c r="K78" s="56"/>
      <c r="L78" s="56"/>
      <c r="M78" s="92"/>
      <c r="N78" s="37">
        <f>SUM(N75:N77)</f>
        <v>0</v>
      </c>
      <c r="O78" s="38"/>
      <c r="R78" s="51"/>
    </row>
    <row r="79" spans="1:18" s="2" customFormat="1" x14ac:dyDescent="0.15">
      <c r="A79" s="121">
        <f>A75+1</f>
        <v>44577</v>
      </c>
      <c r="B79" s="124" t="str">
        <f>TEXT(A79,"aaa")</f>
        <v>日</v>
      </c>
      <c r="C79" s="24"/>
      <c r="D79" s="25"/>
      <c r="E79" s="25"/>
      <c r="F79" s="26"/>
      <c r="G79" s="27" t="str">
        <f>IF($C79="①",$E79-$D79-$F79,"-")</f>
        <v>-</v>
      </c>
      <c r="H79" s="28" t="str">
        <f>IF($C79="②",$E79-$D79-$F79,"-")</f>
        <v>-</v>
      </c>
      <c r="I79" s="28" t="str">
        <f>IF($C79="③",$E79-$D79-$F79,"-")</f>
        <v>-</v>
      </c>
      <c r="J79" s="28" t="str">
        <f>IF($C79="④",$E79-$D79-$F79,"-")</f>
        <v>-</v>
      </c>
      <c r="K79" s="28" t="str">
        <f>IF($C79="⑤",$E79-$D79-$F79,"-")</f>
        <v>-</v>
      </c>
      <c r="L79" s="28" t="str">
        <f>IF($C79="⑥",$E79-$D79-$F79,"-")</f>
        <v>-</v>
      </c>
      <c r="M79" s="28" t="str">
        <f>IF($C79="⑦",$E79-$D79-$F79,"-")</f>
        <v>-</v>
      </c>
      <c r="N79" s="29">
        <f>SUM(G79:M79)</f>
        <v>0</v>
      </c>
      <c r="O79" s="30"/>
      <c r="R79" s="51"/>
    </row>
    <row r="80" spans="1:18" s="2" customFormat="1" x14ac:dyDescent="0.15">
      <c r="A80" s="122"/>
      <c r="B80" s="125"/>
      <c r="C80" s="24"/>
      <c r="D80" s="33"/>
      <c r="E80" s="25"/>
      <c r="F80" s="26"/>
      <c r="G80" s="27" t="str">
        <f>IF($C80="①",$E80-$D80-$F80,"-")</f>
        <v>-</v>
      </c>
      <c r="H80" s="28" t="str">
        <f>IF($C80="②",$E80-$D80-$F80,"-")</f>
        <v>-</v>
      </c>
      <c r="I80" s="28" t="str">
        <f>IF($C80="③",$E80-$D80-$F80,"-")</f>
        <v>-</v>
      </c>
      <c r="J80" s="28" t="str">
        <f>IF($C80="④",$E80-$D80-$F80,"-")</f>
        <v>-</v>
      </c>
      <c r="K80" s="28" t="str">
        <f>IF($C80="⑤",$E80-$D80-$F80,"-")</f>
        <v>-</v>
      </c>
      <c r="L80" s="28" t="str">
        <f t="shared" ref="L80:L81" si="27">IF($C80="⑥",$E80-$D80-$F80,"-")</f>
        <v>-</v>
      </c>
      <c r="M80" s="28" t="str">
        <f t="shared" ref="M80:M81" si="28">IF($C80="⑦",$E80-$D80-$F80,"-")</f>
        <v>-</v>
      </c>
      <c r="N80" s="29">
        <f>SUM(G80:M80)</f>
        <v>0</v>
      </c>
      <c r="O80" s="30"/>
      <c r="R80" s="51"/>
    </row>
    <row r="81" spans="1:18" s="2" customFormat="1" ht="14.25" thickBot="1" x14ac:dyDescent="0.2">
      <c r="A81" s="123"/>
      <c r="B81" s="126"/>
      <c r="C81" s="24"/>
      <c r="D81" s="33"/>
      <c r="E81" s="25"/>
      <c r="F81" s="26"/>
      <c r="G81" s="27" t="str">
        <f>IF($C81="①",$E81-$D81-$F81,"-")</f>
        <v>-</v>
      </c>
      <c r="H81" s="28" t="str">
        <f>IF($C81="②",$E81-$D81-$F81,"-")</f>
        <v>-</v>
      </c>
      <c r="I81" s="28" t="str">
        <f>IF($C81="③",$E81-$D81-$F81,"-")</f>
        <v>-</v>
      </c>
      <c r="J81" s="28" t="str">
        <f>IF($C81="④",$E81-$D81-$F81,"-")</f>
        <v>-</v>
      </c>
      <c r="K81" s="28" t="str">
        <f>IF($C81="⑤",$E81-$D81-$F81,"-")</f>
        <v>-</v>
      </c>
      <c r="L81" s="28" t="str">
        <f t="shared" si="27"/>
        <v>-</v>
      </c>
      <c r="M81" s="28" t="str">
        <f t="shared" si="28"/>
        <v>-</v>
      </c>
      <c r="N81" s="29">
        <f>SUM(G81:M81)</f>
        <v>0</v>
      </c>
      <c r="O81" s="30"/>
      <c r="R81" s="51"/>
    </row>
    <row r="82" spans="1:18" s="2" customFormat="1" ht="14.25" thickBot="1" x14ac:dyDescent="0.2">
      <c r="A82" s="86"/>
      <c r="B82" s="82"/>
      <c r="C82" s="40"/>
      <c r="D82" s="41"/>
      <c r="E82" s="41"/>
      <c r="F82" s="42"/>
      <c r="G82" s="41"/>
      <c r="H82" s="41"/>
      <c r="I82" s="41"/>
      <c r="J82" s="41"/>
      <c r="K82" s="56"/>
      <c r="L82" s="56"/>
      <c r="M82" s="92"/>
      <c r="N82" s="37">
        <f>SUM(N79:N81)</f>
        <v>0</v>
      </c>
      <c r="O82" s="38"/>
      <c r="R82" s="51"/>
    </row>
    <row r="83" spans="1:18" s="2" customFormat="1" x14ac:dyDescent="0.15">
      <c r="A83" s="121">
        <f>A79+1</f>
        <v>44578</v>
      </c>
      <c r="B83" s="124" t="str">
        <f>TEXT(A83,"aaa")</f>
        <v>月</v>
      </c>
      <c r="C83" s="24"/>
      <c r="D83" s="25"/>
      <c r="E83" s="25"/>
      <c r="F83" s="26"/>
      <c r="G83" s="27" t="str">
        <f>IF($C83="①",$E83-$D83-$F83,"-")</f>
        <v>-</v>
      </c>
      <c r="H83" s="28" t="str">
        <f>IF($C83="②",$E83-$D83-$F83,"-")</f>
        <v>-</v>
      </c>
      <c r="I83" s="28" t="str">
        <f>IF($C83="③",$E83-$D83-$F83,"-")</f>
        <v>-</v>
      </c>
      <c r="J83" s="28" t="str">
        <f>IF($C83="④",$E83-$D83-$F83,"-")</f>
        <v>-</v>
      </c>
      <c r="K83" s="28" t="str">
        <f>IF($C83="⑤",$E83-$D83-$F83,"-")</f>
        <v>-</v>
      </c>
      <c r="L83" s="28" t="str">
        <f>IF($C83="⑥",$E83-$D83-$F83,"-")</f>
        <v>-</v>
      </c>
      <c r="M83" s="28" t="str">
        <f>IF($C83="⑦",$E83-$D83-$F83,"-")</f>
        <v>-</v>
      </c>
      <c r="N83" s="29">
        <f>SUM(G83:M83)</f>
        <v>0</v>
      </c>
      <c r="O83" s="30"/>
      <c r="R83" s="51"/>
    </row>
    <row r="84" spans="1:18" s="2" customFormat="1" x14ac:dyDescent="0.15">
      <c r="A84" s="122"/>
      <c r="B84" s="125"/>
      <c r="C84" s="24"/>
      <c r="D84" s="33"/>
      <c r="E84" s="25"/>
      <c r="F84" s="26"/>
      <c r="G84" s="27" t="str">
        <f>IF($C84="①",$E84-$D84-$F84,"-")</f>
        <v>-</v>
      </c>
      <c r="H84" s="28" t="str">
        <f>IF($C84="②",$E84-$D84-$F84,"-")</f>
        <v>-</v>
      </c>
      <c r="I84" s="28" t="str">
        <f>IF($C84="③",$E84-$D84-$F84,"-")</f>
        <v>-</v>
      </c>
      <c r="J84" s="28" t="str">
        <f>IF($C84="④",$E84-$D84-$F84,"-")</f>
        <v>-</v>
      </c>
      <c r="K84" s="28" t="str">
        <f>IF($C84="⑤",$E84-$D84-$F84,"-")</f>
        <v>-</v>
      </c>
      <c r="L84" s="28" t="str">
        <f t="shared" ref="L84:L85" si="29">IF($C84="⑥",$E84-$D84-$F84,"-")</f>
        <v>-</v>
      </c>
      <c r="M84" s="28" t="str">
        <f t="shared" ref="M84:M85" si="30">IF($C84="⑦",$E84-$D84-$F84,"-")</f>
        <v>-</v>
      </c>
      <c r="N84" s="29">
        <f>SUM(G84:M84)</f>
        <v>0</v>
      </c>
      <c r="O84" s="30"/>
      <c r="R84" s="51"/>
    </row>
    <row r="85" spans="1:18" s="2" customFormat="1" ht="14.25" thickBot="1" x14ac:dyDescent="0.2">
      <c r="A85" s="123"/>
      <c r="B85" s="126"/>
      <c r="C85" s="24"/>
      <c r="D85" s="33"/>
      <c r="E85" s="25"/>
      <c r="F85" s="26"/>
      <c r="G85" s="27" t="str">
        <f>IF($C85="①",$E85-$D85-$F85,"-")</f>
        <v>-</v>
      </c>
      <c r="H85" s="28" t="str">
        <f>IF($C85="②",$E85-$D85-$F85,"-")</f>
        <v>-</v>
      </c>
      <c r="I85" s="28" t="str">
        <f>IF($C85="③",$E85-$D85-$F85,"-")</f>
        <v>-</v>
      </c>
      <c r="J85" s="28" t="str">
        <f>IF($C85="④",$E85-$D85-$F85,"-")</f>
        <v>-</v>
      </c>
      <c r="K85" s="28" t="str">
        <f>IF($C85="⑤",$E85-$D85-$F85,"-")</f>
        <v>-</v>
      </c>
      <c r="L85" s="28" t="str">
        <f t="shared" si="29"/>
        <v>-</v>
      </c>
      <c r="M85" s="28" t="str">
        <f t="shared" si="30"/>
        <v>-</v>
      </c>
      <c r="N85" s="29">
        <f>SUM(G85:M85)</f>
        <v>0</v>
      </c>
      <c r="O85" s="30"/>
      <c r="R85" s="51"/>
    </row>
    <row r="86" spans="1:18" s="2" customFormat="1" ht="14.25" thickBot="1" x14ac:dyDescent="0.2">
      <c r="A86" s="86"/>
      <c r="B86" s="83"/>
      <c r="C86" s="40"/>
      <c r="D86" s="41"/>
      <c r="E86" s="41"/>
      <c r="F86" s="42"/>
      <c r="G86" s="41"/>
      <c r="H86" s="41"/>
      <c r="I86" s="41"/>
      <c r="J86" s="41"/>
      <c r="K86" s="56"/>
      <c r="L86" s="56"/>
      <c r="M86" s="92"/>
      <c r="N86" s="37">
        <f>SUM(N83:N85)</f>
        <v>0</v>
      </c>
      <c r="O86" s="38"/>
      <c r="R86" s="51"/>
    </row>
    <row r="87" spans="1:18" s="2" customFormat="1" x14ac:dyDescent="0.15">
      <c r="A87" s="121">
        <f>A83+1</f>
        <v>44579</v>
      </c>
      <c r="B87" s="124" t="str">
        <f>TEXT(A87,"aaa")</f>
        <v>火</v>
      </c>
      <c r="C87" s="24"/>
      <c r="D87" s="25"/>
      <c r="E87" s="25"/>
      <c r="F87" s="26"/>
      <c r="G87" s="27" t="str">
        <f>IF($C87="①",$E87-$D87-$F87,"-")</f>
        <v>-</v>
      </c>
      <c r="H87" s="28" t="str">
        <f>IF($C87="②",$E87-$D87-$F87,"-")</f>
        <v>-</v>
      </c>
      <c r="I87" s="28" t="str">
        <f>IF($C87="③",$E87-$D87-$F87,"-")</f>
        <v>-</v>
      </c>
      <c r="J87" s="28" t="str">
        <f>IF($C87="④",$E87-$D87-$F87,"-")</f>
        <v>-</v>
      </c>
      <c r="K87" s="28" t="str">
        <f>IF($C87="⑤",$E87-$D87-$F87,"-")</f>
        <v>-</v>
      </c>
      <c r="L87" s="28" t="str">
        <f>IF($C87="⑥",$E87-$D87-$F87,"-")</f>
        <v>-</v>
      </c>
      <c r="M87" s="28" t="str">
        <f>IF($C87="⑦",$E87-$D87-$F87,"-")</f>
        <v>-</v>
      </c>
      <c r="N87" s="29">
        <f>SUM(G87:M87)</f>
        <v>0</v>
      </c>
      <c r="O87" s="30"/>
      <c r="R87" s="51"/>
    </row>
    <row r="88" spans="1:18" s="2" customFormat="1" x14ac:dyDescent="0.15">
      <c r="A88" s="122"/>
      <c r="B88" s="125"/>
      <c r="C88" s="24"/>
      <c r="D88" s="33"/>
      <c r="E88" s="25"/>
      <c r="F88" s="26"/>
      <c r="G88" s="27" t="str">
        <f>IF($C88="①",$E88-$D88-$F88,"-")</f>
        <v>-</v>
      </c>
      <c r="H88" s="28" t="str">
        <f>IF($C88="②",$E88-$D88-$F88,"-")</f>
        <v>-</v>
      </c>
      <c r="I88" s="28" t="str">
        <f>IF($C88="③",$E88-$D88-$F88,"-")</f>
        <v>-</v>
      </c>
      <c r="J88" s="28" t="str">
        <f>IF($C88="④",$E88-$D88-$F88,"-")</f>
        <v>-</v>
      </c>
      <c r="K88" s="28" t="str">
        <f>IF($C88="⑤",$E88-$D88-$F88,"-")</f>
        <v>-</v>
      </c>
      <c r="L88" s="28" t="str">
        <f t="shared" ref="L88:L89" si="31">IF($C88="⑥",$E88-$D88-$F88,"-")</f>
        <v>-</v>
      </c>
      <c r="M88" s="28" t="str">
        <f t="shared" ref="M88:M89" si="32">IF($C88="⑦",$E88-$D88-$F88,"-")</f>
        <v>-</v>
      </c>
      <c r="N88" s="29">
        <f>SUM(G88:M88)</f>
        <v>0</v>
      </c>
      <c r="O88" s="30"/>
      <c r="R88" s="51"/>
    </row>
    <row r="89" spans="1:18" s="2" customFormat="1" ht="14.25" thickBot="1" x14ac:dyDescent="0.2">
      <c r="A89" s="123"/>
      <c r="B89" s="126"/>
      <c r="C89" s="24"/>
      <c r="D89" s="33"/>
      <c r="E89" s="25"/>
      <c r="F89" s="26"/>
      <c r="G89" s="27" t="str">
        <f>IF($C89="①",$E89-$D89-$F89,"-")</f>
        <v>-</v>
      </c>
      <c r="H89" s="28" t="str">
        <f>IF($C89="②",$E89-$D89-$F89,"-")</f>
        <v>-</v>
      </c>
      <c r="I89" s="28" t="str">
        <f>IF($C89="③",$E89-$D89-$F89,"-")</f>
        <v>-</v>
      </c>
      <c r="J89" s="28" t="str">
        <f>IF($C89="④",$E89-$D89-$F89,"-")</f>
        <v>-</v>
      </c>
      <c r="K89" s="28" t="str">
        <f>IF($C89="⑤",$E89-$D89-$F89,"-")</f>
        <v>-</v>
      </c>
      <c r="L89" s="28" t="str">
        <f t="shared" si="31"/>
        <v>-</v>
      </c>
      <c r="M89" s="28" t="str">
        <f t="shared" si="32"/>
        <v>-</v>
      </c>
      <c r="N89" s="29">
        <f>SUM(G89:M89)</f>
        <v>0</v>
      </c>
      <c r="O89" s="30"/>
      <c r="R89" s="51"/>
    </row>
    <row r="90" spans="1:18" s="2" customFormat="1" ht="14.25" thickBot="1" x14ac:dyDescent="0.2">
      <c r="A90" s="86"/>
      <c r="B90" s="82"/>
      <c r="C90" s="40"/>
      <c r="D90" s="41"/>
      <c r="E90" s="41"/>
      <c r="F90" s="42"/>
      <c r="G90" s="41"/>
      <c r="H90" s="41"/>
      <c r="I90" s="41"/>
      <c r="J90" s="41"/>
      <c r="K90" s="56"/>
      <c r="L90" s="56"/>
      <c r="M90" s="92"/>
      <c r="N90" s="37">
        <f>SUM(N87:N89)</f>
        <v>0</v>
      </c>
      <c r="O90" s="38"/>
      <c r="R90" s="51"/>
    </row>
    <row r="91" spans="1:18" s="2" customFormat="1" x14ac:dyDescent="0.15">
      <c r="A91" s="121">
        <f>A87+1</f>
        <v>44580</v>
      </c>
      <c r="B91" s="124" t="str">
        <f>TEXT(A91,"aaa")</f>
        <v>水</v>
      </c>
      <c r="C91" s="24"/>
      <c r="D91" s="25"/>
      <c r="E91" s="25"/>
      <c r="F91" s="26"/>
      <c r="G91" s="27" t="str">
        <f>IF($C91="①",$E91-$D91-$F91,"-")</f>
        <v>-</v>
      </c>
      <c r="H91" s="28" t="str">
        <f>IF($C91="②",$E91-$D91-$F91,"-")</f>
        <v>-</v>
      </c>
      <c r="I91" s="28" t="str">
        <f>IF($C91="③",$E91-$D91-$F91,"-")</f>
        <v>-</v>
      </c>
      <c r="J91" s="28" t="str">
        <f>IF($C91="④",$E91-$D91-$F91,"-")</f>
        <v>-</v>
      </c>
      <c r="K91" s="28" t="str">
        <f>IF($C91="⑤",$E91-$D91-$F91,"-")</f>
        <v>-</v>
      </c>
      <c r="L91" s="28" t="str">
        <f>IF($C91="⑥",$E91-$D91-$F91,"-")</f>
        <v>-</v>
      </c>
      <c r="M91" s="28" t="str">
        <f>IF($C91="⑦",$E91-$D91-$F91,"-")</f>
        <v>-</v>
      </c>
      <c r="N91" s="29">
        <f>SUM(G91:M91)</f>
        <v>0</v>
      </c>
      <c r="O91" s="30"/>
      <c r="R91" s="51"/>
    </row>
    <row r="92" spans="1:18" s="2" customFormat="1" x14ac:dyDescent="0.15">
      <c r="A92" s="122"/>
      <c r="B92" s="125"/>
      <c r="C92" s="24"/>
      <c r="D92" s="33"/>
      <c r="E92" s="25"/>
      <c r="F92" s="26"/>
      <c r="G92" s="27" t="str">
        <f>IF($C92="①",$E92-$D92-$F92,"-")</f>
        <v>-</v>
      </c>
      <c r="H92" s="28" t="str">
        <f>IF($C92="②",$E92-$D92-$F92,"-")</f>
        <v>-</v>
      </c>
      <c r="I92" s="28" t="str">
        <f>IF($C92="③",$E92-$D92-$F92,"-")</f>
        <v>-</v>
      </c>
      <c r="J92" s="28" t="str">
        <f>IF($C92="④",$E92-$D92-$F92,"-")</f>
        <v>-</v>
      </c>
      <c r="K92" s="28" t="str">
        <f>IF($C92="⑤",$E92-$D92-$F92,"-")</f>
        <v>-</v>
      </c>
      <c r="L92" s="28" t="str">
        <f t="shared" ref="L92:L93" si="33">IF($C92="⑥",$E92-$D92-$F92,"-")</f>
        <v>-</v>
      </c>
      <c r="M92" s="28" t="str">
        <f t="shared" ref="M92:M93" si="34">IF($C92="⑦",$E92-$D92-$F92,"-")</f>
        <v>-</v>
      </c>
      <c r="N92" s="29">
        <f>SUM(G92:M92)</f>
        <v>0</v>
      </c>
      <c r="O92" s="30"/>
      <c r="R92" s="51"/>
    </row>
    <row r="93" spans="1:18" s="2" customFormat="1" ht="14.25" thickBot="1" x14ac:dyDescent="0.2">
      <c r="A93" s="123"/>
      <c r="B93" s="126"/>
      <c r="C93" s="24"/>
      <c r="D93" s="33"/>
      <c r="E93" s="25"/>
      <c r="F93" s="26"/>
      <c r="G93" s="27" t="str">
        <f>IF($C93="①",$E93-$D93-$F93,"-")</f>
        <v>-</v>
      </c>
      <c r="H93" s="28" t="str">
        <f>IF($C93="②",$E93-$D93-$F93,"-")</f>
        <v>-</v>
      </c>
      <c r="I93" s="28" t="str">
        <f>IF($C93="③",$E93-$D93-$F93,"-")</f>
        <v>-</v>
      </c>
      <c r="J93" s="28" t="str">
        <f>IF($C93="④",$E93-$D93-$F93,"-")</f>
        <v>-</v>
      </c>
      <c r="K93" s="28" t="str">
        <f>IF($C93="⑤",$E93-$D93-$F93,"-")</f>
        <v>-</v>
      </c>
      <c r="L93" s="28" t="str">
        <f t="shared" si="33"/>
        <v>-</v>
      </c>
      <c r="M93" s="28" t="str">
        <f t="shared" si="34"/>
        <v>-</v>
      </c>
      <c r="N93" s="29">
        <f>SUM(G93:M93)</f>
        <v>0</v>
      </c>
      <c r="O93" s="30"/>
      <c r="R93" s="51"/>
    </row>
    <row r="94" spans="1:18" s="2" customFormat="1" ht="14.25" thickBot="1" x14ac:dyDescent="0.2">
      <c r="A94" s="86"/>
      <c r="B94" s="82"/>
      <c r="C94" s="40"/>
      <c r="D94" s="41"/>
      <c r="E94" s="41"/>
      <c r="F94" s="42"/>
      <c r="G94" s="41"/>
      <c r="H94" s="41"/>
      <c r="I94" s="41"/>
      <c r="J94" s="41"/>
      <c r="K94" s="56"/>
      <c r="L94" s="56"/>
      <c r="M94" s="92"/>
      <c r="N94" s="37">
        <f>SUM(N91:N93)</f>
        <v>0</v>
      </c>
      <c r="O94" s="38"/>
      <c r="R94" s="51"/>
    </row>
    <row r="95" spans="1:18" s="2" customFormat="1" x14ac:dyDescent="0.15">
      <c r="A95" s="121">
        <f>A91+1</f>
        <v>44581</v>
      </c>
      <c r="B95" s="124" t="str">
        <f>TEXT(A95,"aaa")</f>
        <v>木</v>
      </c>
      <c r="C95" s="24"/>
      <c r="D95" s="25"/>
      <c r="E95" s="25"/>
      <c r="F95" s="26"/>
      <c r="G95" s="27" t="str">
        <f>IF($C95="①",$E95-$D95-$F95,"-")</f>
        <v>-</v>
      </c>
      <c r="H95" s="28" t="str">
        <f>IF($C95="②",$E95-$D95-$F95,"-")</f>
        <v>-</v>
      </c>
      <c r="I95" s="28" t="str">
        <f>IF($C95="③",$E95-$D95-$F95,"-")</f>
        <v>-</v>
      </c>
      <c r="J95" s="28" t="str">
        <f>IF($C95="④",$E95-$D95-$F95,"-")</f>
        <v>-</v>
      </c>
      <c r="K95" s="28" t="str">
        <f>IF($C95="⑤",$E95-$D95-$F95,"-")</f>
        <v>-</v>
      </c>
      <c r="L95" s="28" t="str">
        <f>IF($C95="⑥",$E95-$D95-$F95,"-")</f>
        <v>-</v>
      </c>
      <c r="M95" s="28" t="str">
        <f>IF($C95="⑦",$E95-$D95-$F95,"-")</f>
        <v>-</v>
      </c>
      <c r="N95" s="29">
        <f>SUM(G95:M95)</f>
        <v>0</v>
      </c>
      <c r="O95" s="30"/>
      <c r="R95" s="51"/>
    </row>
    <row r="96" spans="1:18" s="2" customFormat="1" x14ac:dyDescent="0.15">
      <c r="A96" s="122"/>
      <c r="B96" s="125"/>
      <c r="C96" s="24"/>
      <c r="D96" s="33"/>
      <c r="E96" s="25"/>
      <c r="F96" s="26"/>
      <c r="G96" s="27" t="str">
        <f>IF($C96="①",$E96-$D96-$F96,"-")</f>
        <v>-</v>
      </c>
      <c r="H96" s="28" t="str">
        <f>IF($C96="②",$E96-$D96-$F96,"-")</f>
        <v>-</v>
      </c>
      <c r="I96" s="28" t="str">
        <f>IF($C96="③",$E96-$D96-$F96,"-")</f>
        <v>-</v>
      </c>
      <c r="J96" s="28" t="str">
        <f>IF($C96="④",$E96-$D96-$F96,"-")</f>
        <v>-</v>
      </c>
      <c r="K96" s="28" t="str">
        <f>IF($C96="⑤",$E96-$D96-$F96,"-")</f>
        <v>-</v>
      </c>
      <c r="L96" s="28" t="str">
        <f t="shared" ref="L96:L97" si="35">IF($C96="⑥",$E96-$D96-$F96,"-")</f>
        <v>-</v>
      </c>
      <c r="M96" s="28" t="str">
        <f t="shared" ref="M96:M97" si="36">IF($C96="⑦",$E96-$D96-$F96,"-")</f>
        <v>-</v>
      </c>
      <c r="N96" s="29">
        <f>SUM(G96:M96)</f>
        <v>0</v>
      </c>
      <c r="O96" s="30"/>
      <c r="R96" s="51"/>
    </row>
    <row r="97" spans="1:18" s="2" customFormat="1" ht="14.25" thickBot="1" x14ac:dyDescent="0.2">
      <c r="A97" s="123"/>
      <c r="B97" s="126"/>
      <c r="C97" s="24"/>
      <c r="D97" s="33"/>
      <c r="E97" s="25"/>
      <c r="F97" s="26"/>
      <c r="G97" s="27" t="str">
        <f>IF($C97="①",$E97-$D97-$F97,"-")</f>
        <v>-</v>
      </c>
      <c r="H97" s="28" t="str">
        <f>IF($C97="②",$E97-$D97-$F97,"-")</f>
        <v>-</v>
      </c>
      <c r="I97" s="28" t="str">
        <f>IF($C97="③",$E97-$D97-$F97,"-")</f>
        <v>-</v>
      </c>
      <c r="J97" s="28" t="str">
        <f>IF($C97="④",$E97-$D97-$F97,"-")</f>
        <v>-</v>
      </c>
      <c r="K97" s="28" t="str">
        <f>IF($C97="⑤",$E97-$D97-$F97,"-")</f>
        <v>-</v>
      </c>
      <c r="L97" s="28" t="str">
        <f t="shared" si="35"/>
        <v>-</v>
      </c>
      <c r="M97" s="28" t="str">
        <f t="shared" si="36"/>
        <v>-</v>
      </c>
      <c r="N97" s="29">
        <f>SUM(G97:M97)</f>
        <v>0</v>
      </c>
      <c r="O97" s="30"/>
      <c r="R97" s="51"/>
    </row>
    <row r="98" spans="1:18" s="2" customFormat="1" ht="14.25" thickBot="1" x14ac:dyDescent="0.2">
      <c r="A98" s="86"/>
      <c r="B98" s="82"/>
      <c r="C98" s="40"/>
      <c r="D98" s="41"/>
      <c r="E98" s="41"/>
      <c r="F98" s="42"/>
      <c r="G98" s="41"/>
      <c r="H98" s="41"/>
      <c r="I98" s="41"/>
      <c r="J98" s="41"/>
      <c r="K98" s="41"/>
      <c r="L98" s="41"/>
      <c r="M98" s="109"/>
      <c r="N98" s="37">
        <f>SUM(N95:N97)</f>
        <v>0</v>
      </c>
      <c r="O98" s="38"/>
      <c r="R98" s="51"/>
    </row>
    <row r="99" spans="1:18" s="2" customFormat="1" x14ac:dyDescent="0.15">
      <c r="A99" s="121">
        <f>A95+1</f>
        <v>44582</v>
      </c>
      <c r="B99" s="125" t="str">
        <f>TEXT(A99,"aaa")</f>
        <v>金</v>
      </c>
      <c r="C99" s="102"/>
      <c r="D99" s="33"/>
      <c r="E99" s="33"/>
      <c r="F99" s="103"/>
      <c r="G99" s="104" t="str">
        <f>IF($C99="①",$E99-$D99-$F99,"-")</f>
        <v>-</v>
      </c>
      <c r="H99" s="79" t="str">
        <f>IF($C99="②",$E99-$D99-$F99,"-")</f>
        <v>-</v>
      </c>
      <c r="I99" s="79" t="str">
        <f>IF($C99="③",$E99-$D99-$F99,"-")</f>
        <v>-</v>
      </c>
      <c r="J99" s="79" t="str">
        <f>IF($C99="④",$E99-$D99-$F99,"-")</f>
        <v>-</v>
      </c>
      <c r="K99" s="79" t="str">
        <f>IF($C99="⑤",$E99-$D99-$F99,"-")</f>
        <v>-</v>
      </c>
      <c r="L99" s="79" t="str">
        <f>IF($C99="⑥",$E99-$D99-$F99,"-")</f>
        <v>-</v>
      </c>
      <c r="M99" s="79" t="str">
        <f>IF($C99="⑦",$E99-$D99-$F99,"-")</f>
        <v>-</v>
      </c>
      <c r="N99" s="29">
        <f>SUM(G99:M99)</f>
        <v>0</v>
      </c>
      <c r="O99" s="30"/>
      <c r="R99" s="51"/>
    </row>
    <row r="100" spans="1:18" s="2" customFormat="1" x14ac:dyDescent="0.15">
      <c r="A100" s="122"/>
      <c r="B100" s="125"/>
      <c r="C100" s="24"/>
      <c r="D100" s="33"/>
      <c r="E100" s="25"/>
      <c r="F100" s="26"/>
      <c r="G100" s="27" t="str">
        <f>IF($C100="①",$E100-$D100-$F100,"-")</f>
        <v>-</v>
      </c>
      <c r="H100" s="28" t="str">
        <f>IF($C100="②",$E100-$D100-$F100,"-")</f>
        <v>-</v>
      </c>
      <c r="I100" s="28" t="str">
        <f>IF($C100="③",$E100-$D100-$F100,"-")</f>
        <v>-</v>
      </c>
      <c r="J100" s="28" t="str">
        <f>IF($C100="④",$E100-$D100-$F100,"-")</f>
        <v>-</v>
      </c>
      <c r="K100" s="28" t="str">
        <f>IF($C100="⑤",$E100-$D100-$F100,"-")</f>
        <v>-</v>
      </c>
      <c r="L100" s="79" t="str">
        <f t="shared" ref="L100:L101" si="37">IF($C100="⑥",$E100-$D100-$F100,"-")</f>
        <v>-</v>
      </c>
      <c r="M100" s="79" t="str">
        <f t="shared" ref="M100:M101" si="38">IF($C100="⑦",$E100-$D100-$F100,"-")</f>
        <v>-</v>
      </c>
      <c r="N100" s="29">
        <f>SUM(G100:M100)</f>
        <v>0</v>
      </c>
      <c r="O100" s="30"/>
      <c r="R100" s="51"/>
    </row>
    <row r="101" spans="1:18" s="2" customFormat="1" ht="14.25" thickBot="1" x14ac:dyDescent="0.2">
      <c r="A101" s="123"/>
      <c r="B101" s="126"/>
      <c r="C101" s="24"/>
      <c r="D101" s="33"/>
      <c r="E101" s="25"/>
      <c r="F101" s="26"/>
      <c r="G101" s="27" t="str">
        <f>IF($C101="①",$E101-$D101-$F101,"-")</f>
        <v>-</v>
      </c>
      <c r="H101" s="28" t="str">
        <f>IF($C101="②",$E101-$D101-$F101,"-")</f>
        <v>-</v>
      </c>
      <c r="I101" s="28" t="str">
        <f>IF($C101="③",$E101-$D101-$F101,"-")</f>
        <v>-</v>
      </c>
      <c r="J101" s="28" t="str">
        <f>IF($C101="④",$E101-$D101-$F101,"-")</f>
        <v>-</v>
      </c>
      <c r="K101" s="28" t="str">
        <f>IF($C101="⑤",$E101-$D101-$F101,"-")</f>
        <v>-</v>
      </c>
      <c r="L101" s="79" t="str">
        <f t="shared" si="37"/>
        <v>-</v>
      </c>
      <c r="M101" s="79" t="str">
        <f t="shared" si="38"/>
        <v>-</v>
      </c>
      <c r="N101" s="29">
        <f>SUM(G101:M101)</f>
        <v>0</v>
      </c>
      <c r="O101" s="30"/>
      <c r="R101" s="51"/>
    </row>
    <row r="102" spans="1:18" s="2" customFormat="1" ht="14.25" thickBot="1" x14ac:dyDescent="0.2">
      <c r="A102" s="86"/>
      <c r="B102" s="84"/>
      <c r="C102" s="40"/>
      <c r="D102" s="41"/>
      <c r="E102" s="41"/>
      <c r="F102" s="42"/>
      <c r="G102" s="41"/>
      <c r="H102" s="41"/>
      <c r="I102" s="41"/>
      <c r="J102" s="41"/>
      <c r="K102" s="56"/>
      <c r="L102" s="56"/>
      <c r="M102" s="92"/>
      <c r="N102" s="37">
        <f>SUM(N99:N101)</f>
        <v>0</v>
      </c>
      <c r="O102" s="38"/>
      <c r="R102" s="51"/>
    </row>
    <row r="103" spans="1:18" s="2" customFormat="1" x14ac:dyDescent="0.15">
      <c r="A103" s="121">
        <f>A99+1</f>
        <v>44583</v>
      </c>
      <c r="B103" s="124" t="str">
        <f>TEXT(A103,"aaa")</f>
        <v>土</v>
      </c>
      <c r="C103" s="24"/>
      <c r="D103" s="25"/>
      <c r="E103" s="25"/>
      <c r="F103" s="26"/>
      <c r="G103" s="27" t="str">
        <f>IF($C103="①",$E103-$D103-$F103,"-")</f>
        <v>-</v>
      </c>
      <c r="H103" s="28" t="str">
        <f>IF($C103="②",$E103-$D103-$F103,"-")</f>
        <v>-</v>
      </c>
      <c r="I103" s="28" t="str">
        <f>IF($C103="③",$E103-$D103-$F103,"-")</f>
        <v>-</v>
      </c>
      <c r="J103" s="28" t="str">
        <f>IF($C103="④",$E103-$D103-$F103,"-")</f>
        <v>-</v>
      </c>
      <c r="K103" s="28" t="str">
        <f>IF($C103="⑤",$E103-$D103-$F103,"-")</f>
        <v>-</v>
      </c>
      <c r="L103" s="28" t="str">
        <f>IF($C103="⑥",$E103-$D103-$F103,"-")</f>
        <v>-</v>
      </c>
      <c r="M103" s="28" t="str">
        <f>IF($C103="⑦",$E103-$D103-$F103,"-")</f>
        <v>-</v>
      </c>
      <c r="N103" s="29">
        <f>SUM(G103:M103)</f>
        <v>0</v>
      </c>
      <c r="O103" s="30"/>
      <c r="R103" s="51"/>
    </row>
    <row r="104" spans="1:18" s="2" customFormat="1" x14ac:dyDescent="0.15">
      <c r="A104" s="122"/>
      <c r="B104" s="125"/>
      <c r="C104" s="24"/>
      <c r="D104" s="33"/>
      <c r="E104" s="25"/>
      <c r="F104" s="26"/>
      <c r="G104" s="27" t="str">
        <f>IF($C104="①",$E104-$D104-$F104,"-")</f>
        <v>-</v>
      </c>
      <c r="H104" s="28" t="str">
        <f>IF($C104="②",$E104-$D104-$F104,"-")</f>
        <v>-</v>
      </c>
      <c r="I104" s="28" t="str">
        <f>IF($C104="③",$E104-$D104-$F104,"-")</f>
        <v>-</v>
      </c>
      <c r="J104" s="28" t="str">
        <f>IF($C104="④",$E104-$D104-$F104,"-")</f>
        <v>-</v>
      </c>
      <c r="K104" s="28" t="str">
        <f>IF($C104="⑤",$E104-$D104-$F104,"-")</f>
        <v>-</v>
      </c>
      <c r="L104" s="28" t="str">
        <f t="shared" ref="L104:L105" si="39">IF($C104="⑥",$E104-$D104-$F104,"-")</f>
        <v>-</v>
      </c>
      <c r="M104" s="28" t="str">
        <f t="shared" ref="M104:M105" si="40">IF($C104="⑦",$E104-$D104-$F104,"-")</f>
        <v>-</v>
      </c>
      <c r="N104" s="29">
        <f>SUM(G104:M104)</f>
        <v>0</v>
      </c>
      <c r="O104" s="30"/>
      <c r="R104" s="51"/>
    </row>
    <row r="105" spans="1:18" s="2" customFormat="1" ht="14.25" thickBot="1" x14ac:dyDescent="0.2">
      <c r="A105" s="123"/>
      <c r="B105" s="126"/>
      <c r="C105" s="24"/>
      <c r="D105" s="33"/>
      <c r="E105" s="25"/>
      <c r="F105" s="26"/>
      <c r="G105" s="27" t="str">
        <f>IF($C105="①",$E105-$D105-$F105,"-")</f>
        <v>-</v>
      </c>
      <c r="H105" s="28" t="str">
        <f>IF($C105="②",$E105-$D105-$F105,"-")</f>
        <v>-</v>
      </c>
      <c r="I105" s="28" t="str">
        <f>IF($C105="③",$E105-$D105-$F105,"-")</f>
        <v>-</v>
      </c>
      <c r="J105" s="28" t="str">
        <f>IF($C105="④",$E105-$D105-$F105,"-")</f>
        <v>-</v>
      </c>
      <c r="K105" s="28" t="str">
        <f>IF($C105="⑤",$E105-$D105-$F105,"-")</f>
        <v>-</v>
      </c>
      <c r="L105" s="28" t="str">
        <f t="shared" si="39"/>
        <v>-</v>
      </c>
      <c r="M105" s="28" t="str">
        <f t="shared" si="40"/>
        <v>-</v>
      </c>
      <c r="N105" s="29">
        <f>SUM(G105:M105)</f>
        <v>0</v>
      </c>
      <c r="O105" s="30"/>
      <c r="R105" s="51"/>
    </row>
    <row r="106" spans="1:18" s="2" customFormat="1" ht="14.25" thickBot="1" x14ac:dyDescent="0.2">
      <c r="A106" s="86"/>
      <c r="B106" s="82"/>
      <c r="C106" s="40"/>
      <c r="D106" s="41"/>
      <c r="E106" s="41"/>
      <c r="F106" s="42"/>
      <c r="G106" s="41"/>
      <c r="H106" s="41"/>
      <c r="I106" s="41"/>
      <c r="J106" s="41"/>
      <c r="K106" s="56"/>
      <c r="L106" s="56"/>
      <c r="M106" s="92"/>
      <c r="N106" s="37">
        <f>SUM(N103:N105)</f>
        <v>0</v>
      </c>
      <c r="O106" s="38"/>
      <c r="R106" s="51"/>
    </row>
    <row r="107" spans="1:18" s="2" customFormat="1" x14ac:dyDescent="0.15">
      <c r="A107" s="121">
        <f>A103+1</f>
        <v>44584</v>
      </c>
      <c r="B107" s="124" t="str">
        <f>TEXT(A107,"aaa")</f>
        <v>日</v>
      </c>
      <c r="C107" s="24"/>
      <c r="D107" s="25"/>
      <c r="E107" s="25"/>
      <c r="F107" s="26"/>
      <c r="G107" s="27" t="str">
        <f>IF($C107="①",$E107-$D107-$F107,"-")</f>
        <v>-</v>
      </c>
      <c r="H107" s="28" t="str">
        <f>IF($C107="②",$E107-$D107-$F107,"-")</f>
        <v>-</v>
      </c>
      <c r="I107" s="28" t="str">
        <f>IF($C107="③",$E107-$D107-$F107,"-")</f>
        <v>-</v>
      </c>
      <c r="J107" s="96" t="str">
        <f>IF($C107="④",$E107-$D107-$F107,"-")</f>
        <v>-</v>
      </c>
      <c r="K107" s="28" t="str">
        <f>IF($C107="⑤",$E107-$D107-$F107,"-")</f>
        <v>-</v>
      </c>
      <c r="L107" s="28" t="str">
        <f>IF($C107="⑥",$E107-$D107-$F107,"-")</f>
        <v>-</v>
      </c>
      <c r="M107" s="28" t="str">
        <f>IF($C107="⑦",$E107-$D107-$F107,"-")</f>
        <v>-</v>
      </c>
      <c r="N107" s="29">
        <f>SUM(G107:M107)</f>
        <v>0</v>
      </c>
      <c r="O107" s="30"/>
      <c r="R107" s="51"/>
    </row>
    <row r="108" spans="1:18" s="2" customFormat="1" x14ac:dyDescent="0.15">
      <c r="A108" s="122"/>
      <c r="B108" s="125"/>
      <c r="C108" s="24"/>
      <c r="D108" s="33"/>
      <c r="E108" s="25"/>
      <c r="F108" s="26"/>
      <c r="G108" s="27" t="str">
        <f>IF($C108="①",$E108-$D108-$F108,"-")</f>
        <v>-</v>
      </c>
      <c r="H108" s="28" t="str">
        <f>IF($C108="②",$E108-$D108-$F108,"-")</f>
        <v>-</v>
      </c>
      <c r="I108" s="28" t="str">
        <f>IF($C108="③",$E108-$D108-$F108,"-")</f>
        <v>-</v>
      </c>
      <c r="J108" s="96" t="str">
        <f>IF($C108="④",$E108-$D108-$F108,"-")</f>
        <v>-</v>
      </c>
      <c r="K108" s="28" t="str">
        <f>IF($C108="⑤",$E108-$D108-$F108,"-")</f>
        <v>-</v>
      </c>
      <c r="L108" s="28" t="str">
        <f t="shared" ref="L108:L109" si="41">IF($C108="⑥",$E108-$D108-$F108,"-")</f>
        <v>-</v>
      </c>
      <c r="M108" s="28" t="str">
        <f t="shared" ref="M108:M109" si="42">IF($C108="⑦",$E108-$D108-$F108,"-")</f>
        <v>-</v>
      </c>
      <c r="N108" s="29">
        <f>SUM(G108:M108)</f>
        <v>0</v>
      </c>
      <c r="O108" s="30"/>
      <c r="R108" s="51"/>
    </row>
    <row r="109" spans="1:18" s="2" customFormat="1" ht="14.25" thickBot="1" x14ac:dyDescent="0.2">
      <c r="A109" s="123"/>
      <c r="B109" s="126"/>
      <c r="C109" s="24"/>
      <c r="D109" s="33"/>
      <c r="E109" s="25"/>
      <c r="F109" s="26"/>
      <c r="G109" s="27" t="str">
        <f>IF($C109="①",$E109-$D109-$F109,"-")</f>
        <v>-</v>
      </c>
      <c r="H109" s="28" t="str">
        <f>IF($C109="②",$E109-$D109-$F109,"-")</f>
        <v>-</v>
      </c>
      <c r="I109" s="28" t="str">
        <f>IF($C109="③",$E109-$D109-$F109,"-")</f>
        <v>-</v>
      </c>
      <c r="J109" s="96" t="str">
        <f>IF($C109="④",$E109-$D109-$F109,"-")</f>
        <v>-</v>
      </c>
      <c r="K109" s="28" t="str">
        <f>IF($C109="⑤",$E109-$D109-$F109,"-")</f>
        <v>-</v>
      </c>
      <c r="L109" s="28" t="str">
        <f t="shared" si="41"/>
        <v>-</v>
      </c>
      <c r="M109" s="28" t="str">
        <f t="shared" si="42"/>
        <v>-</v>
      </c>
      <c r="N109" s="29">
        <f>SUM(G109:M109)</f>
        <v>0</v>
      </c>
      <c r="O109" s="30"/>
      <c r="R109" s="51"/>
    </row>
    <row r="110" spans="1:18" s="2" customFormat="1" ht="14.25" thickBot="1" x14ac:dyDescent="0.2">
      <c r="A110" s="86"/>
      <c r="B110" s="82"/>
      <c r="C110" s="76"/>
      <c r="D110" s="41"/>
      <c r="E110" s="41"/>
      <c r="F110" s="42"/>
      <c r="G110" s="41"/>
      <c r="H110" s="41"/>
      <c r="I110" s="41"/>
      <c r="J110" s="41"/>
      <c r="K110" s="56"/>
      <c r="L110" s="56"/>
      <c r="M110" s="92"/>
      <c r="N110" s="37">
        <f>SUM(N107:N109)</f>
        <v>0</v>
      </c>
      <c r="O110" s="38"/>
      <c r="R110" s="51"/>
    </row>
    <row r="111" spans="1:18" s="2" customFormat="1" x14ac:dyDescent="0.15">
      <c r="A111" s="121">
        <f>A107+1</f>
        <v>44585</v>
      </c>
      <c r="B111" s="124" t="str">
        <f>TEXT(A111,"aaa")</f>
        <v>月</v>
      </c>
      <c r="C111" s="24"/>
      <c r="D111" s="25"/>
      <c r="E111" s="25"/>
      <c r="F111" s="26"/>
      <c r="G111" s="27" t="str">
        <f>IF($C111="①",$E111-$D111-$F111,"-")</f>
        <v>-</v>
      </c>
      <c r="H111" s="28" t="str">
        <f>IF($C111="②",$E111-$D111-$F111,"-")</f>
        <v>-</v>
      </c>
      <c r="I111" s="28" t="str">
        <f>IF($C111="③",$E111-$D111-$F111,"-")</f>
        <v>-</v>
      </c>
      <c r="J111" s="28" t="str">
        <f>IF($C111="④",$E111-$D111-$F111,"-")</f>
        <v>-</v>
      </c>
      <c r="K111" s="28" t="str">
        <f>IF($C111="⑤",$E111-$D111-$F111,"-")</f>
        <v>-</v>
      </c>
      <c r="L111" s="28" t="str">
        <f>IF($C111="⑥",$E111-$D111-$F111,"-")</f>
        <v>-</v>
      </c>
      <c r="M111" s="28" t="str">
        <f>IF($C111="⑦",$E111-$D111-$F111,"-")</f>
        <v>-</v>
      </c>
      <c r="N111" s="29">
        <f>SUM(G111:M111)</f>
        <v>0</v>
      </c>
      <c r="O111" s="30"/>
      <c r="R111" s="51"/>
    </row>
    <row r="112" spans="1:18" s="2" customFormat="1" x14ac:dyDescent="0.15">
      <c r="A112" s="122"/>
      <c r="B112" s="125"/>
      <c r="C112" s="24"/>
      <c r="D112" s="33"/>
      <c r="E112" s="25"/>
      <c r="F112" s="26"/>
      <c r="G112" s="27" t="str">
        <f>IF($C112="①",$E112-$D112-$F112,"-")</f>
        <v>-</v>
      </c>
      <c r="H112" s="28" t="str">
        <f>IF($C112="②",$E112-$D112-$F112,"-")</f>
        <v>-</v>
      </c>
      <c r="I112" s="28" t="str">
        <f>IF($C112="③",$E112-$D112-$F112,"-")</f>
        <v>-</v>
      </c>
      <c r="J112" s="28" t="str">
        <f>IF($C112="④",$E112-$D112-$F112,"-")</f>
        <v>-</v>
      </c>
      <c r="K112" s="28" t="str">
        <f>IF($C112="⑤",$E112-$D112-$F112,"-")</f>
        <v>-</v>
      </c>
      <c r="L112" s="28" t="str">
        <f t="shared" ref="L112:L113" si="43">IF($C112="⑥",$E112-$D112-$F112,"-")</f>
        <v>-</v>
      </c>
      <c r="M112" s="28" t="str">
        <f t="shared" ref="M112:M113" si="44">IF($C112="⑦",$E112-$D112-$F112,"-")</f>
        <v>-</v>
      </c>
      <c r="N112" s="29">
        <f>SUM(G112:M112)</f>
        <v>0</v>
      </c>
      <c r="O112" s="30"/>
      <c r="R112" s="51"/>
    </row>
    <row r="113" spans="1:18" s="2" customFormat="1" ht="14.25" thickBot="1" x14ac:dyDescent="0.2">
      <c r="A113" s="123"/>
      <c r="B113" s="126"/>
      <c r="C113" s="24"/>
      <c r="D113" s="33"/>
      <c r="E113" s="25"/>
      <c r="F113" s="26"/>
      <c r="G113" s="27" t="str">
        <f>IF($C113="①",$E113-$D113-$F113,"-")</f>
        <v>-</v>
      </c>
      <c r="H113" s="28" t="str">
        <f>IF($C113="②",$E113-$D113-$F113,"-")</f>
        <v>-</v>
      </c>
      <c r="I113" s="28" t="str">
        <f>IF($C113="③",$E113-$D113-$F113,"-")</f>
        <v>-</v>
      </c>
      <c r="J113" s="28" t="str">
        <f>IF($C113="④",$E113-$D113-$F113,"-")</f>
        <v>-</v>
      </c>
      <c r="K113" s="28" t="str">
        <f>IF($C113="⑤",$E113-$D113-$F113,"-")</f>
        <v>-</v>
      </c>
      <c r="L113" s="28" t="str">
        <f t="shared" si="43"/>
        <v>-</v>
      </c>
      <c r="M113" s="28" t="str">
        <f t="shared" si="44"/>
        <v>-</v>
      </c>
      <c r="N113" s="29">
        <f>SUM(G113:M113)</f>
        <v>0</v>
      </c>
      <c r="O113" s="30"/>
      <c r="R113" s="51"/>
    </row>
    <row r="114" spans="1:18" s="2" customFormat="1" ht="14.25" thickBot="1" x14ac:dyDescent="0.2">
      <c r="A114" s="86"/>
      <c r="B114" s="83"/>
      <c r="C114" s="40"/>
      <c r="D114" s="41"/>
      <c r="E114" s="41"/>
      <c r="F114" s="42"/>
      <c r="G114" s="41"/>
      <c r="H114" s="41"/>
      <c r="I114" s="41"/>
      <c r="J114" s="41"/>
      <c r="K114" s="56"/>
      <c r="L114" s="56"/>
      <c r="M114" s="92"/>
      <c r="N114" s="37">
        <f>SUM(N111:N113)</f>
        <v>0</v>
      </c>
      <c r="O114" s="38"/>
      <c r="R114" s="51"/>
    </row>
    <row r="115" spans="1:18" s="2" customFormat="1" x14ac:dyDescent="0.15">
      <c r="A115" s="121">
        <f>A111+1</f>
        <v>44586</v>
      </c>
      <c r="B115" s="124" t="str">
        <f>TEXT(A115,"aaa")</f>
        <v>火</v>
      </c>
      <c r="C115" s="24"/>
      <c r="D115" s="25"/>
      <c r="E115" s="25"/>
      <c r="F115" s="26"/>
      <c r="G115" s="27" t="str">
        <f>IF($C115="①",$E115-$D115-$F115,"-")</f>
        <v>-</v>
      </c>
      <c r="H115" s="28" t="str">
        <f>IF($C115="②",$E115-$D115-$F115,"-")</f>
        <v>-</v>
      </c>
      <c r="I115" s="28" t="str">
        <f>IF($C115="③",$E115-$D115-$F115,"-")</f>
        <v>-</v>
      </c>
      <c r="J115" s="28" t="str">
        <f>IF($C115="④",$E115-$D115-$F115,"-")</f>
        <v>-</v>
      </c>
      <c r="K115" s="28" t="str">
        <f>IF($C115="⑤",$E115-$D115-$F115,"-")</f>
        <v>-</v>
      </c>
      <c r="L115" s="28" t="str">
        <f>IF($C115="⑥",$E115-$D115-$F115,"-")</f>
        <v>-</v>
      </c>
      <c r="M115" s="28" t="str">
        <f>IF($C115="⑦",$E115-$D115-$F115,"-")</f>
        <v>-</v>
      </c>
      <c r="N115" s="29">
        <f>SUM(G115:M115)</f>
        <v>0</v>
      </c>
      <c r="O115" s="30"/>
      <c r="R115" s="51"/>
    </row>
    <row r="116" spans="1:18" s="2" customFormat="1" x14ac:dyDescent="0.15">
      <c r="A116" s="122"/>
      <c r="B116" s="125"/>
      <c r="C116" s="24"/>
      <c r="D116" s="33"/>
      <c r="E116" s="25"/>
      <c r="F116" s="26"/>
      <c r="G116" s="27" t="str">
        <f>IF($C116="①",$E116-$D116-$F116,"-")</f>
        <v>-</v>
      </c>
      <c r="H116" s="28" t="str">
        <f>IF($C116="②",$E116-$D116-$F116,"-")</f>
        <v>-</v>
      </c>
      <c r="I116" s="28" t="str">
        <f>IF($C116="③",$E116-$D116-$F116,"-")</f>
        <v>-</v>
      </c>
      <c r="J116" s="28" t="str">
        <f>IF($C116="④",$E116-$D116-$F116,"-")</f>
        <v>-</v>
      </c>
      <c r="K116" s="28" t="str">
        <f>IF($C116="⑤",$E116-$D116-$F116,"-")</f>
        <v>-</v>
      </c>
      <c r="L116" s="28" t="str">
        <f t="shared" ref="L116:L117" si="45">IF($C116="⑥",$E116-$D116-$F116,"-")</f>
        <v>-</v>
      </c>
      <c r="M116" s="28" t="str">
        <f t="shared" ref="M116:M117" si="46">IF($C116="⑦",$E116-$D116-$F116,"-")</f>
        <v>-</v>
      </c>
      <c r="N116" s="29">
        <f>SUM(G116:M116)</f>
        <v>0</v>
      </c>
      <c r="O116" s="30"/>
      <c r="R116" s="51"/>
    </row>
    <row r="117" spans="1:18" s="2" customFormat="1" ht="14.25" thickBot="1" x14ac:dyDescent="0.2">
      <c r="A117" s="123"/>
      <c r="B117" s="126"/>
      <c r="C117" s="24"/>
      <c r="D117" s="33"/>
      <c r="E117" s="25"/>
      <c r="F117" s="26"/>
      <c r="G117" s="27" t="str">
        <f>IF($C117="①",$E117-$D117-$F117,"-")</f>
        <v>-</v>
      </c>
      <c r="H117" s="28" t="str">
        <f>IF($C117="②",$E117-$D117-$F117,"-")</f>
        <v>-</v>
      </c>
      <c r="I117" s="28" t="str">
        <f>IF($C117="③",$E117-$D117-$F117,"-")</f>
        <v>-</v>
      </c>
      <c r="J117" s="28" t="str">
        <f>IF($C117="④",$E117-$D117-$F117,"-")</f>
        <v>-</v>
      </c>
      <c r="K117" s="28" t="str">
        <f>IF($C117="⑤",$E117-$D117-$F117,"-")</f>
        <v>-</v>
      </c>
      <c r="L117" s="28" t="str">
        <f t="shared" si="45"/>
        <v>-</v>
      </c>
      <c r="M117" s="28" t="str">
        <f t="shared" si="46"/>
        <v>-</v>
      </c>
      <c r="N117" s="29">
        <f>SUM(G117:M117)</f>
        <v>0</v>
      </c>
      <c r="O117" s="30"/>
      <c r="R117" s="51"/>
    </row>
    <row r="118" spans="1:18" s="2" customFormat="1" ht="14.25" thickBot="1" x14ac:dyDescent="0.2">
      <c r="A118" s="86"/>
      <c r="B118" s="82"/>
      <c r="C118" s="40"/>
      <c r="D118" s="41"/>
      <c r="E118" s="41"/>
      <c r="F118" s="42"/>
      <c r="G118" s="41"/>
      <c r="H118" s="41"/>
      <c r="I118" s="41"/>
      <c r="J118" s="41"/>
      <c r="K118" s="56"/>
      <c r="L118" s="56"/>
      <c r="M118" s="92"/>
      <c r="N118" s="37">
        <f>SUM(N115:N117)</f>
        <v>0</v>
      </c>
      <c r="O118" s="38"/>
      <c r="R118" s="51"/>
    </row>
    <row r="119" spans="1:18" s="2" customFormat="1" x14ac:dyDescent="0.15">
      <c r="A119" s="121">
        <f>A115+1</f>
        <v>44587</v>
      </c>
      <c r="B119" s="124" t="str">
        <f>TEXT(A119,"aaa")</f>
        <v>水</v>
      </c>
      <c r="C119" s="24"/>
      <c r="D119" s="25"/>
      <c r="E119" s="25"/>
      <c r="F119" s="26"/>
      <c r="G119" s="27" t="str">
        <f>IF($C119="①",$E119-$D119-$F119,"-")</f>
        <v>-</v>
      </c>
      <c r="H119" s="28" t="str">
        <f>IF($C119="②",$E119-$D119-$F119,"-")</f>
        <v>-</v>
      </c>
      <c r="I119" s="28" t="str">
        <f>IF($C119="③",$E119-$D119-$F119,"-")</f>
        <v>-</v>
      </c>
      <c r="J119" s="96" t="str">
        <f>IF($C119="④",$E119-$D119-$F119,"-")</f>
        <v>-</v>
      </c>
      <c r="K119" s="28" t="str">
        <f>IF($C119="⑤",$E119-$D119-$F119,"-")</f>
        <v>-</v>
      </c>
      <c r="L119" s="28" t="str">
        <f>IF($C119="⑥",$E119-$D119-$F119,"-")</f>
        <v>-</v>
      </c>
      <c r="M119" s="28" t="str">
        <f>IF($C119="⑦",$E119-$D119-$F119,"-")</f>
        <v>-</v>
      </c>
      <c r="N119" s="29">
        <f>SUM(G119:M119)</f>
        <v>0</v>
      </c>
      <c r="O119" s="30"/>
      <c r="R119" s="51"/>
    </row>
    <row r="120" spans="1:18" s="2" customFormat="1" x14ac:dyDescent="0.15">
      <c r="A120" s="122"/>
      <c r="B120" s="125"/>
      <c r="C120" s="24"/>
      <c r="D120" s="33"/>
      <c r="E120" s="25"/>
      <c r="F120" s="26"/>
      <c r="G120" s="27" t="str">
        <f>IF($C120="①",$E120-$D120-$F120,"-")</f>
        <v>-</v>
      </c>
      <c r="H120" s="28" t="str">
        <f>IF($C120="②",$E120-$D120-$F120,"-")</f>
        <v>-</v>
      </c>
      <c r="I120" s="28" t="str">
        <f>IF($C120="③",$E120-$D120-$F120,"-")</f>
        <v>-</v>
      </c>
      <c r="J120" s="96" t="str">
        <f>IF($C120="④",$E120-$D120-$F120,"-")</f>
        <v>-</v>
      </c>
      <c r="K120" s="28" t="str">
        <f>IF($C120="⑤",$E120-$D120-$F120,"-")</f>
        <v>-</v>
      </c>
      <c r="L120" s="28" t="str">
        <f t="shared" ref="L120:L121" si="47">IF($C120="⑥",$E120-$D120-$F120,"-")</f>
        <v>-</v>
      </c>
      <c r="M120" s="28" t="str">
        <f t="shared" ref="M120:M121" si="48">IF($C120="⑦",$E120-$D120-$F120,"-")</f>
        <v>-</v>
      </c>
      <c r="N120" s="29">
        <f>SUM(G120:M120)</f>
        <v>0</v>
      </c>
      <c r="O120" s="30"/>
      <c r="R120" s="51"/>
    </row>
    <row r="121" spans="1:18" s="2" customFormat="1" ht="14.25" thickBot="1" x14ac:dyDescent="0.2">
      <c r="A121" s="123"/>
      <c r="B121" s="126"/>
      <c r="C121" s="24"/>
      <c r="D121" s="33"/>
      <c r="E121" s="25"/>
      <c r="F121" s="26"/>
      <c r="G121" s="27" t="str">
        <f>IF($C121="①",$E121-$D121-$F121,"-")</f>
        <v>-</v>
      </c>
      <c r="H121" s="28" t="str">
        <f>IF($C121="②",$E121-$D121-$F121,"-")</f>
        <v>-</v>
      </c>
      <c r="I121" s="28" t="str">
        <f>IF($C121="③",$E121-$D121-$F121,"-")</f>
        <v>-</v>
      </c>
      <c r="J121" s="96" t="str">
        <f>IF($C121="④",$E121-$D121-$F121,"-")</f>
        <v>-</v>
      </c>
      <c r="K121" s="28" t="str">
        <f>IF($C121="⑤",$E121-$D121-$F121,"-")</f>
        <v>-</v>
      </c>
      <c r="L121" s="28" t="str">
        <f t="shared" si="47"/>
        <v>-</v>
      </c>
      <c r="M121" s="28" t="str">
        <f t="shared" si="48"/>
        <v>-</v>
      </c>
      <c r="N121" s="29">
        <f>SUM(G121:M121)</f>
        <v>0</v>
      </c>
      <c r="O121" s="30"/>
      <c r="R121" s="51"/>
    </row>
    <row r="122" spans="1:18" s="2" customFormat="1" ht="14.25" thickBot="1" x14ac:dyDescent="0.2">
      <c r="A122" s="86"/>
      <c r="B122" s="82"/>
      <c r="C122" s="40"/>
      <c r="D122" s="41"/>
      <c r="E122" s="41"/>
      <c r="F122" s="42"/>
      <c r="G122" s="41"/>
      <c r="H122" s="41"/>
      <c r="I122" s="41"/>
      <c r="J122" s="41"/>
      <c r="K122" s="56"/>
      <c r="L122" s="56"/>
      <c r="M122" s="92"/>
      <c r="N122" s="37">
        <f>SUM(N119:N121)</f>
        <v>0</v>
      </c>
      <c r="O122" s="38"/>
      <c r="R122" s="51"/>
    </row>
    <row r="123" spans="1:18" s="2" customFormat="1" x14ac:dyDescent="0.15">
      <c r="A123" s="121">
        <f>A119+1</f>
        <v>44588</v>
      </c>
      <c r="B123" s="124" t="str">
        <f>TEXT(A123,"aaa")</f>
        <v>木</v>
      </c>
      <c r="C123" s="24"/>
      <c r="D123" s="25"/>
      <c r="E123" s="25"/>
      <c r="F123" s="26"/>
      <c r="G123" s="27" t="str">
        <f>IF($C123="①",$E123-$D123-$F123,"-")</f>
        <v>-</v>
      </c>
      <c r="H123" s="28" t="str">
        <f>IF($C123="②",$E123-$D123-$F123,"-")</f>
        <v>-</v>
      </c>
      <c r="I123" s="28" t="str">
        <f>IF($C123="③",$E123-$D123-$F123,"-")</f>
        <v>-</v>
      </c>
      <c r="J123" s="28" t="str">
        <f>IF($C123="④",$E123-$D123-$F123,"-")</f>
        <v>-</v>
      </c>
      <c r="K123" s="28" t="str">
        <f>IF($C123="⑤",$E123-$D123-$F123,"-")</f>
        <v>-</v>
      </c>
      <c r="L123" s="28" t="str">
        <f>IF($C123="⑥",$E123-$D123-$F123,"-")</f>
        <v>-</v>
      </c>
      <c r="M123" s="28" t="str">
        <f>IF($C123="⑦",$E123-$D123-$F123,"-")</f>
        <v>-</v>
      </c>
      <c r="N123" s="29">
        <f>SUM(G123:M123)</f>
        <v>0</v>
      </c>
      <c r="O123" s="30"/>
      <c r="R123" s="51"/>
    </row>
    <row r="124" spans="1:18" s="2" customFormat="1" x14ac:dyDescent="0.15">
      <c r="A124" s="122"/>
      <c r="B124" s="125"/>
      <c r="C124" s="24"/>
      <c r="D124" s="33"/>
      <c r="E124" s="25"/>
      <c r="F124" s="26"/>
      <c r="G124" s="27" t="str">
        <f>IF($C124="①",$E124-$D124-$F124,"-")</f>
        <v>-</v>
      </c>
      <c r="H124" s="28" t="str">
        <f>IF($C124="②",$E124-$D124-$F124,"-")</f>
        <v>-</v>
      </c>
      <c r="I124" s="28" t="str">
        <f>IF($C124="③",$E124-$D124-$F124,"-")</f>
        <v>-</v>
      </c>
      <c r="J124" s="28" t="str">
        <f>IF($C124="④",$E124-$D124-$F124,"-")</f>
        <v>-</v>
      </c>
      <c r="K124" s="28" t="str">
        <f>IF($C124="⑤",$E124-$D124-$F124,"-")</f>
        <v>-</v>
      </c>
      <c r="L124" s="28" t="str">
        <f t="shared" ref="L124:L125" si="49">IF($C124="⑥",$E124-$D124-$F124,"-")</f>
        <v>-</v>
      </c>
      <c r="M124" s="28" t="str">
        <f t="shared" ref="M124:M125" si="50">IF($C124="⑦",$E124-$D124-$F124,"-")</f>
        <v>-</v>
      </c>
      <c r="N124" s="29">
        <f>SUM(G124:M124)</f>
        <v>0</v>
      </c>
      <c r="O124" s="30"/>
      <c r="R124" s="51"/>
    </row>
    <row r="125" spans="1:18" s="2" customFormat="1" ht="14.25" thickBot="1" x14ac:dyDescent="0.2">
      <c r="A125" s="123"/>
      <c r="B125" s="126"/>
      <c r="C125" s="24"/>
      <c r="D125" s="33"/>
      <c r="E125" s="25"/>
      <c r="F125" s="26"/>
      <c r="G125" s="27" t="str">
        <f>IF($C125="①",$E125-$D125-$F125,"-")</f>
        <v>-</v>
      </c>
      <c r="H125" s="28" t="str">
        <f>IF($C125="②",$E125-$D125-$F125,"-")</f>
        <v>-</v>
      </c>
      <c r="I125" s="28" t="str">
        <f>IF($C125="③",$E125-$D125-$F125,"-")</f>
        <v>-</v>
      </c>
      <c r="J125" s="28" t="str">
        <f>IF($C125="④",$E125-$D125-$F125,"-")</f>
        <v>-</v>
      </c>
      <c r="K125" s="28" t="str">
        <f>IF($C125="⑤",$E125-$D125-$F125,"-")</f>
        <v>-</v>
      </c>
      <c r="L125" s="28" t="str">
        <f t="shared" si="49"/>
        <v>-</v>
      </c>
      <c r="M125" s="28" t="str">
        <f t="shared" si="50"/>
        <v>-</v>
      </c>
      <c r="N125" s="29">
        <f>SUM(G125:M125)</f>
        <v>0</v>
      </c>
      <c r="O125" s="30"/>
      <c r="R125" s="51"/>
    </row>
    <row r="126" spans="1:18" s="2" customFormat="1" ht="14.25" thickBot="1" x14ac:dyDescent="0.2">
      <c r="A126" s="86"/>
      <c r="B126" s="82"/>
      <c r="C126" s="40"/>
      <c r="D126" s="41"/>
      <c r="E126" s="41"/>
      <c r="F126" s="42"/>
      <c r="G126" s="41"/>
      <c r="H126" s="41"/>
      <c r="I126" s="41"/>
      <c r="J126" s="41"/>
      <c r="K126" s="56"/>
      <c r="L126" s="56"/>
      <c r="M126" s="92"/>
      <c r="N126" s="37">
        <f>SUM(N123:N125)</f>
        <v>0</v>
      </c>
      <c r="O126" s="38"/>
      <c r="R126" s="51"/>
    </row>
    <row r="127" spans="1:18" s="2" customFormat="1" x14ac:dyDescent="0.15">
      <c r="A127" s="121">
        <f>A123+1</f>
        <v>44589</v>
      </c>
      <c r="B127" s="124" t="str">
        <f>TEXT(A127,"aaa")</f>
        <v>金</v>
      </c>
      <c r="C127" s="24"/>
      <c r="D127" s="25"/>
      <c r="E127" s="25"/>
      <c r="F127" s="26"/>
      <c r="G127" s="27" t="str">
        <f>IF($C127="①",$E127-$D127-$F127,"-")</f>
        <v>-</v>
      </c>
      <c r="H127" s="28" t="str">
        <f>IF($C127="②",$E127-$D127-$F127,"-")</f>
        <v>-</v>
      </c>
      <c r="I127" s="28" t="str">
        <f>IF($C127="③",$E127-$D127-$F127,"-")</f>
        <v>-</v>
      </c>
      <c r="J127" s="28" t="str">
        <f>IF($C127="④",$E127-$D127-$F127,"-")</f>
        <v>-</v>
      </c>
      <c r="K127" s="28" t="str">
        <f>IF($C127="⑤",$E127-$D127-$F127,"-")</f>
        <v>-</v>
      </c>
      <c r="L127" s="28" t="str">
        <f>IF($C127="⑥",$E127-$D127-$F127,"-")</f>
        <v>-</v>
      </c>
      <c r="M127" s="28" t="str">
        <f>IF($C127="⑦",$E127-$D127-$F127,"-")</f>
        <v>-</v>
      </c>
      <c r="N127" s="29">
        <f>SUM(G127:M127)</f>
        <v>0</v>
      </c>
      <c r="O127" s="30"/>
      <c r="R127" s="51"/>
    </row>
    <row r="128" spans="1:18" s="2" customFormat="1" x14ac:dyDescent="0.15">
      <c r="A128" s="122"/>
      <c r="B128" s="125"/>
      <c r="C128" s="24"/>
      <c r="D128" s="33"/>
      <c r="E128" s="25"/>
      <c r="F128" s="26"/>
      <c r="G128" s="27" t="str">
        <f>IF($C128="①",$E128-$D128-$F128,"-")</f>
        <v>-</v>
      </c>
      <c r="H128" s="28" t="str">
        <f>IF($C128="②",$E128-$D128-$F128,"-")</f>
        <v>-</v>
      </c>
      <c r="I128" s="28" t="str">
        <f>IF($C128="③",$E128-$D128-$F128,"-")</f>
        <v>-</v>
      </c>
      <c r="J128" s="28" t="str">
        <f>IF($C128="④",$E128-$D128-$F128,"-")</f>
        <v>-</v>
      </c>
      <c r="K128" s="28" t="str">
        <f>IF($C128="⑤",$E128-$D128-$F128,"-")</f>
        <v>-</v>
      </c>
      <c r="L128" s="28" t="str">
        <f t="shared" ref="L128:L129" si="51">IF($C128="⑥",$E128-$D128-$F128,"-")</f>
        <v>-</v>
      </c>
      <c r="M128" s="28" t="str">
        <f t="shared" ref="M128:M129" si="52">IF($C128="⑦",$E128-$D128-$F128,"-")</f>
        <v>-</v>
      </c>
      <c r="N128" s="29">
        <f>SUM(G128:M128)</f>
        <v>0</v>
      </c>
      <c r="O128" s="30"/>
      <c r="R128" s="51"/>
    </row>
    <row r="129" spans="1:45" s="2" customFormat="1" ht="14.25" thickBot="1" x14ac:dyDescent="0.2">
      <c r="A129" s="123"/>
      <c r="B129" s="126"/>
      <c r="C129" s="24"/>
      <c r="D129" s="33"/>
      <c r="E129" s="25"/>
      <c r="F129" s="26"/>
      <c r="G129" s="27" t="str">
        <f>IF($C129="①",$E129-$D129-$F129,"-")</f>
        <v>-</v>
      </c>
      <c r="H129" s="28" t="str">
        <f>IF($C129="②",$E129-$D129-$F129,"-")</f>
        <v>-</v>
      </c>
      <c r="I129" s="28" t="str">
        <f>IF($C129="③",$E129-$D129-$F129,"-")</f>
        <v>-</v>
      </c>
      <c r="J129" s="28" t="str">
        <f>IF($C129="④",$E129-$D129-$F129,"-")</f>
        <v>-</v>
      </c>
      <c r="K129" s="28" t="str">
        <f>IF($C129="⑤",$E129-$D129-$F129,"-")</f>
        <v>-</v>
      </c>
      <c r="L129" s="28" t="str">
        <f t="shared" si="51"/>
        <v>-</v>
      </c>
      <c r="M129" s="28" t="str">
        <f t="shared" si="52"/>
        <v>-</v>
      </c>
      <c r="N129" s="29">
        <f>SUM(G129:M129)</f>
        <v>0</v>
      </c>
      <c r="O129" s="30"/>
      <c r="R129" s="51"/>
    </row>
    <row r="130" spans="1:45" s="2" customFormat="1" ht="14.25" thickBot="1" x14ac:dyDescent="0.2">
      <c r="A130" s="86"/>
      <c r="B130" s="84"/>
      <c r="C130" s="40"/>
      <c r="D130" s="41"/>
      <c r="E130" s="41"/>
      <c r="F130" s="42"/>
      <c r="G130" s="41"/>
      <c r="H130" s="41"/>
      <c r="I130" s="41"/>
      <c r="J130" s="41"/>
      <c r="K130" s="56"/>
      <c r="L130" s="56"/>
      <c r="M130" s="92"/>
      <c r="N130" s="37">
        <f>SUM(N127:N129)</f>
        <v>0</v>
      </c>
      <c r="O130" s="38"/>
      <c r="R130" s="51"/>
    </row>
    <row r="131" spans="1:45" s="2" customFormat="1" x14ac:dyDescent="0.15">
      <c r="A131" s="121">
        <f>A127+1</f>
        <v>44590</v>
      </c>
      <c r="B131" s="124" t="str">
        <f>TEXT(A131,"aaa")</f>
        <v>土</v>
      </c>
      <c r="C131" s="24"/>
      <c r="D131" s="25"/>
      <c r="E131" s="25"/>
      <c r="F131" s="26"/>
      <c r="G131" s="27" t="str">
        <f>IF($C131="①",$E131-$D131-$F131,"-")</f>
        <v>-</v>
      </c>
      <c r="H131" s="28" t="str">
        <f>IF($C131="②",$E131-$D131-$F131,"-")</f>
        <v>-</v>
      </c>
      <c r="I131" s="28" t="str">
        <f>IF($C131="③",$E131-$D131-$F131,"-")</f>
        <v>-</v>
      </c>
      <c r="J131" s="28" t="str">
        <f>IF($C131="④",$E131-$D131-$F131,"-")</f>
        <v>-</v>
      </c>
      <c r="K131" s="28" t="str">
        <f>IF($C131="⑤",$E131-$D131-$F131,"-")</f>
        <v>-</v>
      </c>
      <c r="L131" s="28" t="str">
        <f>IF($C131="⑥",$E131-$D131-$F131,"-")</f>
        <v>-</v>
      </c>
      <c r="M131" s="28" t="str">
        <f>IF($C131="⑦",$E131-$D131-$F131,"-")</f>
        <v>-</v>
      </c>
      <c r="N131" s="29">
        <f>SUM(G131:M131)</f>
        <v>0</v>
      </c>
      <c r="O131" s="30"/>
      <c r="R131" s="51"/>
    </row>
    <row r="132" spans="1:45" s="2" customFormat="1" x14ac:dyDescent="0.15">
      <c r="A132" s="122"/>
      <c r="B132" s="125"/>
      <c r="C132" s="24"/>
      <c r="D132" s="33"/>
      <c r="E132" s="25"/>
      <c r="F132" s="26"/>
      <c r="G132" s="27" t="str">
        <f>IF($C132="①",$E132-$D132-$F132,"-")</f>
        <v>-</v>
      </c>
      <c r="H132" s="28" t="str">
        <f>IF($C132="②",$E132-$D132-$F132,"-")</f>
        <v>-</v>
      </c>
      <c r="I132" s="28" t="str">
        <f>IF($C132="③",$E132-$D132-$F132,"-")</f>
        <v>-</v>
      </c>
      <c r="J132" s="28" t="str">
        <f>IF($C132="④",$E132-$D132-$F132,"-")</f>
        <v>-</v>
      </c>
      <c r="K132" s="28" t="str">
        <f>IF($C132="⑤",$E132-$D132-$F132,"-")</f>
        <v>-</v>
      </c>
      <c r="L132" s="28" t="str">
        <f t="shared" ref="L132:L133" si="53">IF($C132="⑥",$E132-$D132-$F132,"-")</f>
        <v>-</v>
      </c>
      <c r="M132" s="28" t="str">
        <f t="shared" ref="M132:M133" si="54">IF($C132="⑦",$E132-$D132-$F132,"-")</f>
        <v>-</v>
      </c>
      <c r="N132" s="29">
        <f>SUM(G132:M132)</f>
        <v>0</v>
      </c>
      <c r="O132" s="30"/>
      <c r="R132" s="51"/>
    </row>
    <row r="133" spans="1:45" s="2" customFormat="1" ht="14.25" thickBot="1" x14ac:dyDescent="0.2">
      <c r="A133" s="123"/>
      <c r="B133" s="126"/>
      <c r="C133" s="24"/>
      <c r="D133" s="33"/>
      <c r="E133" s="25"/>
      <c r="F133" s="26"/>
      <c r="G133" s="27" t="str">
        <f>IF($C133="①",$E133-$D133-$F133,"-")</f>
        <v>-</v>
      </c>
      <c r="H133" s="28" t="str">
        <f>IF($C133="②",$E133-$D133-$F133,"-")</f>
        <v>-</v>
      </c>
      <c r="I133" s="28" t="str">
        <f>IF($C133="③",$E133-$D133-$F133,"-")</f>
        <v>-</v>
      </c>
      <c r="J133" s="28" t="str">
        <f>IF($C133="④",$E133-$D133-$F133,"-")</f>
        <v>-</v>
      </c>
      <c r="K133" s="28" t="str">
        <f>IF($C133="⑤",$E133-$D133-$F133,"-")</f>
        <v>-</v>
      </c>
      <c r="L133" s="28" t="str">
        <f t="shared" si="53"/>
        <v>-</v>
      </c>
      <c r="M133" s="28" t="str">
        <f t="shared" si="54"/>
        <v>-</v>
      </c>
      <c r="N133" s="29">
        <f>SUM(G133:M133)</f>
        <v>0</v>
      </c>
      <c r="O133" s="30"/>
      <c r="R133" s="51"/>
    </row>
    <row r="134" spans="1:45" s="2" customFormat="1" ht="14.25" thickBot="1" x14ac:dyDescent="0.2">
      <c r="A134" s="86"/>
      <c r="B134" s="82"/>
      <c r="C134" s="53"/>
      <c r="D134" s="35"/>
      <c r="E134" s="35"/>
      <c r="F134" s="36"/>
      <c r="G134" s="41"/>
      <c r="H134" s="41"/>
      <c r="I134" s="41"/>
      <c r="J134" s="41"/>
      <c r="K134" s="56"/>
      <c r="L134" s="56"/>
      <c r="M134" s="92"/>
      <c r="N134" s="37">
        <f>SUM(N131:N133)</f>
        <v>0</v>
      </c>
      <c r="O134" s="38"/>
      <c r="R134" s="51"/>
    </row>
    <row r="135" spans="1:45" s="2" customFormat="1" x14ac:dyDescent="0.15">
      <c r="A135" s="121">
        <f>A131+1</f>
        <v>44591</v>
      </c>
      <c r="B135" s="124" t="str">
        <f>TEXT(A135,"aaa")</f>
        <v>日</v>
      </c>
      <c r="C135" s="24"/>
      <c r="D135" s="25"/>
      <c r="E135" s="25"/>
      <c r="F135" s="26"/>
      <c r="G135" s="27" t="str">
        <f>IF($C135="①",$E135-$D135-$F135,"-")</f>
        <v>-</v>
      </c>
      <c r="H135" s="28" t="str">
        <f>IF($C135="②",$E135-$D135-$F135,"-")</f>
        <v>-</v>
      </c>
      <c r="I135" s="28" t="str">
        <f>IF($C135="③",$E135-$D135-$F135,"-")</f>
        <v>-</v>
      </c>
      <c r="J135" s="28" t="str">
        <f>IF($C135="④",$E135-$D135-$F135,"-")</f>
        <v>-</v>
      </c>
      <c r="K135" s="28" t="str">
        <f>IF($C135="⑤",$E135-$D135-$F135,"-")</f>
        <v>-</v>
      </c>
      <c r="L135" s="28" t="str">
        <f>IF($C135="⑥",$E135-$D135-$F135,"-")</f>
        <v>-</v>
      </c>
      <c r="M135" s="28" t="str">
        <f>IF($C135="⑦",$E135-$D135-$F135,"-")</f>
        <v>-</v>
      </c>
      <c r="N135" s="29">
        <f>SUM(G135:M135)</f>
        <v>0</v>
      </c>
      <c r="O135" s="30"/>
      <c r="R135" s="51"/>
    </row>
    <row r="136" spans="1:45" s="2" customFormat="1" x14ac:dyDescent="0.15">
      <c r="A136" s="122"/>
      <c r="B136" s="125"/>
      <c r="C136" s="24"/>
      <c r="D136" s="33"/>
      <c r="E136" s="25"/>
      <c r="F136" s="26"/>
      <c r="G136" s="27" t="str">
        <f>IF($C136="①",$E136-$D136-$F136,"-")</f>
        <v>-</v>
      </c>
      <c r="H136" s="28" t="str">
        <f>IF($C136="②",$E136-$D136-$F136,"-")</f>
        <v>-</v>
      </c>
      <c r="I136" s="28" t="str">
        <f>IF($C136="③",$E136-$D136-$F136,"-")</f>
        <v>-</v>
      </c>
      <c r="J136" s="28" t="str">
        <f>IF($C136="④",$E136-$D136-$F136,"-")</f>
        <v>-</v>
      </c>
      <c r="K136" s="28" t="str">
        <f>IF($C136="⑤",$E136-$D136-$F136,"-")</f>
        <v>-</v>
      </c>
      <c r="L136" s="28" t="str">
        <f t="shared" ref="L136:L137" si="55">IF($C136="⑥",$E136-$D136-$F136,"-")</f>
        <v>-</v>
      </c>
      <c r="M136" s="28" t="str">
        <f t="shared" ref="M136:M137" si="56">IF($C136="⑦",$E136-$D136-$F136,"-")</f>
        <v>-</v>
      </c>
      <c r="N136" s="29">
        <f>SUM(G136:M136)</f>
        <v>0</v>
      </c>
      <c r="O136" s="30"/>
      <c r="R136" s="51"/>
    </row>
    <row r="137" spans="1:45" s="2" customFormat="1" ht="14.25" thickBot="1" x14ac:dyDescent="0.2">
      <c r="A137" s="123"/>
      <c r="B137" s="126"/>
      <c r="C137" s="24"/>
      <c r="D137" s="33"/>
      <c r="E137" s="25"/>
      <c r="F137" s="26"/>
      <c r="G137" s="27" t="str">
        <f>IF($C137="①",$E137-$D137-$F137,"-")</f>
        <v>-</v>
      </c>
      <c r="H137" s="28" t="str">
        <f>IF($C137="②",$E137-$D137-$F137,"-")</f>
        <v>-</v>
      </c>
      <c r="I137" s="28" t="str">
        <f>IF($C137="③",$E137-$D137-$F137,"-")</f>
        <v>-</v>
      </c>
      <c r="J137" s="28" t="str">
        <f>IF($C137="④",$E137-$D137-$F137,"-")</f>
        <v>-</v>
      </c>
      <c r="K137" s="28" t="str">
        <f>IF($C137="⑤",$E137-$D137-$F137,"-")</f>
        <v>-</v>
      </c>
      <c r="L137" s="28" t="str">
        <f t="shared" si="55"/>
        <v>-</v>
      </c>
      <c r="M137" s="28" t="str">
        <f t="shared" si="56"/>
        <v>-</v>
      </c>
      <c r="N137" s="29">
        <f>SUM(G137:M137)</f>
        <v>0</v>
      </c>
      <c r="O137" s="30"/>
      <c r="R137" s="51"/>
    </row>
    <row r="138" spans="1:45" s="2" customFormat="1" ht="14.25" thickBot="1" x14ac:dyDescent="0.2">
      <c r="A138" s="54"/>
      <c r="B138" s="85"/>
      <c r="C138" s="55"/>
      <c r="D138" s="56"/>
      <c r="E138" s="56"/>
      <c r="F138" s="57"/>
      <c r="G138" s="41"/>
      <c r="H138" s="41"/>
      <c r="I138" s="41"/>
      <c r="J138" s="41"/>
      <c r="K138" s="41"/>
      <c r="L138" s="56"/>
      <c r="M138" s="56"/>
      <c r="N138" s="37">
        <f>SUM(N135:N137)</f>
        <v>0</v>
      </c>
      <c r="O138" s="58"/>
      <c r="R138" s="51"/>
    </row>
    <row r="139" spans="1:45" s="2" customFormat="1" x14ac:dyDescent="0.15">
      <c r="A139" s="121">
        <f>A135+1</f>
        <v>44592</v>
      </c>
      <c r="B139" s="124" t="str">
        <f>TEXT(A139,"aaa")</f>
        <v>月</v>
      </c>
      <c r="C139" s="24"/>
      <c r="D139" s="25"/>
      <c r="E139" s="25"/>
      <c r="F139" s="26"/>
      <c r="G139" s="27" t="str">
        <f>IF($C139="①",$E139-$D139-$F139,"-")</f>
        <v>-</v>
      </c>
      <c r="H139" s="28" t="str">
        <f>IF($C139="②",$E139-$D139-$F139,"-")</f>
        <v>-</v>
      </c>
      <c r="I139" s="28" t="str">
        <f>IF($C139="③",$E139-$D139-$F139,"-")</f>
        <v>-</v>
      </c>
      <c r="J139" s="28" t="str">
        <f>IF($C139="④",$E139-$D139-$F139,"-")</f>
        <v>-</v>
      </c>
      <c r="K139" s="28" t="str">
        <f>IF($C139="⑤",$E139-$D139-$F139,"-")</f>
        <v>-</v>
      </c>
      <c r="L139" s="28" t="str">
        <f>IF($C139="⑥",$E139-$D139-$F139,"-")</f>
        <v>-</v>
      </c>
      <c r="M139" s="28" t="str">
        <f>IF($C139="⑦",$E139-$D139-$F139,"-")</f>
        <v>-</v>
      </c>
      <c r="N139" s="29">
        <f>SUM(G139:M139)</f>
        <v>0</v>
      </c>
      <c r="O139" s="30"/>
      <c r="P139" s="51"/>
    </row>
    <row r="140" spans="1:45" s="2" customFormat="1" x14ac:dyDescent="0.15">
      <c r="A140" s="122"/>
      <c r="B140" s="125"/>
      <c r="C140" s="24"/>
      <c r="D140" s="33"/>
      <c r="E140" s="25"/>
      <c r="F140" s="26"/>
      <c r="G140" s="27" t="str">
        <f>IF($C140="①",$E140-$D140-$F140,"-")</f>
        <v>-</v>
      </c>
      <c r="H140" s="28" t="str">
        <f>IF($C140="②",$E140-$D140-$F140,"-")</f>
        <v>-</v>
      </c>
      <c r="I140" s="28" t="str">
        <f>IF($C140="③",$E140-$D140-$F140,"-")</f>
        <v>-</v>
      </c>
      <c r="J140" s="28" t="str">
        <f>IF($C140="④",$E140-$D140-$F140,"-")</f>
        <v>-</v>
      </c>
      <c r="K140" s="28" t="str">
        <f>IF($C140="⑤",$E140-$D140-$F140,"-")</f>
        <v>-</v>
      </c>
      <c r="L140" s="28" t="str">
        <f t="shared" ref="L140:L141" si="57">IF($C140="⑥",$E140-$D140-$F140,"-")</f>
        <v>-</v>
      </c>
      <c r="M140" s="28" t="str">
        <f t="shared" ref="M140:M141" si="58">IF($C140="⑦",$E140-$D140-$F140,"-")</f>
        <v>-</v>
      </c>
      <c r="N140" s="29">
        <f>SUM(G140:M140)</f>
        <v>0</v>
      </c>
      <c r="O140" s="30"/>
      <c r="P140" s="51"/>
    </row>
    <row r="141" spans="1:45" s="2" customFormat="1" ht="14.25" thickBot="1" x14ac:dyDescent="0.2">
      <c r="A141" s="123"/>
      <c r="B141" s="126"/>
      <c r="C141" s="24"/>
      <c r="D141" s="33"/>
      <c r="E141" s="25"/>
      <c r="F141" s="26"/>
      <c r="G141" s="27" t="str">
        <f>IF($C141="①",$E141-$D141-$F141,"-")</f>
        <v>-</v>
      </c>
      <c r="H141" s="28" t="str">
        <f>IF($C141="②",$E141-$D141-$F141,"-")</f>
        <v>-</v>
      </c>
      <c r="I141" s="28" t="str">
        <f>IF($C141="③",$E141-$D141-$F141,"-")</f>
        <v>-</v>
      </c>
      <c r="J141" s="28" t="str">
        <f>IF($C141="④",$E141-$D141-$F141,"-")</f>
        <v>-</v>
      </c>
      <c r="K141" s="28" t="str">
        <f>IF($C141="⑤",$E141-$D141-$F141,"-")</f>
        <v>-</v>
      </c>
      <c r="L141" s="28" t="str">
        <f t="shared" si="57"/>
        <v>-</v>
      </c>
      <c r="M141" s="28" t="str">
        <f t="shared" si="58"/>
        <v>-</v>
      </c>
      <c r="N141" s="29">
        <f>SUM(G141:M141)</f>
        <v>0</v>
      </c>
      <c r="O141" s="30"/>
      <c r="P141" s="51"/>
    </row>
    <row r="142" spans="1:45" s="2" customFormat="1" ht="14.25" thickBot="1" x14ac:dyDescent="0.2">
      <c r="A142" s="54"/>
      <c r="B142" s="85"/>
      <c r="C142" s="55"/>
      <c r="D142" s="56"/>
      <c r="E142" s="56"/>
      <c r="F142" s="57"/>
      <c r="G142" s="41"/>
      <c r="H142" s="41"/>
      <c r="I142" s="41"/>
      <c r="J142" s="41"/>
      <c r="K142" s="41"/>
      <c r="L142" s="56"/>
      <c r="M142" s="56"/>
      <c r="N142" s="37">
        <f>SUM(N139:N141)</f>
        <v>0</v>
      </c>
      <c r="O142" s="58"/>
      <c r="R142" s="51"/>
    </row>
    <row r="143" spans="1:45" s="2" customFormat="1" x14ac:dyDescent="0.15">
      <c r="A143" s="129" t="s">
        <v>29</v>
      </c>
      <c r="B143" s="130"/>
      <c r="C143" s="130"/>
      <c r="D143" s="130"/>
      <c r="E143" s="130"/>
      <c r="F143" s="131"/>
      <c r="G143" s="59">
        <f t="shared" ref="G143:M143" si="59">SUM(G19:G141)</f>
        <v>0</v>
      </c>
      <c r="H143" s="59">
        <f t="shared" si="59"/>
        <v>0</v>
      </c>
      <c r="I143" s="59">
        <f t="shared" si="59"/>
        <v>0</v>
      </c>
      <c r="J143" s="59">
        <f t="shared" si="59"/>
        <v>0</v>
      </c>
      <c r="K143" s="59">
        <f t="shared" si="59"/>
        <v>0</v>
      </c>
      <c r="L143" s="59">
        <f t="shared" si="59"/>
        <v>0</v>
      </c>
      <c r="M143" s="59">
        <f t="shared" si="59"/>
        <v>0</v>
      </c>
      <c r="N143" s="60">
        <f>SUM(G143:M143)</f>
        <v>0</v>
      </c>
      <c r="O143" s="38"/>
      <c r="R143" s="51"/>
    </row>
    <row r="144" spans="1:45" x14ac:dyDescent="0.15">
      <c r="A144" s="129" t="s">
        <v>30</v>
      </c>
      <c r="B144" s="130"/>
      <c r="C144" s="130"/>
      <c r="D144" s="130"/>
      <c r="E144" s="130"/>
      <c r="F144" s="131"/>
      <c r="G144" s="61">
        <f>ROUNDDOWN(ROUND(G143*24*60,1)/60,2)</f>
        <v>0</v>
      </c>
      <c r="H144" s="61">
        <f t="shared" ref="H144:M144" si="60">ROUNDDOWN(ROUND(H143*24*60,1)/60,2)</f>
        <v>0</v>
      </c>
      <c r="I144" s="61">
        <f t="shared" si="60"/>
        <v>0</v>
      </c>
      <c r="J144" s="61">
        <f t="shared" si="60"/>
        <v>0</v>
      </c>
      <c r="K144" s="61">
        <f t="shared" si="60"/>
        <v>0</v>
      </c>
      <c r="L144" s="61">
        <f t="shared" si="60"/>
        <v>0</v>
      </c>
      <c r="M144" s="61">
        <f t="shared" si="60"/>
        <v>0</v>
      </c>
      <c r="N144" s="61">
        <f>ROUNDDOWN(ROUND(N143*24*60,1)/60,2)</f>
        <v>0</v>
      </c>
      <c r="P144" s="2"/>
      <c r="Q144" s="2"/>
      <c r="R144" s="51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</row>
    <row r="145" spans="4:45" x14ac:dyDescent="0.15">
      <c r="D145" s="62"/>
      <c r="N145" s="77">
        <f>N22+N26+N30+N34+N38+N42+N46+N50+N54+N58+N62+N66+N70+N74+N78+N82+N86+N90+N94+N98+N102+N106+N110+N114+N118+N122+N126+N130+N134+N138+N142-N143</f>
        <v>0</v>
      </c>
      <c r="P145" s="2"/>
      <c r="Q145" s="2"/>
      <c r="R145" s="51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</row>
    <row r="146" spans="4:45" x14ac:dyDescent="0.15">
      <c r="P146" s="2"/>
      <c r="Q146" s="2"/>
      <c r="R146" s="51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</row>
    <row r="147" spans="4:45" x14ac:dyDescent="0.15">
      <c r="P147" s="2"/>
      <c r="Q147" s="2"/>
      <c r="R147" s="51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</row>
    <row r="148" spans="4:45" x14ac:dyDescent="0.15">
      <c r="P148" s="2"/>
      <c r="Q148" s="2"/>
      <c r="R148" s="51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</row>
    <row r="149" spans="4:45" x14ac:dyDescent="0.15">
      <c r="P149" s="2"/>
      <c r="Q149" s="2"/>
      <c r="R149" s="51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</row>
    <row r="150" spans="4:45" x14ac:dyDescent="0.15">
      <c r="P150" s="2"/>
      <c r="Q150" s="2"/>
      <c r="R150" s="51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</row>
    <row r="151" spans="4:45" x14ac:dyDescent="0.15">
      <c r="P151" s="2"/>
      <c r="Q151" s="2"/>
      <c r="R151" s="51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</row>
    <row r="152" spans="4:45" x14ac:dyDescent="0.15">
      <c r="P152" s="2"/>
      <c r="Q152" s="2"/>
      <c r="R152" s="51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</row>
    <row r="153" spans="4:45" x14ac:dyDescent="0.15">
      <c r="P153" s="2"/>
      <c r="Q153" s="2"/>
      <c r="R153" s="51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</row>
    <row r="154" spans="4:45" x14ac:dyDescent="0.15">
      <c r="P154" s="2"/>
      <c r="Q154" s="2"/>
      <c r="R154" s="51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</row>
    <row r="155" spans="4:45" x14ac:dyDescent="0.15">
      <c r="P155" s="2"/>
      <c r="Q155" s="2"/>
      <c r="R155" s="51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</row>
    <row r="156" spans="4:45" x14ac:dyDescent="0.15">
      <c r="P156" s="2"/>
      <c r="Q156" s="2"/>
      <c r="R156" s="51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</row>
    <row r="157" spans="4:45" x14ac:dyDescent="0.15">
      <c r="P157" s="2"/>
      <c r="Q157" s="2"/>
      <c r="R157" s="51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</row>
    <row r="158" spans="4:45" x14ac:dyDescent="0.15">
      <c r="P158" s="2"/>
      <c r="Q158" s="2"/>
      <c r="R158" s="51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</row>
    <row r="159" spans="4:45" x14ac:dyDescent="0.15">
      <c r="P159" s="2"/>
      <c r="Q159" s="2"/>
      <c r="R159" s="51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</row>
    <row r="160" spans="4:45" x14ac:dyDescent="0.15">
      <c r="P160" s="2"/>
      <c r="Q160" s="2"/>
      <c r="R160" s="51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</row>
    <row r="161" spans="16:45" x14ac:dyDescent="0.15">
      <c r="P161" s="2"/>
      <c r="Q161" s="2"/>
      <c r="R161" s="51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</row>
    <row r="162" spans="16:45" x14ac:dyDescent="0.15">
      <c r="P162" s="2"/>
      <c r="Q162" s="2"/>
      <c r="R162" s="51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</row>
    <row r="163" spans="16:45" x14ac:dyDescent="0.15">
      <c r="P163" s="2"/>
      <c r="Q163" s="2"/>
      <c r="R163" s="51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</row>
    <row r="164" spans="16:45" x14ac:dyDescent="0.15">
      <c r="P164" s="2"/>
      <c r="Q164" s="2"/>
      <c r="R164" s="51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</row>
    <row r="165" spans="16:45" x14ac:dyDescent="0.15">
      <c r="P165" s="2"/>
      <c r="Q165" s="2"/>
      <c r="R165" s="51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</row>
    <row r="166" spans="16:45" x14ac:dyDescent="0.15">
      <c r="P166" s="2"/>
      <c r="Q166" s="2"/>
      <c r="R166" s="51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</row>
    <row r="167" spans="16:45" x14ac:dyDescent="0.15">
      <c r="P167" s="2"/>
      <c r="Q167" s="2"/>
      <c r="R167" s="51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</row>
    <row r="168" spans="16:45" x14ac:dyDescent="0.15">
      <c r="P168" s="2"/>
      <c r="Q168" s="2"/>
      <c r="R168" s="51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</row>
    <row r="169" spans="16:45" x14ac:dyDescent="0.15">
      <c r="P169" s="2"/>
      <c r="Q169" s="2"/>
      <c r="R169" s="51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</row>
    <row r="170" spans="16:45" x14ac:dyDescent="0.15">
      <c r="P170" s="2"/>
      <c r="Q170" s="2"/>
      <c r="R170" s="51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</row>
    <row r="171" spans="16:45" x14ac:dyDescent="0.15">
      <c r="P171" s="2"/>
      <c r="Q171" s="2"/>
      <c r="R171" s="51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</row>
    <row r="172" spans="16:45" x14ac:dyDescent="0.15">
      <c r="P172" s="2"/>
      <c r="Q172" s="2"/>
      <c r="R172" s="51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</row>
    <row r="173" spans="16:45" x14ac:dyDescent="0.15">
      <c r="P173" s="2"/>
      <c r="Q173" s="2"/>
      <c r="R173" s="51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</row>
    <row r="174" spans="16:45" x14ac:dyDescent="0.15">
      <c r="P174" s="2"/>
      <c r="Q174" s="2"/>
      <c r="R174" s="51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</row>
    <row r="175" spans="16:45" x14ac:dyDescent="0.15">
      <c r="P175" s="2"/>
      <c r="Q175" s="2"/>
      <c r="R175" s="51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</row>
    <row r="176" spans="16:45" x14ac:dyDescent="0.15">
      <c r="P176" s="2"/>
      <c r="Q176" s="2"/>
      <c r="R176" s="51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</row>
    <row r="177" spans="16:45" x14ac:dyDescent="0.15">
      <c r="P177" s="2"/>
      <c r="Q177" s="2"/>
      <c r="R177" s="51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</row>
    <row r="178" spans="16:45" x14ac:dyDescent="0.15">
      <c r="P178" s="2"/>
      <c r="Q178" s="2"/>
      <c r="R178" s="51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</row>
    <row r="179" spans="16:45" x14ac:dyDescent="0.15">
      <c r="P179" s="2"/>
      <c r="Q179" s="2"/>
      <c r="R179" s="51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</row>
    <row r="180" spans="16:45" x14ac:dyDescent="0.15">
      <c r="P180" s="2"/>
      <c r="Q180" s="2"/>
      <c r="R180" s="51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</row>
    <row r="181" spans="16:45" x14ac:dyDescent="0.15">
      <c r="P181" s="2"/>
      <c r="Q181" s="2"/>
      <c r="R181" s="51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</row>
    <row r="182" spans="16:45" x14ac:dyDescent="0.15">
      <c r="P182" s="2"/>
      <c r="Q182" s="2"/>
      <c r="R182" s="51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</row>
    <row r="183" spans="16:45" x14ac:dyDescent="0.15">
      <c r="P183" s="2"/>
      <c r="Q183" s="2"/>
      <c r="R183" s="51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</row>
    <row r="184" spans="16:45" x14ac:dyDescent="0.15">
      <c r="P184" s="2"/>
      <c r="Q184" s="2"/>
      <c r="R184" s="51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</row>
    <row r="185" spans="16:45" x14ac:dyDescent="0.15">
      <c r="P185" s="2"/>
      <c r="Q185" s="2"/>
      <c r="R185" s="51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</row>
    <row r="186" spans="16:45" x14ac:dyDescent="0.15">
      <c r="P186" s="2"/>
      <c r="Q186" s="2"/>
      <c r="R186" s="51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</row>
    <row r="187" spans="16:45" x14ac:dyDescent="0.15">
      <c r="P187" s="2"/>
      <c r="Q187" s="2"/>
      <c r="R187" s="51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</row>
    <row r="188" spans="16:45" x14ac:dyDescent="0.15">
      <c r="P188" s="2"/>
      <c r="Q188" s="2"/>
      <c r="R188" s="51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</row>
    <row r="189" spans="16:45" x14ac:dyDescent="0.15">
      <c r="P189" s="2"/>
      <c r="Q189" s="2"/>
      <c r="R189" s="51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</row>
    <row r="190" spans="16:45" x14ac:dyDescent="0.15">
      <c r="P190" s="2"/>
      <c r="Q190" s="2"/>
      <c r="R190" s="51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</row>
    <row r="191" spans="16:45" x14ac:dyDescent="0.15">
      <c r="P191" s="2"/>
      <c r="Q191" s="2"/>
      <c r="R191" s="51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</row>
    <row r="192" spans="16:45" x14ac:dyDescent="0.15">
      <c r="P192" s="2"/>
      <c r="Q192" s="2"/>
      <c r="R192" s="51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</row>
    <row r="193" spans="16:45" x14ac:dyDescent="0.15">
      <c r="P193" s="2"/>
      <c r="Q193" s="2"/>
      <c r="R193" s="51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</row>
    <row r="194" spans="16:45" x14ac:dyDescent="0.15">
      <c r="P194" s="2"/>
      <c r="Q194" s="2"/>
      <c r="R194" s="51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</row>
    <row r="195" spans="16:45" x14ac:dyDescent="0.15">
      <c r="P195" s="2"/>
      <c r="Q195" s="2"/>
      <c r="R195" s="51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</row>
    <row r="196" spans="16:45" x14ac:dyDescent="0.15">
      <c r="P196" s="2"/>
      <c r="Q196" s="2"/>
      <c r="R196" s="51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</row>
    <row r="197" spans="16:45" x14ac:dyDescent="0.15">
      <c r="P197" s="2"/>
      <c r="Q197" s="2"/>
      <c r="R197" s="51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</row>
    <row r="198" spans="16:45" x14ac:dyDescent="0.15">
      <c r="P198" s="2"/>
      <c r="Q198" s="2"/>
      <c r="R198" s="51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</row>
    <row r="199" spans="16:45" x14ac:dyDescent="0.15">
      <c r="P199" s="2"/>
      <c r="Q199" s="2"/>
      <c r="R199" s="51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</row>
    <row r="200" spans="16:45" x14ac:dyDescent="0.15">
      <c r="P200" s="2"/>
      <c r="Q200" s="2"/>
      <c r="R200" s="51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</row>
    <row r="201" spans="16:45" x14ac:dyDescent="0.15">
      <c r="P201" s="2"/>
      <c r="Q201" s="2"/>
      <c r="R201" s="51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</row>
    <row r="202" spans="16:45" x14ac:dyDescent="0.15">
      <c r="P202" s="2"/>
      <c r="Q202" s="2"/>
      <c r="R202" s="51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</row>
    <row r="203" spans="16:45" x14ac:dyDescent="0.15">
      <c r="P203" s="2"/>
      <c r="Q203" s="2"/>
      <c r="R203" s="51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</row>
    <row r="204" spans="16:45" x14ac:dyDescent="0.15">
      <c r="P204" s="2"/>
      <c r="Q204" s="2"/>
      <c r="R204" s="51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</row>
    <row r="205" spans="16:45" x14ac:dyDescent="0.15">
      <c r="P205" s="2"/>
      <c r="Q205" s="2"/>
      <c r="R205" s="51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</row>
    <row r="206" spans="16:45" x14ac:dyDescent="0.15">
      <c r="P206" s="2"/>
      <c r="Q206" s="2"/>
      <c r="R206" s="51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</row>
    <row r="207" spans="16:45" x14ac:dyDescent="0.15">
      <c r="P207" s="2"/>
      <c r="Q207" s="2"/>
      <c r="R207" s="51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</row>
    <row r="208" spans="16:45" x14ac:dyDescent="0.15">
      <c r="P208" s="2"/>
      <c r="Q208" s="2"/>
      <c r="R208" s="51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</row>
    <row r="209" spans="16:45" x14ac:dyDescent="0.15">
      <c r="P209" s="2"/>
      <c r="Q209" s="2"/>
      <c r="R209" s="51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</row>
    <row r="210" spans="16:45" x14ac:dyDescent="0.15">
      <c r="P210" s="2"/>
      <c r="Q210" s="2"/>
      <c r="R210" s="51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</row>
    <row r="211" spans="16:45" x14ac:dyDescent="0.15">
      <c r="P211" s="2"/>
      <c r="Q211" s="2"/>
      <c r="R211" s="51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</row>
    <row r="212" spans="16:45" x14ac:dyDescent="0.15">
      <c r="P212" s="2"/>
      <c r="Q212" s="2"/>
      <c r="R212" s="51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</row>
    <row r="213" spans="16:45" x14ac:dyDescent="0.15">
      <c r="P213" s="2"/>
      <c r="Q213" s="2"/>
      <c r="R213" s="51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</row>
    <row r="214" spans="16:45" x14ac:dyDescent="0.15">
      <c r="P214" s="2"/>
      <c r="Q214" s="2"/>
      <c r="R214" s="51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</row>
    <row r="215" spans="16:45" x14ac:dyDescent="0.15">
      <c r="P215" s="2"/>
      <c r="Q215" s="2"/>
      <c r="R215" s="51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</row>
    <row r="216" spans="16:45" x14ac:dyDescent="0.15">
      <c r="P216" s="2"/>
      <c r="Q216" s="2"/>
      <c r="R216" s="51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</row>
    <row r="217" spans="16:45" x14ac:dyDescent="0.15">
      <c r="P217" s="2"/>
      <c r="Q217" s="2"/>
      <c r="R217" s="51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</row>
    <row r="218" spans="16:45" x14ac:dyDescent="0.15">
      <c r="P218" s="2"/>
      <c r="Q218" s="2"/>
      <c r="R218" s="5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</row>
    <row r="219" spans="16:45" x14ac:dyDescent="0.15">
      <c r="P219" s="2"/>
      <c r="Q219" s="2"/>
      <c r="R219" s="5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</row>
    <row r="220" spans="16:45" x14ac:dyDescent="0.15">
      <c r="P220" s="2"/>
      <c r="Q220" s="2"/>
      <c r="R220" s="5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</row>
    <row r="221" spans="16:45" x14ac:dyDescent="0.15">
      <c r="P221" s="2"/>
      <c r="Q221" s="2"/>
      <c r="R221" s="5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</row>
    <row r="222" spans="16:45" x14ac:dyDescent="0.15">
      <c r="P222" s="2"/>
      <c r="Q222" s="2"/>
      <c r="R222" s="51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</row>
    <row r="223" spans="16:45" x14ac:dyDescent="0.15">
      <c r="P223" s="2"/>
      <c r="Q223" s="2"/>
      <c r="R223" s="51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</row>
    <row r="224" spans="16:45" x14ac:dyDescent="0.15">
      <c r="P224" s="2"/>
      <c r="Q224" s="2"/>
      <c r="R224" s="51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</row>
    <row r="225" spans="16:45" x14ac:dyDescent="0.15">
      <c r="P225" s="2"/>
      <c r="Q225" s="2"/>
      <c r="R225" s="51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</row>
    <row r="226" spans="16:45" x14ac:dyDescent="0.15">
      <c r="P226" s="2"/>
      <c r="Q226" s="2"/>
      <c r="R226" s="51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</row>
    <row r="227" spans="16:45" x14ac:dyDescent="0.15">
      <c r="P227" s="2"/>
      <c r="Q227" s="2"/>
      <c r="R227" s="51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</row>
    <row r="228" spans="16:45" x14ac:dyDescent="0.15">
      <c r="P228" s="2"/>
      <c r="Q228" s="2"/>
      <c r="R228" s="51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</row>
    <row r="229" spans="16:45" x14ac:dyDescent="0.15">
      <c r="P229" s="2"/>
      <c r="Q229" s="2"/>
      <c r="R229" s="51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</row>
    <row r="230" spans="16:45" x14ac:dyDescent="0.15">
      <c r="P230" s="2"/>
      <c r="Q230" s="2"/>
      <c r="R230" s="51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</row>
    <row r="231" spans="16:45" x14ac:dyDescent="0.15">
      <c r="P231" s="2"/>
      <c r="Q231" s="2"/>
      <c r="R231" s="5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</row>
    <row r="232" spans="16:45" x14ac:dyDescent="0.15">
      <c r="P232" s="2"/>
      <c r="Q232" s="2"/>
      <c r="R232" s="5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</row>
    <row r="233" spans="16:45" x14ac:dyDescent="0.15">
      <c r="P233" s="2"/>
      <c r="Q233" s="2"/>
      <c r="R233" s="5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</row>
    <row r="234" spans="16:45" x14ac:dyDescent="0.15">
      <c r="P234" s="2"/>
      <c r="Q234" s="2"/>
      <c r="R234" s="51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</row>
    <row r="235" spans="16:45" x14ac:dyDescent="0.15">
      <c r="P235" s="2"/>
      <c r="Q235" s="2"/>
      <c r="R235" s="51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</row>
    <row r="236" spans="16:45" x14ac:dyDescent="0.15">
      <c r="P236" s="2"/>
      <c r="Q236" s="2"/>
      <c r="R236" s="51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</row>
    <row r="237" spans="16:45" x14ac:dyDescent="0.15">
      <c r="P237" s="2"/>
      <c r="Q237" s="2"/>
      <c r="R237" s="51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</row>
    <row r="238" spans="16:45" x14ac:dyDescent="0.15">
      <c r="P238" s="2"/>
      <c r="Q238" s="2"/>
      <c r="R238" s="51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</row>
    <row r="239" spans="16:45" x14ac:dyDescent="0.15">
      <c r="P239" s="2"/>
      <c r="Q239" s="2"/>
      <c r="R239" s="51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</row>
    <row r="240" spans="16:45" x14ac:dyDescent="0.15">
      <c r="P240" s="2"/>
      <c r="Q240" s="2"/>
      <c r="R240" s="51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</row>
    <row r="241" spans="16:45" x14ac:dyDescent="0.15">
      <c r="P241" s="2"/>
      <c r="Q241" s="2"/>
      <c r="R241" s="51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</row>
    <row r="242" spans="16:45" x14ac:dyDescent="0.15">
      <c r="P242" s="2"/>
      <c r="Q242" s="2"/>
      <c r="R242" s="51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</row>
    <row r="243" spans="16:45" x14ac:dyDescent="0.15">
      <c r="P243" s="2"/>
      <c r="Q243" s="2"/>
      <c r="R243" s="51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</row>
    <row r="244" spans="16:45" x14ac:dyDescent="0.15">
      <c r="P244" s="2"/>
      <c r="Q244" s="2"/>
      <c r="R244" s="51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</row>
    <row r="245" spans="16:45" x14ac:dyDescent="0.15">
      <c r="P245" s="2"/>
      <c r="Q245" s="2"/>
      <c r="R245" s="51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</row>
    <row r="246" spans="16:45" x14ac:dyDescent="0.15">
      <c r="P246" s="2"/>
      <c r="Q246" s="2"/>
      <c r="R246" s="51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</row>
    <row r="247" spans="16:45" x14ac:dyDescent="0.15">
      <c r="P247" s="2"/>
      <c r="Q247" s="2"/>
      <c r="R247" s="51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</row>
    <row r="248" spans="16:45" x14ac:dyDescent="0.15">
      <c r="P248" s="2"/>
      <c r="Q248" s="2"/>
      <c r="R248" s="51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</row>
    <row r="249" spans="16:45" x14ac:dyDescent="0.15">
      <c r="P249" s="2"/>
      <c r="Q249" s="2"/>
      <c r="R249" s="51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</row>
    <row r="250" spans="16:45" x14ac:dyDescent="0.15">
      <c r="P250" s="2"/>
      <c r="Q250" s="2"/>
      <c r="R250" s="51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</row>
    <row r="251" spans="16:45" x14ac:dyDescent="0.15">
      <c r="P251" s="2"/>
      <c r="Q251" s="2"/>
      <c r="R251" s="51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</row>
    <row r="252" spans="16:45" x14ac:dyDescent="0.15">
      <c r="P252" s="2"/>
      <c r="Q252" s="2"/>
      <c r="R252" s="51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</row>
    <row r="253" spans="16:45" x14ac:dyDescent="0.15">
      <c r="P253" s="2"/>
      <c r="Q253" s="2"/>
      <c r="R253" s="51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</row>
    <row r="254" spans="16:45" x14ac:dyDescent="0.15">
      <c r="P254" s="2"/>
      <c r="Q254" s="2"/>
      <c r="R254" s="51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</row>
    <row r="255" spans="16:45" x14ac:dyDescent="0.15">
      <c r="P255" s="2"/>
      <c r="Q255" s="2"/>
      <c r="R255" s="51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</row>
    <row r="256" spans="16:45" x14ac:dyDescent="0.15">
      <c r="P256" s="2"/>
      <c r="Q256" s="2"/>
      <c r="R256" s="51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</row>
    <row r="257" spans="16:45" x14ac:dyDescent="0.15">
      <c r="P257" s="2"/>
      <c r="Q257" s="2"/>
      <c r="R257" s="51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</row>
    <row r="258" spans="16:45" x14ac:dyDescent="0.15">
      <c r="P258" s="2"/>
      <c r="Q258" s="2"/>
      <c r="R258" s="51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</row>
    <row r="259" spans="16:45" x14ac:dyDescent="0.15">
      <c r="P259" s="2"/>
      <c r="Q259" s="2"/>
      <c r="R259" s="51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</row>
    <row r="260" spans="16:45" x14ac:dyDescent="0.15">
      <c r="P260" s="2"/>
      <c r="Q260" s="2"/>
      <c r="R260" s="51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</row>
    <row r="261" spans="16:45" x14ac:dyDescent="0.15">
      <c r="P261" s="2"/>
      <c r="Q261" s="2"/>
      <c r="R261" s="51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</row>
    <row r="262" spans="16:45" x14ac:dyDescent="0.15">
      <c r="P262" s="2"/>
      <c r="Q262" s="2"/>
      <c r="R262" s="51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</row>
    <row r="263" spans="16:45" x14ac:dyDescent="0.15">
      <c r="P263" s="2"/>
      <c r="Q263" s="2"/>
      <c r="R263" s="51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</row>
    <row r="264" spans="16:45" x14ac:dyDescent="0.15">
      <c r="P264" s="2"/>
      <c r="Q264" s="2"/>
      <c r="R264" s="51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</row>
    <row r="265" spans="16:45" x14ac:dyDescent="0.15">
      <c r="P265" s="2"/>
      <c r="Q265" s="2"/>
      <c r="R265" s="51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</row>
    <row r="266" spans="16:45" x14ac:dyDescent="0.15">
      <c r="P266" s="2"/>
      <c r="Q266" s="2"/>
      <c r="R266" s="51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</row>
    <row r="267" spans="16:45" x14ac:dyDescent="0.15">
      <c r="P267" s="2"/>
      <c r="Q267" s="2"/>
      <c r="R267" s="51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</row>
    <row r="268" spans="16:45" x14ac:dyDescent="0.15">
      <c r="P268" s="2"/>
      <c r="Q268" s="2"/>
      <c r="R268" s="51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</row>
    <row r="269" spans="16:45" x14ac:dyDescent="0.15">
      <c r="P269" s="2"/>
      <c r="Q269" s="2"/>
      <c r="R269" s="51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</row>
    <row r="270" spans="16:45" x14ac:dyDescent="0.15">
      <c r="P270" s="2"/>
      <c r="Q270" s="2"/>
      <c r="R270" s="51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</row>
    <row r="271" spans="16:45" x14ac:dyDescent="0.15">
      <c r="P271" s="2"/>
      <c r="Q271" s="2"/>
      <c r="R271" s="51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</row>
    <row r="272" spans="16:45" x14ac:dyDescent="0.15">
      <c r="P272" s="2"/>
      <c r="Q272" s="2"/>
      <c r="R272" s="51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</row>
    <row r="273" spans="16:45" x14ac:dyDescent="0.15">
      <c r="P273" s="2"/>
      <c r="Q273" s="2"/>
      <c r="R273" s="51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</row>
    <row r="274" spans="16:45" x14ac:dyDescent="0.15">
      <c r="P274" s="2"/>
      <c r="Q274" s="2"/>
      <c r="R274" s="51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</row>
    <row r="275" spans="16:45" x14ac:dyDescent="0.15">
      <c r="P275" s="2"/>
      <c r="Q275" s="2"/>
      <c r="R275" s="51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</row>
    <row r="276" spans="16:45" x14ac:dyDescent="0.15">
      <c r="P276" s="2"/>
      <c r="Q276" s="2"/>
      <c r="R276" s="51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</row>
    <row r="277" spans="16:45" x14ac:dyDescent="0.15">
      <c r="P277" s="2"/>
      <c r="Q277" s="2"/>
      <c r="R277" s="51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</row>
    <row r="278" spans="16:45" x14ac:dyDescent="0.15">
      <c r="P278" s="2"/>
      <c r="Q278" s="2"/>
      <c r="R278" s="51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</row>
    <row r="279" spans="16:45" x14ac:dyDescent="0.15">
      <c r="P279" s="2"/>
      <c r="Q279" s="2"/>
      <c r="R279" s="51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</row>
    <row r="280" spans="16:45" x14ac:dyDescent="0.15">
      <c r="P280" s="2"/>
      <c r="Q280" s="2"/>
      <c r="R280" s="51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</row>
    <row r="281" spans="16:45" x14ac:dyDescent="0.15">
      <c r="P281" s="2"/>
      <c r="Q281" s="2"/>
      <c r="R281" s="51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</row>
    <row r="282" spans="16:45" x14ac:dyDescent="0.15">
      <c r="P282" s="2"/>
      <c r="Q282" s="2"/>
      <c r="R282" s="51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</row>
    <row r="283" spans="16:45" x14ac:dyDescent="0.15">
      <c r="P283" s="2"/>
      <c r="Q283" s="2"/>
      <c r="R283" s="51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</row>
    <row r="284" spans="16:45" x14ac:dyDescent="0.15">
      <c r="P284" s="2"/>
      <c r="Q284" s="2"/>
      <c r="R284" s="51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</row>
    <row r="285" spans="16:45" x14ac:dyDescent="0.15">
      <c r="P285" s="2"/>
      <c r="Q285" s="2"/>
      <c r="R285" s="51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</row>
    <row r="286" spans="16:45" x14ac:dyDescent="0.15">
      <c r="P286" s="2"/>
      <c r="Q286" s="2"/>
      <c r="R286" s="51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</row>
    <row r="287" spans="16:45" x14ac:dyDescent="0.15">
      <c r="P287" s="2"/>
      <c r="Q287" s="2"/>
      <c r="R287" s="51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</row>
    <row r="288" spans="16:45" x14ac:dyDescent="0.15">
      <c r="P288" s="2"/>
      <c r="Q288" s="2"/>
      <c r="R288" s="51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</row>
    <row r="289" spans="16:45" x14ac:dyDescent="0.15">
      <c r="P289" s="2"/>
      <c r="Q289" s="2"/>
      <c r="R289" s="51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</row>
    <row r="290" spans="16:45" x14ac:dyDescent="0.15">
      <c r="P290" s="2"/>
      <c r="Q290" s="2"/>
      <c r="R290" s="51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</row>
    <row r="291" spans="16:45" x14ac:dyDescent="0.15">
      <c r="P291" s="2"/>
      <c r="Q291" s="2"/>
      <c r="R291" s="51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</row>
    <row r="292" spans="16:45" x14ac:dyDescent="0.15">
      <c r="P292" s="2"/>
      <c r="Q292" s="2"/>
      <c r="R292" s="51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</row>
    <row r="293" spans="16:45" x14ac:dyDescent="0.15">
      <c r="P293" s="2"/>
      <c r="Q293" s="2"/>
      <c r="R293" s="51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</row>
    <row r="294" spans="16:45" x14ac:dyDescent="0.15">
      <c r="P294" s="2"/>
      <c r="Q294" s="2"/>
      <c r="R294" s="51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</row>
    <row r="295" spans="16:45" x14ac:dyDescent="0.15">
      <c r="P295" s="2"/>
      <c r="Q295" s="2"/>
      <c r="R295" s="51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</row>
    <row r="296" spans="16:45" x14ac:dyDescent="0.15">
      <c r="P296" s="2"/>
      <c r="Q296" s="2"/>
      <c r="R296" s="51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</row>
    <row r="297" spans="16:45" x14ac:dyDescent="0.15">
      <c r="P297" s="2"/>
      <c r="Q297" s="2"/>
      <c r="R297" s="51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</row>
    <row r="298" spans="16:45" x14ac:dyDescent="0.15">
      <c r="P298" s="2"/>
      <c r="Q298" s="2"/>
      <c r="R298" s="51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</row>
    <row r="299" spans="16:45" x14ac:dyDescent="0.15">
      <c r="P299" s="2"/>
      <c r="Q299" s="2"/>
      <c r="R299" s="51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</row>
    <row r="300" spans="16:45" x14ac:dyDescent="0.15">
      <c r="P300" s="2"/>
      <c r="Q300" s="2"/>
      <c r="R300" s="51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</row>
    <row r="301" spans="16:45" x14ac:dyDescent="0.15">
      <c r="P301" s="2"/>
      <c r="Q301" s="2"/>
      <c r="R301" s="51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</row>
    <row r="302" spans="16:45" x14ac:dyDescent="0.15">
      <c r="P302" s="2"/>
      <c r="Q302" s="2"/>
      <c r="R302" s="51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</row>
    <row r="303" spans="16:45" x14ac:dyDescent="0.15">
      <c r="P303" s="2"/>
      <c r="Q303" s="2"/>
      <c r="R303" s="51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</row>
    <row r="304" spans="16:45" x14ac:dyDescent="0.15">
      <c r="P304" s="2"/>
      <c r="Q304" s="2"/>
      <c r="R304" s="51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</row>
    <row r="305" spans="16:45" x14ac:dyDescent="0.15">
      <c r="P305" s="2"/>
      <c r="Q305" s="2"/>
      <c r="R305" s="51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</row>
    <row r="306" spans="16:45" x14ac:dyDescent="0.15">
      <c r="P306" s="2"/>
      <c r="Q306" s="2"/>
      <c r="R306" s="51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</row>
    <row r="307" spans="16:45" x14ac:dyDescent="0.15">
      <c r="P307" s="2"/>
      <c r="Q307" s="2"/>
      <c r="R307" s="51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</row>
    <row r="308" spans="16:45" x14ac:dyDescent="0.15">
      <c r="P308" s="2"/>
      <c r="Q308" s="2"/>
      <c r="R308" s="51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</row>
    <row r="309" spans="16:45" x14ac:dyDescent="0.15">
      <c r="P309" s="2"/>
      <c r="Q309" s="2"/>
      <c r="R309" s="51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</row>
    <row r="310" spans="16:45" x14ac:dyDescent="0.15">
      <c r="P310" s="2"/>
      <c r="Q310" s="2"/>
      <c r="R310" s="51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</row>
    <row r="311" spans="16:45" x14ac:dyDescent="0.15">
      <c r="P311" s="2"/>
      <c r="Q311" s="2"/>
      <c r="R311" s="51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</row>
    <row r="312" spans="16:45" x14ac:dyDescent="0.15">
      <c r="P312" s="2"/>
      <c r="Q312" s="2"/>
      <c r="R312" s="51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</row>
    <row r="313" spans="16:45" x14ac:dyDescent="0.15">
      <c r="P313" s="2"/>
      <c r="Q313" s="2"/>
      <c r="R313" s="51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</row>
    <row r="314" spans="16:45" x14ac:dyDescent="0.15">
      <c r="P314" s="2"/>
      <c r="Q314" s="2"/>
      <c r="R314" s="51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</row>
    <row r="315" spans="16:45" x14ac:dyDescent="0.15">
      <c r="P315" s="2"/>
      <c r="Q315" s="2"/>
      <c r="R315" s="51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</row>
    <row r="316" spans="16:45" x14ac:dyDescent="0.15">
      <c r="P316" s="2"/>
      <c r="Q316" s="2"/>
      <c r="R316" s="51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</row>
    <row r="317" spans="16:45" x14ac:dyDescent="0.15">
      <c r="P317" s="2"/>
      <c r="Q317" s="2"/>
      <c r="R317" s="51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</row>
    <row r="318" spans="16:45" x14ac:dyDescent="0.15">
      <c r="P318" s="2"/>
      <c r="Q318" s="2"/>
      <c r="R318" s="51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</row>
    <row r="319" spans="16:45" x14ac:dyDescent="0.15">
      <c r="P319" s="2"/>
      <c r="Q319" s="2"/>
      <c r="R319" s="51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</row>
    <row r="320" spans="16:45" x14ac:dyDescent="0.15">
      <c r="P320" s="2"/>
      <c r="Q320" s="2"/>
      <c r="R320" s="51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</row>
  </sheetData>
  <mergeCells count="78">
    <mergeCell ref="B4:E4"/>
    <mergeCell ref="B5:E5"/>
    <mergeCell ref="C7:H7"/>
    <mergeCell ref="I7:J7"/>
    <mergeCell ref="C9:H9"/>
    <mergeCell ref="C10:H10"/>
    <mergeCell ref="C8:H8"/>
    <mergeCell ref="C11:H11"/>
    <mergeCell ref="A23:A25"/>
    <mergeCell ref="B23:B25"/>
    <mergeCell ref="C12:H12"/>
    <mergeCell ref="C13:H13"/>
    <mergeCell ref="C14:H14"/>
    <mergeCell ref="E16:F16"/>
    <mergeCell ref="K16:N16"/>
    <mergeCell ref="D17:E17"/>
    <mergeCell ref="A19:A21"/>
    <mergeCell ref="B19:B21"/>
    <mergeCell ref="A27:A29"/>
    <mergeCell ref="B27:B29"/>
    <mergeCell ref="A31:A33"/>
    <mergeCell ref="B31:B33"/>
    <mergeCell ref="A35:A37"/>
    <mergeCell ref="B35:B37"/>
    <mergeCell ref="A39:A41"/>
    <mergeCell ref="B39:B41"/>
    <mergeCell ref="A43:A45"/>
    <mergeCell ref="B43:B45"/>
    <mergeCell ref="A47:A49"/>
    <mergeCell ref="B47:B49"/>
    <mergeCell ref="A51:A53"/>
    <mergeCell ref="B51:B53"/>
    <mergeCell ref="A55:A57"/>
    <mergeCell ref="B55:B57"/>
    <mergeCell ref="A59:A61"/>
    <mergeCell ref="B59:B61"/>
    <mergeCell ref="A63:A65"/>
    <mergeCell ref="B63:B65"/>
    <mergeCell ref="A67:A69"/>
    <mergeCell ref="B67:B69"/>
    <mergeCell ref="A71:A73"/>
    <mergeCell ref="B71:B73"/>
    <mergeCell ref="A75:A77"/>
    <mergeCell ref="B75:B77"/>
    <mergeCell ref="A79:A81"/>
    <mergeCell ref="B79:B81"/>
    <mergeCell ref="A83:A85"/>
    <mergeCell ref="B83:B85"/>
    <mergeCell ref="A87:A89"/>
    <mergeCell ref="B87:B89"/>
    <mergeCell ref="A91:A93"/>
    <mergeCell ref="B91:B93"/>
    <mergeCell ref="A95:A97"/>
    <mergeCell ref="B95:B97"/>
    <mergeCell ref="A99:A101"/>
    <mergeCell ref="B99:B101"/>
    <mergeCell ref="A103:A105"/>
    <mergeCell ref="B103:B105"/>
    <mergeCell ref="A107:A109"/>
    <mergeCell ref="B107:B109"/>
    <mergeCell ref="A111:A113"/>
    <mergeCell ref="B111:B113"/>
    <mergeCell ref="A115:A117"/>
    <mergeCell ref="B115:B117"/>
    <mergeCell ref="A119:A121"/>
    <mergeCell ref="B119:B121"/>
    <mergeCell ref="A144:F144"/>
    <mergeCell ref="A123:A125"/>
    <mergeCell ref="B123:B125"/>
    <mergeCell ref="A127:A129"/>
    <mergeCell ref="B127:B129"/>
    <mergeCell ref="A131:A133"/>
    <mergeCell ref="B131:B133"/>
    <mergeCell ref="A135:A137"/>
    <mergeCell ref="B135:B137"/>
    <mergeCell ref="A139:A141"/>
    <mergeCell ref="B139:B141"/>
    <mergeCell ref="A143:F143"/>
  </mergeCells>
  <phoneticPr fontId="2"/>
  <conditionalFormatting sqref="G143:M143 I8:L14">
    <cfRule type="cellIs" dxfId="20" priority="7" stopIfTrue="1" operator="lessThan">
      <formula>0</formula>
    </cfRule>
  </conditionalFormatting>
  <conditionalFormatting sqref="E78 E138 E142">
    <cfRule type="cellIs" dxfId="19" priority="6" stopIfTrue="1" operator="lessThan">
      <formula>D78</formula>
    </cfRule>
  </conditionalFormatting>
  <conditionalFormatting sqref="D138">
    <cfRule type="cellIs" dxfId="18" priority="5" stopIfTrue="1" operator="lessThan">
      <formula>E137</formula>
    </cfRule>
  </conditionalFormatting>
  <conditionalFormatting sqref="B19:B137">
    <cfRule type="cellIs" dxfId="17" priority="3" operator="equal">
      <formula>"日"</formula>
    </cfRule>
    <cfRule type="containsText" dxfId="16" priority="4" operator="containsText" text="土">
      <formula>NOT(ISERROR(SEARCH("土",B19)))</formula>
    </cfRule>
  </conditionalFormatting>
  <conditionalFormatting sqref="D142">
    <cfRule type="cellIs" dxfId="15" priority="8" stopIfTrue="1" operator="lessThan">
      <formula>E138</formula>
    </cfRule>
  </conditionalFormatting>
  <conditionalFormatting sqref="B139:B141">
    <cfRule type="cellIs" dxfId="14" priority="1" operator="equal">
      <formula>"日"</formula>
    </cfRule>
    <cfRule type="cellIs" dxfId="13" priority="2" operator="equal">
      <formula>"土"</formula>
    </cfRule>
  </conditionalFormatting>
  <dataValidations count="4">
    <dataValidation type="time" operator="lessThan" allowBlank="1" showInputMessage="1" showErrorMessage="1" error="休憩時間が業務従事時間を超過しています。" sqref="F19:F21 F23:F25 F27:F29 F31:F33 F35:F37 F39:F41 F43:F45 F47:F49 F51:F53 F55:F57 F59:F61 F63:F65 F67:F69 F71:F73 F75:F77 F79:F81 F83:F85 F87:F89 F91:F93 F95:F97 F99:F101 F103:F105 F107:F109 F111:F113 F115:F117 F119:F121 F123:F125 F127:F129 F131:F133 F135:F137 F139:F141">
      <formula1>E19-D19</formula1>
    </dataValidation>
    <dataValidation type="list" allowBlank="1" showInputMessage="1" showErrorMessage="1" sqref="O143">
      <formula1>$R$28:$R$30</formula1>
    </dataValidation>
    <dataValidation allowBlank="1" showInputMessage="1" showErrorMessage="1" error="入力した時刻が範囲外です。" sqref="D19:E137 D139:E141"/>
    <dataValidation type="list" allowBlank="1" showInputMessage="1" showErrorMessage="1" sqref="C19:C21 C23:C25 C27:C29 C31:C33 C35:C37 C39:C41 C43:C45 C47:C49 C51:C53 C55:C57 C59:C61 C63:C65 C67:C69 C71:C73 C75:C77 C79:C81 C83:C85 C87:C89 C91:C93 C95:C97 C99:C101 C103:C105 C107:C109 C111:C113 C115:C117 C119:C121 C123:C125 C127:C129 C131:C133 C135:C137 C139:C141">
      <formula1>$B$8:$B$14</formula1>
    </dataValidation>
  </dataValidations>
  <printOptions horizontalCentered="1" verticalCentered="1"/>
  <pageMargins left="0.19685039370078741" right="0.19685039370078741" top="0.35433070866141736" bottom="0.19685039370078741" header="0.27559055118110237" footer="0.19685039370078741"/>
  <pageSetup paperSize="9" scale="68" fitToHeight="0" orientation="landscape" cellComments="asDisplayed" horizontalDpi="300" verticalDpi="300" r:id="rId1"/>
  <headerFooter alignWithMargins="0">
    <oddFooter>&amp;C&amp;P</oddFooter>
  </headerFooter>
  <rowBreaks count="2" manualBreakCount="2">
    <brk id="58" max="12" man="1"/>
    <brk id="98" max="12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08"/>
  <sheetViews>
    <sheetView showGridLines="0" view="pageBreakPreview" zoomScaleNormal="100" zoomScaleSheetLayoutView="100" workbookViewId="0">
      <selection activeCell="G17" sqref="G17"/>
    </sheetView>
  </sheetViews>
  <sheetFormatPr defaultColWidth="9" defaultRowHeight="13.5" x14ac:dyDescent="0.15"/>
  <cols>
    <col min="1" max="1" width="9.875" style="1" customWidth="1"/>
    <col min="2" max="2" width="2.75" style="2" customWidth="1"/>
    <col min="3" max="3" width="7.75" style="1" customWidth="1"/>
    <col min="4" max="13" width="10.125" style="1" customWidth="1"/>
    <col min="14" max="14" width="10.125" style="2" customWidth="1"/>
    <col min="15" max="15" width="76.625" style="1" customWidth="1"/>
    <col min="16" max="17" width="9" style="1"/>
    <col min="18" max="18" width="9" style="3"/>
    <col min="19" max="19" width="9" style="1"/>
    <col min="20" max="20" width="35.5" style="1" customWidth="1"/>
    <col min="21" max="16384" width="9" style="1"/>
  </cols>
  <sheetData>
    <row r="1" spans="1:20" ht="9" customHeight="1" x14ac:dyDescent="0.15">
      <c r="T1" s="2"/>
    </row>
    <row r="2" spans="1:20" ht="18.75" x14ac:dyDescent="0.15">
      <c r="A2" s="4" t="s">
        <v>47</v>
      </c>
      <c r="B2" s="80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6"/>
      <c r="R2" s="7"/>
      <c r="S2" s="6"/>
      <c r="T2" s="8"/>
    </row>
    <row r="3" spans="1:20" ht="9" customHeight="1" x14ac:dyDescent="0.15">
      <c r="A3" s="9"/>
      <c r="B3" s="80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6"/>
      <c r="R3" s="7"/>
      <c r="S3" s="6"/>
      <c r="T3" s="8"/>
    </row>
    <row r="4" spans="1:20" ht="13.5" customHeight="1" x14ac:dyDescent="0.15">
      <c r="A4" s="73" t="s">
        <v>0</v>
      </c>
      <c r="B4" s="116" t="str">
        <f>IF('5'!B4:E4="","",'5'!B4:E4)</f>
        <v/>
      </c>
      <c r="C4" s="116"/>
      <c r="D4" s="116"/>
      <c r="E4" s="116"/>
      <c r="F4" s="10"/>
      <c r="G4" s="74" t="s">
        <v>1</v>
      </c>
      <c r="H4" s="72" t="str">
        <f>IF('5'!H4="","",'5'!H4)</f>
        <v/>
      </c>
      <c r="I4" s="4"/>
      <c r="J4" s="4"/>
      <c r="K4" s="4"/>
      <c r="L4" s="4"/>
      <c r="M4" s="4"/>
      <c r="N4" s="4"/>
      <c r="O4" s="4"/>
      <c r="Q4" s="6"/>
      <c r="R4" s="7"/>
      <c r="S4" s="6"/>
      <c r="T4" s="8"/>
    </row>
    <row r="5" spans="1:20" ht="13.5" customHeight="1" x14ac:dyDescent="0.15">
      <c r="A5" s="75" t="s">
        <v>2</v>
      </c>
      <c r="B5" s="117" t="str">
        <f>IF('5'!B5:E5="","",'5'!B5:E5)</f>
        <v/>
      </c>
      <c r="C5" s="117"/>
      <c r="D5" s="117"/>
      <c r="E5" s="117"/>
      <c r="F5" s="10"/>
      <c r="G5" s="63"/>
      <c r="H5" s="63"/>
      <c r="I5" s="64"/>
      <c r="J5" s="4"/>
      <c r="K5" s="4"/>
      <c r="L5" s="4"/>
      <c r="M5" s="4"/>
      <c r="N5" s="4"/>
      <c r="O5" s="4"/>
      <c r="Q5" s="6"/>
      <c r="R5" s="7"/>
      <c r="S5" s="6"/>
      <c r="T5" s="8"/>
    </row>
    <row r="6" spans="1:20" ht="9" customHeight="1" x14ac:dyDescent="0.15">
      <c r="A6" s="9"/>
      <c r="B6" s="80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Q6" s="6"/>
      <c r="R6" s="7"/>
      <c r="S6" s="6"/>
      <c r="T6" s="8"/>
    </row>
    <row r="7" spans="1:20" x14ac:dyDescent="0.15">
      <c r="A7" s="10"/>
      <c r="B7" s="98" t="s">
        <v>3</v>
      </c>
      <c r="C7" s="118" t="s">
        <v>4</v>
      </c>
      <c r="D7" s="119"/>
      <c r="E7" s="119"/>
      <c r="F7" s="119"/>
      <c r="G7" s="119"/>
      <c r="H7" s="119"/>
      <c r="I7" s="120" t="s">
        <v>5</v>
      </c>
      <c r="J7" s="120"/>
      <c r="K7" s="94"/>
      <c r="L7" s="95"/>
      <c r="M7" s="11"/>
      <c r="N7" s="1"/>
      <c r="O7" s="12"/>
      <c r="P7" s="7"/>
      <c r="Q7" s="6"/>
      <c r="R7" s="8"/>
    </row>
    <row r="8" spans="1:20" x14ac:dyDescent="0.15">
      <c r="A8" s="10"/>
      <c r="B8" s="98" t="s">
        <v>6</v>
      </c>
      <c r="C8" s="135" t="str">
        <f>IF('5'!C8:H8="","",'5'!C8:H8)</f>
        <v/>
      </c>
      <c r="D8" s="136"/>
      <c r="E8" s="136"/>
      <c r="F8" s="136"/>
      <c r="G8" s="136"/>
      <c r="H8" s="137"/>
      <c r="I8" s="13">
        <f>G131</f>
        <v>0</v>
      </c>
      <c r="J8" s="14">
        <f>G132</f>
        <v>0</v>
      </c>
      <c r="K8" s="90"/>
      <c r="L8" s="91"/>
      <c r="M8" s="10"/>
      <c r="N8" s="1"/>
      <c r="O8" s="12"/>
      <c r="P8" s="7"/>
      <c r="Q8" s="6"/>
      <c r="R8" s="8"/>
    </row>
    <row r="9" spans="1:20" x14ac:dyDescent="0.15">
      <c r="A9" s="10"/>
      <c r="B9" s="98" t="s">
        <v>7</v>
      </c>
      <c r="C9" s="135" t="str">
        <f>IF('5'!C9:H9="","",'5'!C9:H9)</f>
        <v/>
      </c>
      <c r="D9" s="136"/>
      <c r="E9" s="136"/>
      <c r="F9" s="136"/>
      <c r="G9" s="136"/>
      <c r="H9" s="137"/>
      <c r="I9" s="13">
        <f>H131</f>
        <v>0</v>
      </c>
      <c r="J9" s="14">
        <f>H132</f>
        <v>0</v>
      </c>
      <c r="K9" s="90"/>
      <c r="L9" s="91"/>
      <c r="M9" s="10"/>
      <c r="N9" s="1"/>
      <c r="O9" s="12"/>
      <c r="P9" s="7"/>
      <c r="Q9" s="6"/>
      <c r="R9" s="8"/>
    </row>
    <row r="10" spans="1:20" x14ac:dyDescent="0.15">
      <c r="A10" s="10"/>
      <c r="B10" s="98" t="s">
        <v>8</v>
      </c>
      <c r="C10" s="135" t="str">
        <f>IF('5'!C10:H10="","",'5'!C10:H10)</f>
        <v/>
      </c>
      <c r="D10" s="136"/>
      <c r="E10" s="136"/>
      <c r="F10" s="136"/>
      <c r="G10" s="136"/>
      <c r="H10" s="137"/>
      <c r="I10" s="13">
        <f>I131</f>
        <v>0</v>
      </c>
      <c r="J10" s="14">
        <f>I132</f>
        <v>0</v>
      </c>
      <c r="K10" s="90"/>
      <c r="L10" s="91"/>
      <c r="M10" s="10"/>
      <c r="N10" s="1"/>
      <c r="O10" s="12"/>
      <c r="P10" s="7"/>
      <c r="Q10" s="6"/>
      <c r="R10" s="8"/>
    </row>
    <row r="11" spans="1:20" x14ac:dyDescent="0.15">
      <c r="A11" s="10"/>
      <c r="B11" s="98" t="s">
        <v>9</v>
      </c>
      <c r="C11" s="135" t="str">
        <f>IF('5'!C11:H11="","",'5'!C11:H11)</f>
        <v/>
      </c>
      <c r="D11" s="136"/>
      <c r="E11" s="136"/>
      <c r="F11" s="136"/>
      <c r="G11" s="136"/>
      <c r="H11" s="137"/>
      <c r="I11" s="13">
        <f>J131</f>
        <v>0</v>
      </c>
      <c r="J11" s="14">
        <f>J132</f>
        <v>0</v>
      </c>
      <c r="K11" s="90"/>
      <c r="L11" s="91"/>
      <c r="M11" s="10"/>
      <c r="N11" s="1"/>
      <c r="O11" s="12"/>
      <c r="P11" s="7"/>
      <c r="Q11" s="6"/>
      <c r="R11" s="8"/>
    </row>
    <row r="12" spans="1:20" x14ac:dyDescent="0.15">
      <c r="A12" s="10"/>
      <c r="B12" s="98" t="s">
        <v>10</v>
      </c>
      <c r="C12" s="135" t="str">
        <f>IF('5'!C12:H12="","",'5'!C12:H12)</f>
        <v/>
      </c>
      <c r="D12" s="136"/>
      <c r="E12" s="136"/>
      <c r="F12" s="136"/>
      <c r="G12" s="136"/>
      <c r="H12" s="137"/>
      <c r="I12" s="13">
        <f>K131</f>
        <v>0</v>
      </c>
      <c r="J12" s="14">
        <f>K132</f>
        <v>0</v>
      </c>
      <c r="K12" s="90"/>
      <c r="L12" s="91"/>
      <c r="M12" s="10"/>
      <c r="N12" s="1"/>
      <c r="O12" s="12"/>
      <c r="P12" s="7"/>
      <c r="Q12" s="6"/>
      <c r="R12" s="8"/>
    </row>
    <row r="13" spans="1:20" x14ac:dyDescent="0.15">
      <c r="A13" s="10"/>
      <c r="B13" s="98" t="s">
        <v>40</v>
      </c>
      <c r="C13" s="135" t="str">
        <f>IF('5'!C13:H13="","",'5'!C13:H13)</f>
        <v/>
      </c>
      <c r="D13" s="136"/>
      <c r="E13" s="136"/>
      <c r="F13" s="136"/>
      <c r="G13" s="136"/>
      <c r="H13" s="137"/>
      <c r="I13" s="13">
        <f>L131</f>
        <v>0</v>
      </c>
      <c r="J13" s="14">
        <f>L132</f>
        <v>0</v>
      </c>
      <c r="K13" s="90"/>
      <c r="L13" s="91"/>
      <c r="M13" s="10"/>
      <c r="N13" s="1"/>
      <c r="O13" s="12"/>
      <c r="P13" s="7"/>
      <c r="Q13" s="6"/>
      <c r="R13" s="8"/>
    </row>
    <row r="14" spans="1:20" x14ac:dyDescent="0.15">
      <c r="A14" s="10"/>
      <c r="B14" s="98" t="s">
        <v>41</v>
      </c>
      <c r="C14" s="135" t="str">
        <f>IF('5'!C14:H14="","",'5'!C14:H14)</f>
        <v/>
      </c>
      <c r="D14" s="136"/>
      <c r="E14" s="136"/>
      <c r="F14" s="136"/>
      <c r="G14" s="136"/>
      <c r="H14" s="137"/>
      <c r="I14" s="13">
        <f>M131</f>
        <v>0</v>
      </c>
      <c r="J14" s="14">
        <f>M132</f>
        <v>0</v>
      </c>
      <c r="K14" s="90"/>
      <c r="L14" s="91"/>
      <c r="M14" s="10"/>
      <c r="N14" s="1"/>
      <c r="O14" s="12"/>
      <c r="P14" s="7"/>
      <c r="Q14" s="6"/>
      <c r="R14" s="8"/>
    </row>
    <row r="15" spans="1:20" x14ac:dyDescent="0.15">
      <c r="A15" s="10"/>
      <c r="B15" s="81"/>
      <c r="C15" s="1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5" t="s">
        <v>11</v>
      </c>
      <c r="O15" s="10"/>
      <c r="Q15" s="12"/>
      <c r="R15" s="7"/>
      <c r="S15" s="6"/>
      <c r="T15" s="8"/>
    </row>
    <row r="16" spans="1:20" x14ac:dyDescent="0.15">
      <c r="A16" s="10"/>
      <c r="C16" s="16"/>
      <c r="D16" s="65" t="s">
        <v>12</v>
      </c>
      <c r="E16" s="115" t="str">
        <f>'5'!E16:F16</f>
        <v>9：00～17：00</v>
      </c>
      <c r="F16" s="115"/>
      <c r="G16" s="10" t="str">
        <f>'5'!G16</f>
        <v>（1日 7時間00分勤務）</v>
      </c>
      <c r="H16" s="10"/>
      <c r="I16" s="10"/>
      <c r="J16" s="65" t="s">
        <v>13</v>
      </c>
      <c r="K16" s="111" t="str">
        <f>'5'!K16:N16</f>
        <v>12：00～13：00</v>
      </c>
      <c r="L16" s="111"/>
      <c r="M16" s="111"/>
      <c r="N16" s="111"/>
      <c r="O16" s="10"/>
      <c r="Q16" s="12"/>
      <c r="R16" s="7"/>
      <c r="S16" s="12"/>
      <c r="T16" s="8"/>
    </row>
    <row r="17" spans="1:20" ht="27" x14ac:dyDescent="0.15">
      <c r="A17" s="66" t="s">
        <v>15</v>
      </c>
      <c r="B17" s="67" t="s">
        <v>16</v>
      </c>
      <c r="C17" s="68" t="s">
        <v>17</v>
      </c>
      <c r="D17" s="127" t="s">
        <v>18</v>
      </c>
      <c r="E17" s="128"/>
      <c r="F17" s="69" t="s">
        <v>19</v>
      </c>
      <c r="G17" s="70" t="s">
        <v>20</v>
      </c>
      <c r="H17" s="70" t="s">
        <v>21</v>
      </c>
      <c r="I17" s="70" t="s">
        <v>22</v>
      </c>
      <c r="J17" s="70" t="s">
        <v>23</v>
      </c>
      <c r="K17" s="70" t="s">
        <v>24</v>
      </c>
      <c r="L17" s="70" t="s">
        <v>42</v>
      </c>
      <c r="M17" s="70" t="s">
        <v>43</v>
      </c>
      <c r="N17" s="70" t="s">
        <v>25</v>
      </c>
      <c r="O17" s="71" t="s">
        <v>26</v>
      </c>
      <c r="Q17" s="12"/>
      <c r="R17" s="7"/>
      <c r="S17" s="12"/>
      <c r="T17" s="8"/>
    </row>
    <row r="18" spans="1:20" x14ac:dyDescent="0.15">
      <c r="A18" s="17"/>
      <c r="B18" s="82"/>
      <c r="C18" s="19"/>
      <c r="D18" s="20" t="s">
        <v>27</v>
      </c>
      <c r="E18" s="20" t="s">
        <v>28</v>
      </c>
      <c r="F18" s="21"/>
      <c r="G18" s="18"/>
      <c r="H18" s="18"/>
      <c r="I18" s="18"/>
      <c r="J18" s="18"/>
      <c r="K18" s="18"/>
      <c r="L18" s="18"/>
      <c r="M18" s="18"/>
      <c r="N18" s="22"/>
      <c r="O18" s="23"/>
      <c r="Q18" s="12"/>
      <c r="R18" s="7"/>
      <c r="S18" s="12"/>
      <c r="T18" s="8"/>
    </row>
    <row r="19" spans="1:20" s="2" customFormat="1" x14ac:dyDescent="0.15">
      <c r="A19" s="121">
        <v>44593</v>
      </c>
      <c r="B19" s="124" t="str">
        <f>TEXT(A19,"aaa")</f>
        <v>火</v>
      </c>
      <c r="C19" s="24"/>
      <c r="D19" s="99"/>
      <c r="E19" s="99"/>
      <c r="F19" s="26"/>
      <c r="G19" s="27" t="str">
        <f>IF($C19="①",$E19-$D19-$F19,"-")</f>
        <v>-</v>
      </c>
      <c r="H19" s="28" t="str">
        <f>IF($C19="②",$E19-$D19-$F19,"-")</f>
        <v>-</v>
      </c>
      <c r="I19" s="28" t="str">
        <f>IF($C19="③",$E19-$D19-$F19,"-")</f>
        <v>-</v>
      </c>
      <c r="J19" s="28" t="str">
        <f>IF($C19="④",$E19-$D19-$F19,"-")</f>
        <v>-</v>
      </c>
      <c r="K19" s="28" t="str">
        <f>IF($C19="⑤",$E19-$D19-$F19,"-")</f>
        <v>-</v>
      </c>
      <c r="L19" s="28" t="str">
        <f>IF($C19="⑥",$E19-$D19-$F19,"-")</f>
        <v>-</v>
      </c>
      <c r="M19" s="28" t="str">
        <f>IF($C19="⑦",$E19-$D19-$F19,"-")</f>
        <v>-</v>
      </c>
      <c r="N19" s="29">
        <f>SUM(G19:M19)</f>
        <v>0</v>
      </c>
      <c r="O19" s="30"/>
      <c r="Q19" s="31"/>
      <c r="R19" s="7"/>
      <c r="S19" s="12"/>
      <c r="T19" s="32"/>
    </row>
    <row r="20" spans="1:20" s="2" customFormat="1" x14ac:dyDescent="0.15">
      <c r="A20" s="122"/>
      <c r="B20" s="125"/>
      <c r="C20" s="24"/>
      <c r="D20" s="33"/>
      <c r="E20" s="25"/>
      <c r="F20" s="26"/>
      <c r="G20" s="27" t="str">
        <f>IF($C20="①",$E20-$D20-$F20,"-")</f>
        <v>-</v>
      </c>
      <c r="H20" s="28" t="str">
        <f>IF($C20="②",$E20-$D20-$F20,"-")</f>
        <v>-</v>
      </c>
      <c r="I20" s="28" t="str">
        <f>IF($C20="③",$E20-$D20-$F20,"-")</f>
        <v>-</v>
      </c>
      <c r="J20" s="28" t="str">
        <f>IF($C20="④",$E20-$D20-$F20,"-")</f>
        <v>-</v>
      </c>
      <c r="K20" s="28" t="str">
        <f>IF($C20="⑤",$E20-$D20-$F20,"-")</f>
        <v>-</v>
      </c>
      <c r="L20" s="28" t="str">
        <f>IF($C20="⑥",$E20-$D20-$F20,"-")</f>
        <v>-</v>
      </c>
      <c r="M20" s="28" t="str">
        <f>IF($C20="⑦",$E20-$D20-$F20,"-")</f>
        <v>-</v>
      </c>
      <c r="N20" s="29">
        <f>SUM(G20:M20)</f>
        <v>0</v>
      </c>
      <c r="O20" s="30"/>
      <c r="Q20" s="31"/>
      <c r="R20" s="7"/>
      <c r="S20" s="12"/>
      <c r="T20" s="32"/>
    </row>
    <row r="21" spans="1:20" s="2" customFormat="1" ht="14.25" thickBot="1" x14ac:dyDescent="0.2">
      <c r="A21" s="123"/>
      <c r="B21" s="126"/>
      <c r="C21" s="24"/>
      <c r="D21" s="33"/>
      <c r="E21" s="25"/>
      <c r="F21" s="26"/>
      <c r="G21" s="27" t="str">
        <f>IF($C21="①",$E21-$D21-$F21,"-")</f>
        <v>-</v>
      </c>
      <c r="H21" s="28" t="str">
        <f>IF($C21="②",$E21-$D21-$F21,"-")</f>
        <v>-</v>
      </c>
      <c r="I21" s="28" t="str">
        <f>IF($C21="③",$E21-$D21-$F21,"-")</f>
        <v>-</v>
      </c>
      <c r="J21" s="28" t="str">
        <f>IF($C21="④",$E21-$D21-$F21,"-")</f>
        <v>-</v>
      </c>
      <c r="K21" s="28" t="str">
        <f>IF($C21="⑤",$E21-$D21-$F21,"-")</f>
        <v>-</v>
      </c>
      <c r="L21" s="28" t="str">
        <f>IF($C21="⑥",$E21-$D21-$F21,"-")</f>
        <v>-</v>
      </c>
      <c r="M21" s="28" t="str">
        <f>IF($C21="⑦",$E21-$D21-$F21,"-")</f>
        <v>-</v>
      </c>
      <c r="N21" s="29">
        <f>SUM(G21:M21)</f>
        <v>0</v>
      </c>
      <c r="O21" s="30"/>
      <c r="Q21" s="31"/>
      <c r="R21" s="7"/>
      <c r="S21" s="12"/>
      <c r="T21" s="32"/>
    </row>
    <row r="22" spans="1:20" s="2" customFormat="1" ht="14.25" thickBot="1" x14ac:dyDescent="0.2">
      <c r="A22" s="78"/>
      <c r="B22" s="82"/>
      <c r="C22" s="34"/>
      <c r="D22" s="35"/>
      <c r="E22" s="35"/>
      <c r="F22" s="36"/>
      <c r="G22" s="35"/>
      <c r="H22" s="35"/>
      <c r="I22" s="35"/>
      <c r="J22" s="35"/>
      <c r="K22" s="56"/>
      <c r="L22" s="56"/>
      <c r="M22" s="92"/>
      <c r="N22" s="37">
        <f>SUM(N19:N21)</f>
        <v>0</v>
      </c>
      <c r="O22" s="38"/>
      <c r="Q22" s="31"/>
      <c r="R22" s="7"/>
      <c r="S22" s="12"/>
      <c r="T22" s="32"/>
    </row>
    <row r="23" spans="1:20" s="2" customFormat="1" x14ac:dyDescent="0.15">
      <c r="A23" s="121">
        <f>A19+1</f>
        <v>44594</v>
      </c>
      <c r="B23" s="124" t="str">
        <f>TEXT(A23,"aaa")</f>
        <v>水</v>
      </c>
      <c r="C23" s="24"/>
      <c r="D23" s="25"/>
      <c r="E23" s="25"/>
      <c r="F23" s="26"/>
      <c r="G23" s="27" t="str">
        <f>IF($C23="①",$E23-$D23-$F23,"-")</f>
        <v>-</v>
      </c>
      <c r="H23" s="28" t="str">
        <f>IF($C23="②",$E23-$D23-$F23,"-")</f>
        <v>-</v>
      </c>
      <c r="I23" s="28" t="str">
        <f>IF($C23="③",$E23-$D23-$F23,"-")</f>
        <v>-</v>
      </c>
      <c r="J23" s="28" t="str">
        <f>IF($C23="④",$E23-$D23-$F23,"-")</f>
        <v>-</v>
      </c>
      <c r="K23" s="28" t="str">
        <f>IF($C23="⑤",$E23-$D23-$F23,"-")</f>
        <v>-</v>
      </c>
      <c r="L23" s="28" t="str">
        <f>IF($C23="⑥",$E23-$D23-$F23,"-")</f>
        <v>-</v>
      </c>
      <c r="M23" s="28" t="str">
        <f>IF($C23="⑦",$E23-$D23-$F23,"-")</f>
        <v>-</v>
      </c>
      <c r="N23" s="29">
        <f>SUM(G23:M23)</f>
        <v>0</v>
      </c>
      <c r="O23" s="30"/>
      <c r="Q23" s="31"/>
      <c r="R23" s="39"/>
      <c r="S23" s="31"/>
      <c r="T23" s="32"/>
    </row>
    <row r="24" spans="1:20" s="2" customFormat="1" x14ac:dyDescent="0.15">
      <c r="A24" s="122"/>
      <c r="B24" s="125"/>
      <c r="C24" s="24"/>
      <c r="D24" s="33"/>
      <c r="E24" s="25"/>
      <c r="F24" s="26"/>
      <c r="G24" s="27" t="str">
        <f>IF($C24="①",$E24-$D24-$F24,"-")</f>
        <v>-</v>
      </c>
      <c r="H24" s="28" t="str">
        <f>IF($C24="②",$E24-$D24-$F24,"-")</f>
        <v>-</v>
      </c>
      <c r="I24" s="28" t="str">
        <f>IF($C24="③",$E24-$D24-$F24,"-")</f>
        <v>-</v>
      </c>
      <c r="J24" s="28" t="str">
        <f>IF($C24="④",$E24-$D24-$F24,"-")</f>
        <v>-</v>
      </c>
      <c r="K24" s="28" t="str">
        <f>IF($C24="⑤",$E24-$D24-$F24,"-")</f>
        <v>-</v>
      </c>
      <c r="L24" s="28" t="str">
        <f t="shared" ref="L24:L25" si="0">IF($C24="⑥",$E24-$D24-$F24,"-")</f>
        <v>-</v>
      </c>
      <c r="M24" s="28" t="str">
        <f t="shared" ref="M24:M25" si="1">IF($C24="⑦",$E24-$D24-$F24,"-")</f>
        <v>-</v>
      </c>
      <c r="N24" s="29">
        <f>SUM(G24:M24)</f>
        <v>0</v>
      </c>
      <c r="O24" s="30"/>
      <c r="Q24" s="31"/>
      <c r="R24" s="39"/>
      <c r="S24" s="31"/>
      <c r="T24" s="32"/>
    </row>
    <row r="25" spans="1:20" s="2" customFormat="1" ht="14.25" thickBot="1" x14ac:dyDescent="0.2">
      <c r="A25" s="123"/>
      <c r="B25" s="126"/>
      <c r="C25" s="24"/>
      <c r="D25" s="33"/>
      <c r="E25" s="25"/>
      <c r="F25" s="26"/>
      <c r="G25" s="27" t="str">
        <f>IF($C25="①",$E25-$D25-$F25,"-")</f>
        <v>-</v>
      </c>
      <c r="H25" s="28" t="str">
        <f>IF($C25="②",$E25-$D25-$F25,"-")</f>
        <v>-</v>
      </c>
      <c r="I25" s="28" t="str">
        <f>IF($C25="③",$E25-$D25-$F25,"-")</f>
        <v>-</v>
      </c>
      <c r="J25" s="28" t="str">
        <f>IF($C25="④",$E25-$D25-$F25,"-")</f>
        <v>-</v>
      </c>
      <c r="K25" s="28" t="str">
        <f>IF($C25="⑤",$E25-$D25-$F25,"-")</f>
        <v>-</v>
      </c>
      <c r="L25" s="28" t="str">
        <f t="shared" si="0"/>
        <v>-</v>
      </c>
      <c r="M25" s="28" t="str">
        <f t="shared" si="1"/>
        <v>-</v>
      </c>
      <c r="N25" s="29">
        <f>SUM(G25:M25)</f>
        <v>0</v>
      </c>
      <c r="O25" s="30"/>
      <c r="Q25" s="31"/>
      <c r="R25" s="39"/>
      <c r="S25" s="31"/>
      <c r="T25" s="32"/>
    </row>
    <row r="26" spans="1:20" s="2" customFormat="1" ht="14.25" thickBot="1" x14ac:dyDescent="0.2">
      <c r="A26" s="86"/>
      <c r="B26" s="82"/>
      <c r="C26" s="40"/>
      <c r="D26" s="41"/>
      <c r="E26" s="41"/>
      <c r="F26" s="42"/>
      <c r="G26" s="41"/>
      <c r="H26" s="41"/>
      <c r="I26" s="41"/>
      <c r="J26" s="41"/>
      <c r="K26" s="56"/>
      <c r="L26" s="56"/>
      <c r="M26" s="92"/>
      <c r="N26" s="37">
        <f>SUM(N23:N25)</f>
        <v>0</v>
      </c>
      <c r="O26" s="38"/>
      <c r="Q26" s="31"/>
      <c r="R26" s="39"/>
      <c r="S26" s="31"/>
      <c r="T26" s="32"/>
    </row>
    <row r="27" spans="1:20" s="2" customFormat="1" ht="15" customHeight="1" x14ac:dyDescent="0.15">
      <c r="A27" s="121">
        <f>A23+1</f>
        <v>44595</v>
      </c>
      <c r="B27" s="124" t="str">
        <f>TEXT(A27,"aaa")</f>
        <v>木</v>
      </c>
      <c r="C27" s="24"/>
      <c r="D27" s="25"/>
      <c r="E27" s="25"/>
      <c r="F27" s="26"/>
      <c r="G27" s="27" t="str">
        <f>IF($C27="①",$E27-$D27-$F27,"-")</f>
        <v>-</v>
      </c>
      <c r="H27" s="28" t="str">
        <f>IF($C27="②",$E27-$D27-$F27,"-")</f>
        <v>-</v>
      </c>
      <c r="I27" s="28" t="str">
        <f>IF($C27="③",$E27-$D27-$F27,"-")</f>
        <v>-</v>
      </c>
      <c r="J27" s="28" t="str">
        <f>IF($C27="④",$E27-$D27-$F27,"-")</f>
        <v>-</v>
      </c>
      <c r="K27" s="28" t="str">
        <f>IF($C27="⑤",$E27-$D27-$F27,"-")</f>
        <v>-</v>
      </c>
      <c r="L27" s="28" t="str">
        <f>IF($C27="⑥",$E27-$D27-$F27,"-")</f>
        <v>-</v>
      </c>
      <c r="M27" s="28" t="str">
        <f>IF($C27="⑦",$E27-$D27-$F27,"-")</f>
        <v>-</v>
      </c>
      <c r="N27" s="29">
        <f>SUM(G27:M27)</f>
        <v>0</v>
      </c>
      <c r="O27" s="30"/>
      <c r="Q27" s="31"/>
      <c r="R27" s="39"/>
      <c r="S27" s="31"/>
      <c r="T27" s="32"/>
    </row>
    <row r="28" spans="1:20" s="2" customFormat="1" ht="15" customHeight="1" x14ac:dyDescent="0.15">
      <c r="A28" s="122"/>
      <c r="B28" s="125"/>
      <c r="C28" s="24"/>
      <c r="D28" s="33"/>
      <c r="E28" s="25"/>
      <c r="F28" s="26"/>
      <c r="G28" s="27" t="str">
        <f>IF($C28="①",$E28-$D28-$F28,"-")</f>
        <v>-</v>
      </c>
      <c r="H28" s="28" t="str">
        <f>IF($C28="②",$E28-$D28-$F28,"-")</f>
        <v>-</v>
      </c>
      <c r="I28" s="28" t="str">
        <f>IF($C28="③",$E28-$D28-$F28,"-")</f>
        <v>-</v>
      </c>
      <c r="J28" s="28" t="str">
        <f>IF($C28="④",$E28-$D28-$F28,"-")</f>
        <v>-</v>
      </c>
      <c r="K28" s="28" t="str">
        <f>IF($C28="⑤",$E28-$D28-$F28,"-")</f>
        <v>-</v>
      </c>
      <c r="L28" s="28" t="str">
        <f t="shared" ref="L28:L29" si="2">IF($C28="⑥",$E28-$D28-$F28,"-")</f>
        <v>-</v>
      </c>
      <c r="M28" s="28" t="str">
        <f t="shared" ref="M28:M29" si="3">IF($C28="⑦",$E28-$D28-$F28,"-")</f>
        <v>-</v>
      </c>
      <c r="N28" s="29">
        <f>SUM(G28:M28)</f>
        <v>0</v>
      </c>
      <c r="O28" s="30"/>
      <c r="Q28" s="31"/>
      <c r="R28" s="39"/>
      <c r="S28" s="31"/>
      <c r="T28" s="32"/>
    </row>
    <row r="29" spans="1:20" s="2" customFormat="1" ht="15" customHeight="1" thickBot="1" x14ac:dyDescent="0.2">
      <c r="A29" s="123"/>
      <c r="B29" s="126"/>
      <c r="C29" s="24"/>
      <c r="D29" s="33"/>
      <c r="E29" s="25"/>
      <c r="F29" s="26"/>
      <c r="G29" s="27" t="str">
        <f>IF($C29="①",$E29-$D29-$F29,"-")</f>
        <v>-</v>
      </c>
      <c r="H29" s="28" t="str">
        <f>IF($C29="②",$E29-$D29-$F29,"-")</f>
        <v>-</v>
      </c>
      <c r="I29" s="28" t="str">
        <f>IF($C29="③",$E29-$D29-$F29,"-")</f>
        <v>-</v>
      </c>
      <c r="J29" s="28" t="str">
        <f>IF($C29="④",$E29-$D29-$F29,"-")</f>
        <v>-</v>
      </c>
      <c r="K29" s="28" t="str">
        <f>IF($C29="⑤",$E29-$D29-$F29,"-")</f>
        <v>-</v>
      </c>
      <c r="L29" s="28" t="str">
        <f t="shared" si="2"/>
        <v>-</v>
      </c>
      <c r="M29" s="28" t="str">
        <f t="shared" si="3"/>
        <v>-</v>
      </c>
      <c r="N29" s="29">
        <f>SUM(G29:M29)</f>
        <v>0</v>
      </c>
      <c r="O29" s="30"/>
      <c r="Q29" s="31"/>
      <c r="R29" s="39"/>
      <c r="S29" s="31"/>
      <c r="T29" s="32"/>
    </row>
    <row r="30" spans="1:20" s="2" customFormat="1" ht="15" customHeight="1" thickBot="1" x14ac:dyDescent="0.2">
      <c r="A30" s="86"/>
      <c r="B30" s="83"/>
      <c r="C30" s="40"/>
      <c r="D30" s="41"/>
      <c r="E30" s="41"/>
      <c r="F30" s="42"/>
      <c r="G30" s="41"/>
      <c r="H30" s="41"/>
      <c r="I30" s="41"/>
      <c r="J30" s="41"/>
      <c r="K30" s="56"/>
      <c r="L30" s="56"/>
      <c r="M30" s="92"/>
      <c r="N30" s="37">
        <f>SUM(N27:N29)</f>
        <v>0</v>
      </c>
      <c r="O30" s="38"/>
      <c r="Q30" s="31"/>
      <c r="R30" s="39"/>
      <c r="S30" s="31"/>
      <c r="T30" s="32"/>
    </row>
    <row r="31" spans="1:20" s="2" customFormat="1" x14ac:dyDescent="0.15">
      <c r="A31" s="121">
        <f>A27+1</f>
        <v>44596</v>
      </c>
      <c r="B31" s="124" t="str">
        <f>TEXT(A31,"aaa")</f>
        <v>金</v>
      </c>
      <c r="C31" s="24"/>
      <c r="D31" s="25"/>
      <c r="E31" s="25"/>
      <c r="F31" s="26"/>
      <c r="G31" s="27" t="str">
        <f>IF($C31="①",$E31-$D31-$F31,"-")</f>
        <v>-</v>
      </c>
      <c r="H31" s="28" t="str">
        <f>IF($C31="②",$E31-$D31-$F31,"-")</f>
        <v>-</v>
      </c>
      <c r="I31" s="28" t="str">
        <f>IF($C31="③",$E31-$D31-$F31,"-")</f>
        <v>-</v>
      </c>
      <c r="J31" s="28" t="str">
        <f>IF($C31="④",$E31-$D31-$F31,"-")</f>
        <v>-</v>
      </c>
      <c r="K31" s="28" t="str">
        <f>IF($C31="⑤",$E31-$D31-$F31,"-")</f>
        <v>-</v>
      </c>
      <c r="L31" s="28" t="str">
        <f>IF($C31="⑥",$E31-$D31-$F31,"-")</f>
        <v>-</v>
      </c>
      <c r="M31" s="28" t="str">
        <f>IF($C31="⑦",$E31-$D31-$F31,"-")</f>
        <v>-</v>
      </c>
      <c r="N31" s="29">
        <f>SUM(G31:M31)</f>
        <v>0</v>
      </c>
      <c r="O31" s="30"/>
      <c r="Q31" s="31"/>
      <c r="R31" s="39"/>
      <c r="S31" s="31"/>
      <c r="T31" s="32"/>
    </row>
    <row r="32" spans="1:20" s="2" customFormat="1" x14ac:dyDescent="0.15">
      <c r="A32" s="122"/>
      <c r="B32" s="125"/>
      <c r="C32" s="24"/>
      <c r="D32" s="33"/>
      <c r="E32" s="25"/>
      <c r="F32" s="26"/>
      <c r="G32" s="27" t="str">
        <f>IF($C32="①",$E32-$D32-$F32,"-")</f>
        <v>-</v>
      </c>
      <c r="H32" s="28" t="str">
        <f>IF($C32="②",$E32-$D32-$F32,"-")</f>
        <v>-</v>
      </c>
      <c r="I32" s="28" t="str">
        <f>IF($C32="③",$E32-$D32-$F32,"-")</f>
        <v>-</v>
      </c>
      <c r="J32" s="28" t="str">
        <f>IF($C32="④",$E32-$D32-$F32,"-")</f>
        <v>-</v>
      </c>
      <c r="K32" s="28" t="str">
        <f>IF($C32="⑤",$E32-$D32-$F32,"-")</f>
        <v>-</v>
      </c>
      <c r="L32" s="28" t="str">
        <f t="shared" ref="L32:L33" si="4">IF($C32="⑥",$E32-$D32-$F32,"-")</f>
        <v>-</v>
      </c>
      <c r="M32" s="28" t="str">
        <f t="shared" ref="M32:M33" si="5">IF($C32="⑦",$E32-$D32-$F32,"-")</f>
        <v>-</v>
      </c>
      <c r="N32" s="29">
        <f>SUM(G32:M32)</f>
        <v>0</v>
      </c>
      <c r="O32" s="30"/>
      <c r="Q32" s="31"/>
      <c r="R32" s="39"/>
      <c r="S32" s="31"/>
      <c r="T32" s="32"/>
    </row>
    <row r="33" spans="1:20" s="2" customFormat="1" ht="14.25" thickBot="1" x14ac:dyDescent="0.2">
      <c r="A33" s="123"/>
      <c r="B33" s="126"/>
      <c r="C33" s="24"/>
      <c r="D33" s="33"/>
      <c r="E33" s="25"/>
      <c r="F33" s="26"/>
      <c r="G33" s="27" t="str">
        <f>IF($C33="①",$E33-$D33-$F33,"-")</f>
        <v>-</v>
      </c>
      <c r="H33" s="28" t="str">
        <f>IF($C33="②",$E33-$D33-$F33,"-")</f>
        <v>-</v>
      </c>
      <c r="I33" s="28" t="str">
        <f>IF($C33="③",$E33-$D33-$F33,"-")</f>
        <v>-</v>
      </c>
      <c r="J33" s="28" t="str">
        <f>IF($C33="④",$E33-$D33-$F33,"-")</f>
        <v>-</v>
      </c>
      <c r="K33" s="28" t="str">
        <f>IF($C33="⑤",$E33-$D33-$F33,"-")</f>
        <v>-</v>
      </c>
      <c r="L33" s="28" t="str">
        <f t="shared" si="4"/>
        <v>-</v>
      </c>
      <c r="M33" s="28" t="str">
        <f t="shared" si="5"/>
        <v>-</v>
      </c>
      <c r="N33" s="29">
        <f>SUM(G33:M33)</f>
        <v>0</v>
      </c>
      <c r="O33" s="30"/>
      <c r="Q33" s="31"/>
      <c r="R33" s="39"/>
      <c r="S33" s="31"/>
      <c r="T33" s="32"/>
    </row>
    <row r="34" spans="1:20" s="2" customFormat="1" ht="14.25" thickBot="1" x14ac:dyDescent="0.2">
      <c r="A34" s="86"/>
      <c r="B34" s="82"/>
      <c r="C34" s="40"/>
      <c r="D34" s="41"/>
      <c r="E34" s="41"/>
      <c r="F34" s="42"/>
      <c r="G34" s="41"/>
      <c r="H34" s="41"/>
      <c r="I34" s="41"/>
      <c r="J34" s="41"/>
      <c r="K34" s="56"/>
      <c r="L34" s="56"/>
      <c r="M34" s="92"/>
      <c r="N34" s="37">
        <f>SUM(N31:N33)</f>
        <v>0</v>
      </c>
      <c r="O34" s="38"/>
      <c r="Q34" s="31"/>
      <c r="R34" s="39"/>
      <c r="S34" s="31"/>
      <c r="T34" s="32"/>
    </row>
    <row r="35" spans="1:20" s="43" customFormat="1" ht="13.5" customHeight="1" x14ac:dyDescent="0.15">
      <c r="A35" s="121">
        <f>A31+1</f>
        <v>44597</v>
      </c>
      <c r="B35" s="124" t="str">
        <f>TEXT(A35,"aaa")</f>
        <v>土</v>
      </c>
      <c r="C35" s="24"/>
      <c r="D35" s="25"/>
      <c r="E35" s="25"/>
      <c r="F35" s="26"/>
      <c r="G35" s="27" t="str">
        <f>IF($C35="①",$E35-$D35-$F35,"-")</f>
        <v>-</v>
      </c>
      <c r="H35" s="28" t="str">
        <f>IF($C35="②",$E35-$D35-$F35,"-")</f>
        <v>-</v>
      </c>
      <c r="I35" s="28" t="str">
        <f>IF($C35="③",$E35-$D35-$F35,"-")</f>
        <v>-</v>
      </c>
      <c r="J35" s="96" t="str">
        <f>IF($C35="④",$E35-$D35-$F35,"-")</f>
        <v>-</v>
      </c>
      <c r="K35" s="28" t="str">
        <f>IF($C35="⑤",$E35-$D35-$F35,"-")</f>
        <v>-</v>
      </c>
      <c r="L35" s="28" t="str">
        <f>IF($C35="⑥",$E35-$D35-$F35,"-")</f>
        <v>-</v>
      </c>
      <c r="M35" s="28" t="str">
        <f>IF($C35="⑦",$E35-$D35-$F35,"-")</f>
        <v>-</v>
      </c>
      <c r="N35" s="29">
        <f>SUM(G35:M35)</f>
        <v>0</v>
      </c>
      <c r="O35" s="30"/>
      <c r="Q35" s="44"/>
      <c r="R35" s="45"/>
      <c r="S35" s="44"/>
      <c r="T35" s="32"/>
    </row>
    <row r="36" spans="1:20" s="43" customFormat="1" ht="13.5" customHeight="1" x14ac:dyDescent="0.15">
      <c r="A36" s="122"/>
      <c r="B36" s="125"/>
      <c r="C36" s="24"/>
      <c r="D36" s="33"/>
      <c r="E36" s="25"/>
      <c r="F36" s="26"/>
      <c r="G36" s="27" t="str">
        <f>IF($C36="①",$E36-$D36-$F36,"-")</f>
        <v>-</v>
      </c>
      <c r="H36" s="28" t="str">
        <f>IF($C36="②",$E36-$D36-$F36,"-")</f>
        <v>-</v>
      </c>
      <c r="I36" s="28" t="str">
        <f>IF($C36="③",$E36-$D36-$F36,"-")</f>
        <v>-</v>
      </c>
      <c r="J36" s="96" t="str">
        <f>IF($C36="④",$E36-$D36-$F36,"-")</f>
        <v>-</v>
      </c>
      <c r="K36" s="28" t="str">
        <f>IF($C36="⑤",$E36-$D36-$F36,"-")</f>
        <v>-</v>
      </c>
      <c r="L36" s="28" t="str">
        <f t="shared" ref="L36:L37" si="6">IF($C36="⑥",$E36-$D36-$F36,"-")</f>
        <v>-</v>
      </c>
      <c r="M36" s="28" t="str">
        <f t="shared" ref="M36:M37" si="7">IF($C36="⑦",$E36-$D36-$F36,"-")</f>
        <v>-</v>
      </c>
      <c r="N36" s="29">
        <f>SUM(G36:M36)</f>
        <v>0</v>
      </c>
      <c r="O36" s="30"/>
      <c r="Q36" s="44"/>
      <c r="R36" s="44"/>
      <c r="S36" s="44"/>
      <c r="T36" s="32"/>
    </row>
    <row r="37" spans="1:20" s="43" customFormat="1" ht="13.5" customHeight="1" thickBot="1" x14ac:dyDescent="0.2">
      <c r="A37" s="123"/>
      <c r="B37" s="126"/>
      <c r="C37" s="24"/>
      <c r="D37" s="33"/>
      <c r="E37" s="25"/>
      <c r="F37" s="26"/>
      <c r="G37" s="27" t="str">
        <f>IF($C37="①",$E37-$D37-$F37,"-")</f>
        <v>-</v>
      </c>
      <c r="H37" s="28" t="str">
        <f>IF($C37="②",$E37-$D37-$F37,"-")</f>
        <v>-</v>
      </c>
      <c r="I37" s="28" t="str">
        <f>IF($C37="③",$E37-$D37-$F37,"-")</f>
        <v>-</v>
      </c>
      <c r="J37" s="96" t="str">
        <f>IF($C37="④",$E37-$D37-$F37,"-")</f>
        <v>-</v>
      </c>
      <c r="K37" s="28" t="str">
        <f>IF($C37="⑤",$E37-$D37-$F37,"-")</f>
        <v>-</v>
      </c>
      <c r="L37" s="28" t="str">
        <f t="shared" si="6"/>
        <v>-</v>
      </c>
      <c r="M37" s="28" t="str">
        <f t="shared" si="7"/>
        <v>-</v>
      </c>
      <c r="N37" s="29">
        <f>SUM(G37:M37)</f>
        <v>0</v>
      </c>
      <c r="O37" s="30"/>
      <c r="R37" s="46"/>
      <c r="T37" s="32"/>
    </row>
    <row r="38" spans="1:20" s="43" customFormat="1" ht="13.5" customHeight="1" thickBot="1" x14ac:dyDescent="0.2">
      <c r="A38" s="87"/>
      <c r="B38" s="82"/>
      <c r="C38" s="47"/>
      <c r="D38" s="48"/>
      <c r="E38" s="48"/>
      <c r="F38" s="49"/>
      <c r="G38" s="48"/>
      <c r="H38" s="48"/>
      <c r="I38" s="48"/>
      <c r="J38" s="48"/>
      <c r="K38" s="97"/>
      <c r="L38" s="97"/>
      <c r="M38" s="93"/>
      <c r="N38" s="37">
        <f>SUM(N35:N37)</f>
        <v>0</v>
      </c>
      <c r="O38" s="50"/>
      <c r="R38" s="46"/>
      <c r="T38" s="32"/>
    </row>
    <row r="39" spans="1:20" s="43" customFormat="1" x14ac:dyDescent="0.15">
      <c r="A39" s="121">
        <f>A35+1</f>
        <v>44598</v>
      </c>
      <c r="B39" s="124" t="str">
        <f>TEXT(A39,"aaa")</f>
        <v>日</v>
      </c>
      <c r="C39" s="24"/>
      <c r="D39" s="25"/>
      <c r="E39" s="25"/>
      <c r="F39" s="26"/>
      <c r="G39" s="27" t="str">
        <f>IF($C39="①",$E39-$D39-$F39,"-")</f>
        <v>-</v>
      </c>
      <c r="H39" s="28" t="str">
        <f>IF($C39="②",$E39-$D39-$F39,"-")</f>
        <v>-</v>
      </c>
      <c r="I39" s="28" t="str">
        <f>IF($C39="③",$E39-$D39-$F39,"-")</f>
        <v>-</v>
      </c>
      <c r="J39" s="28" t="str">
        <f>IF($C39="④",$E39-$D39-$F39,"-")</f>
        <v>-</v>
      </c>
      <c r="K39" s="28" t="str">
        <f>IF($C39="⑤",$E39-$D39-$F39,"-")</f>
        <v>-</v>
      </c>
      <c r="L39" s="28" t="str">
        <f>IF($C39="⑥",$E39-$D39-$F39,"-")</f>
        <v>-</v>
      </c>
      <c r="M39" s="28" t="str">
        <f>IF($C39="⑦",$E39-$D39-$F39,"-")</f>
        <v>-</v>
      </c>
      <c r="N39" s="29">
        <f>SUM(G39:M39)</f>
        <v>0</v>
      </c>
      <c r="O39" s="30"/>
      <c r="R39" s="46"/>
      <c r="T39" s="32"/>
    </row>
    <row r="40" spans="1:20" s="43" customFormat="1" x14ac:dyDescent="0.15">
      <c r="A40" s="122"/>
      <c r="B40" s="125"/>
      <c r="C40" s="24"/>
      <c r="D40" s="33"/>
      <c r="E40" s="25"/>
      <c r="F40" s="26"/>
      <c r="G40" s="27" t="str">
        <f>IF($C40="①",$E40-$D40-$F40,"-")</f>
        <v>-</v>
      </c>
      <c r="H40" s="28" t="str">
        <f>IF($C40="②",$E40-$D40-$F40,"-")</f>
        <v>-</v>
      </c>
      <c r="I40" s="28" t="str">
        <f>IF($C40="③",$E40-$D40-$F40,"-")</f>
        <v>-</v>
      </c>
      <c r="J40" s="28" t="str">
        <f>IF($C40="④",$E40-$D40-$F40,"-")</f>
        <v>-</v>
      </c>
      <c r="K40" s="28" t="str">
        <f>IF($C40="⑤",$E40-$D40-$F40,"-")</f>
        <v>-</v>
      </c>
      <c r="L40" s="28" t="str">
        <f t="shared" ref="L40:L41" si="8">IF($C40="⑥",$E40-$D40-$F40,"-")</f>
        <v>-</v>
      </c>
      <c r="M40" s="28" t="str">
        <f t="shared" ref="M40:M41" si="9">IF($C40="⑦",$E40-$D40-$F40,"-")</f>
        <v>-</v>
      </c>
      <c r="N40" s="29">
        <f>SUM(G40:M40)</f>
        <v>0</v>
      </c>
      <c r="O40" s="30"/>
      <c r="T40" s="32"/>
    </row>
    <row r="41" spans="1:20" s="43" customFormat="1" ht="14.25" thickBot="1" x14ac:dyDescent="0.2">
      <c r="A41" s="123"/>
      <c r="B41" s="126"/>
      <c r="C41" s="24"/>
      <c r="D41" s="33"/>
      <c r="E41" s="25"/>
      <c r="F41" s="26"/>
      <c r="G41" s="27" t="str">
        <f>IF($C41="①",$E41-$D41-$F41,"-")</f>
        <v>-</v>
      </c>
      <c r="H41" s="28" t="str">
        <f>IF($C41="②",$E41-$D41-$F41,"-")</f>
        <v>-</v>
      </c>
      <c r="I41" s="28" t="str">
        <f>IF($C41="③",$E41-$D41-$F41,"-")</f>
        <v>-</v>
      </c>
      <c r="J41" s="28" t="str">
        <f>IF($C41="④",$E41-$D41-$F41,"-")</f>
        <v>-</v>
      </c>
      <c r="K41" s="28" t="str">
        <f>IF($C41="⑤",$E41-$D41-$F41,"-")</f>
        <v>-</v>
      </c>
      <c r="L41" s="28" t="str">
        <f t="shared" si="8"/>
        <v>-</v>
      </c>
      <c r="M41" s="28" t="str">
        <f t="shared" si="9"/>
        <v>-</v>
      </c>
      <c r="N41" s="29">
        <f>SUM(G41:M41)</f>
        <v>0</v>
      </c>
      <c r="O41" s="30"/>
      <c r="R41" s="46"/>
      <c r="T41" s="32"/>
    </row>
    <row r="42" spans="1:20" s="2" customFormat="1" ht="14.25" thickBot="1" x14ac:dyDescent="0.2">
      <c r="A42" s="86"/>
      <c r="B42" s="82"/>
      <c r="C42" s="40"/>
      <c r="D42" s="41"/>
      <c r="E42" s="41"/>
      <c r="F42" s="42"/>
      <c r="G42" s="41"/>
      <c r="H42" s="41"/>
      <c r="I42" s="41"/>
      <c r="J42" s="41"/>
      <c r="K42" s="56"/>
      <c r="L42" s="56"/>
      <c r="M42" s="92"/>
      <c r="N42" s="37">
        <f>SUM(N39:N41)</f>
        <v>0</v>
      </c>
      <c r="O42" s="38"/>
      <c r="R42" s="39"/>
      <c r="T42" s="32"/>
    </row>
    <row r="43" spans="1:20" s="2" customFormat="1" x14ac:dyDescent="0.15">
      <c r="A43" s="121">
        <f>A39+1</f>
        <v>44599</v>
      </c>
      <c r="B43" s="124" t="str">
        <f>TEXT(A43,"aaa")</f>
        <v>月</v>
      </c>
      <c r="C43" s="24"/>
      <c r="D43" s="25"/>
      <c r="E43" s="25"/>
      <c r="F43" s="26"/>
      <c r="G43" s="27" t="str">
        <f>IF($C43="①",$E43-$D43-$F43,"-")</f>
        <v>-</v>
      </c>
      <c r="H43" s="28" t="str">
        <f>IF($C43="②",$E43-$D43-$F43,"-")</f>
        <v>-</v>
      </c>
      <c r="I43" s="28" t="str">
        <f>IF($C43="③",$E43-$D43-$F43,"-")</f>
        <v>-</v>
      </c>
      <c r="J43" s="28" t="str">
        <f>IF($C43="④",$E43-$D43-$F43,"-")</f>
        <v>-</v>
      </c>
      <c r="K43" s="28" t="str">
        <f>IF($C43="⑤",$E43-$D43-$F43,"-")</f>
        <v>-</v>
      </c>
      <c r="L43" s="28" t="str">
        <f>IF($C43="⑥",$E43-$D43-$F43,"-")</f>
        <v>-</v>
      </c>
      <c r="M43" s="28" t="str">
        <f>IF($C43="⑦",$E43-$D43-$F43,"-")</f>
        <v>-</v>
      </c>
      <c r="N43" s="29">
        <f>SUM(G43:M43)</f>
        <v>0</v>
      </c>
      <c r="O43" s="30"/>
      <c r="R43" s="39"/>
      <c r="T43" s="32"/>
    </row>
    <row r="44" spans="1:20" s="2" customFormat="1" x14ac:dyDescent="0.15">
      <c r="A44" s="122"/>
      <c r="B44" s="125"/>
      <c r="C44" s="24"/>
      <c r="D44" s="33"/>
      <c r="E44" s="25"/>
      <c r="F44" s="26"/>
      <c r="G44" s="27" t="str">
        <f>IF($C44="①",$E44-$D44-$F44,"-")</f>
        <v>-</v>
      </c>
      <c r="H44" s="28" t="str">
        <f>IF($C44="②",$E44-$D44-$F44,"-")</f>
        <v>-</v>
      </c>
      <c r="I44" s="28" t="str">
        <f>IF($C44="③",$E44-$D44-$F44,"-")</f>
        <v>-</v>
      </c>
      <c r="J44" s="28" t="str">
        <f>IF($C44="④",$E44-$D44-$F44,"-")</f>
        <v>-</v>
      </c>
      <c r="K44" s="28" t="str">
        <f>IF($C44="⑤",$E44-$D44-$F44,"-")</f>
        <v>-</v>
      </c>
      <c r="L44" s="28" t="str">
        <f t="shared" ref="L44:L45" si="10">IF($C44="⑥",$E44-$D44-$F44,"-")</f>
        <v>-</v>
      </c>
      <c r="M44" s="28" t="str">
        <f t="shared" ref="M44:M45" si="11">IF($C44="⑦",$E44-$D44-$F44,"-")</f>
        <v>-</v>
      </c>
      <c r="N44" s="29">
        <f>SUM(G44:M44)</f>
        <v>0</v>
      </c>
      <c r="O44" s="30"/>
      <c r="T44" s="32"/>
    </row>
    <row r="45" spans="1:20" s="2" customFormat="1" ht="14.25" thickBot="1" x14ac:dyDescent="0.2">
      <c r="A45" s="123"/>
      <c r="B45" s="126"/>
      <c r="C45" s="24"/>
      <c r="D45" s="33"/>
      <c r="E45" s="25"/>
      <c r="F45" s="26"/>
      <c r="G45" s="27" t="str">
        <f>IF($C45="①",$E45-$D45-$F45,"-")</f>
        <v>-</v>
      </c>
      <c r="H45" s="28" t="str">
        <f>IF($C45="②",$E45-$D45-$F45,"-")</f>
        <v>-</v>
      </c>
      <c r="I45" s="28" t="str">
        <f>IF($C45="③",$E45-$D45-$F45,"-")</f>
        <v>-</v>
      </c>
      <c r="J45" s="28" t="str">
        <f>IF($C45="④",$E45-$D45-$F45,"-")</f>
        <v>-</v>
      </c>
      <c r="K45" s="28" t="str">
        <f>IF($C45="⑤",$E45-$D45-$F45,"-")</f>
        <v>-</v>
      </c>
      <c r="L45" s="28" t="str">
        <f t="shared" si="10"/>
        <v>-</v>
      </c>
      <c r="M45" s="28" t="str">
        <f t="shared" si="11"/>
        <v>-</v>
      </c>
      <c r="N45" s="29">
        <f>SUM(G45:M45)</f>
        <v>0</v>
      </c>
      <c r="O45" s="30"/>
      <c r="R45" s="39"/>
    </row>
    <row r="46" spans="1:20" s="2" customFormat="1" ht="14.25" thickBot="1" x14ac:dyDescent="0.2">
      <c r="A46" s="86"/>
      <c r="B46" s="84"/>
      <c r="C46" s="40"/>
      <c r="D46" s="41"/>
      <c r="E46" s="41"/>
      <c r="F46" s="42"/>
      <c r="G46" s="41"/>
      <c r="H46" s="41"/>
      <c r="I46" s="41"/>
      <c r="J46" s="41"/>
      <c r="K46" s="56"/>
      <c r="L46" s="56"/>
      <c r="M46" s="92"/>
      <c r="N46" s="37">
        <f>SUM(N43:N45)</f>
        <v>0</v>
      </c>
      <c r="O46" s="38"/>
      <c r="R46" s="39"/>
    </row>
    <row r="47" spans="1:20" s="2" customFormat="1" x14ac:dyDescent="0.15">
      <c r="A47" s="121">
        <f>A43+1</f>
        <v>44600</v>
      </c>
      <c r="B47" s="124" t="str">
        <f>TEXT(A47,"aaa")</f>
        <v>火</v>
      </c>
      <c r="C47" s="24"/>
      <c r="D47" s="25"/>
      <c r="E47" s="25"/>
      <c r="F47" s="26"/>
      <c r="G47" s="27" t="str">
        <f>IF($C47="①",$E47-$D47-$F47,"-")</f>
        <v>-</v>
      </c>
      <c r="H47" s="28" t="str">
        <f>IF($C47="②",$E47-$D47-$F47,"-")</f>
        <v>-</v>
      </c>
      <c r="I47" s="28" t="str">
        <f>IF($C47="③",$E47-$D47-$F47,"-")</f>
        <v>-</v>
      </c>
      <c r="J47" s="28" t="str">
        <f>IF($C47="④",$E47-$D47-$F47,"-")</f>
        <v>-</v>
      </c>
      <c r="K47" s="28" t="str">
        <f>IF($C47="⑤",$E47-$D47-$F47,"-")</f>
        <v>-</v>
      </c>
      <c r="L47" s="28" t="str">
        <f>IF($C47="⑥",$E47-$D47-$F47,"-")</f>
        <v>-</v>
      </c>
      <c r="M47" s="28" t="str">
        <f>IF($C47="⑦",$E47-$D47-$F47,"-")</f>
        <v>-</v>
      </c>
      <c r="N47" s="29">
        <f>SUM(G47:M47)</f>
        <v>0</v>
      </c>
      <c r="O47" s="30"/>
      <c r="R47" s="51"/>
    </row>
    <row r="48" spans="1:20" s="2" customFormat="1" x14ac:dyDescent="0.15">
      <c r="A48" s="122"/>
      <c r="B48" s="125"/>
      <c r="C48" s="24"/>
      <c r="D48" s="33"/>
      <c r="E48" s="25"/>
      <c r="F48" s="26"/>
      <c r="G48" s="27" t="str">
        <f>IF($C48="①",$E48-$D48-$F48,"-")</f>
        <v>-</v>
      </c>
      <c r="H48" s="28" t="str">
        <f>IF($C48="②",$E48-$D48-$F48,"-")</f>
        <v>-</v>
      </c>
      <c r="I48" s="28" t="str">
        <f>IF($C48="③",$E48-$D48-$F48,"-")</f>
        <v>-</v>
      </c>
      <c r="J48" s="28" t="str">
        <f>IF($C48="④",$E48-$D48-$F48,"-")</f>
        <v>-</v>
      </c>
      <c r="K48" s="28" t="str">
        <f>IF($C48="⑤",$E48-$D48-$F48,"-")</f>
        <v>-</v>
      </c>
      <c r="L48" s="28" t="str">
        <f t="shared" ref="L48:L49" si="12">IF($C48="⑥",$E48-$D48-$F48,"-")</f>
        <v>-</v>
      </c>
      <c r="M48" s="28" t="str">
        <f t="shared" ref="M48:M49" si="13">IF($C48="⑦",$E48-$D48-$F48,"-")</f>
        <v>-</v>
      </c>
      <c r="N48" s="29">
        <f>SUM(G48:M48)</f>
        <v>0</v>
      </c>
      <c r="O48" s="30"/>
      <c r="R48" s="51"/>
    </row>
    <row r="49" spans="1:18" s="2" customFormat="1" ht="14.25" thickBot="1" x14ac:dyDescent="0.2">
      <c r="A49" s="123"/>
      <c r="B49" s="126"/>
      <c r="C49" s="24"/>
      <c r="D49" s="33"/>
      <c r="E49" s="25"/>
      <c r="F49" s="26"/>
      <c r="G49" s="27" t="str">
        <f>IF($C49="①",$E49-$D49-$F49,"-")</f>
        <v>-</v>
      </c>
      <c r="H49" s="28" t="str">
        <f>IF($C49="②",$E49-$D49-$F49,"-")</f>
        <v>-</v>
      </c>
      <c r="I49" s="28" t="str">
        <f>IF($C49="③",$E49-$D49-$F49,"-")</f>
        <v>-</v>
      </c>
      <c r="J49" s="28" t="str">
        <f>IF($C49="④",$E49-$D49-$F49,"-")</f>
        <v>-</v>
      </c>
      <c r="K49" s="28" t="str">
        <f>IF($C49="⑤",$E49-$D49-$F49,"-")</f>
        <v>-</v>
      </c>
      <c r="L49" s="28" t="str">
        <f t="shared" si="12"/>
        <v>-</v>
      </c>
      <c r="M49" s="28" t="str">
        <f t="shared" si="13"/>
        <v>-</v>
      </c>
      <c r="N49" s="29">
        <f>SUM(G49:M49)</f>
        <v>0</v>
      </c>
      <c r="O49" s="30"/>
      <c r="R49" s="51"/>
    </row>
    <row r="50" spans="1:18" s="2" customFormat="1" ht="14.25" thickBot="1" x14ac:dyDescent="0.2">
      <c r="A50" s="86"/>
      <c r="B50" s="82"/>
      <c r="C50" s="40"/>
      <c r="D50" s="41"/>
      <c r="E50" s="41"/>
      <c r="F50" s="42"/>
      <c r="G50" s="41"/>
      <c r="H50" s="41"/>
      <c r="I50" s="41"/>
      <c r="J50" s="41"/>
      <c r="K50" s="56"/>
      <c r="L50" s="56"/>
      <c r="M50" s="92"/>
      <c r="N50" s="37">
        <f>SUM(N47:N49)</f>
        <v>0</v>
      </c>
      <c r="O50" s="38"/>
      <c r="R50" s="51"/>
    </row>
    <row r="51" spans="1:18" s="2" customFormat="1" x14ac:dyDescent="0.15">
      <c r="A51" s="121">
        <f>A47+1</f>
        <v>44601</v>
      </c>
      <c r="B51" s="124" t="str">
        <f>TEXT(A51,"aaa")</f>
        <v>水</v>
      </c>
      <c r="C51" s="24"/>
      <c r="D51" s="25"/>
      <c r="E51" s="25"/>
      <c r="F51" s="26"/>
      <c r="G51" s="27" t="str">
        <f>IF($C51="①",$E51-$D51-$F51,"-")</f>
        <v>-</v>
      </c>
      <c r="H51" s="28" t="str">
        <f>IF($C51="②",$E51-$D51-$F51,"-")</f>
        <v>-</v>
      </c>
      <c r="I51" s="28" t="str">
        <f>IF($C51="③",$E51-$D51-$F51,"-")</f>
        <v>-</v>
      </c>
      <c r="J51" s="28" t="str">
        <f>IF($C51="④",$E51-$D51-$F51,"-")</f>
        <v>-</v>
      </c>
      <c r="K51" s="28" t="str">
        <f>IF($C51="⑤",$E51-$D51-$F51,"-")</f>
        <v>-</v>
      </c>
      <c r="L51" s="28" t="str">
        <f>IF($C51="⑥",$E51-$D51-$F51,"-")</f>
        <v>-</v>
      </c>
      <c r="M51" s="28" t="str">
        <f>IF($C51="⑦",$E51-$D51-$F51,"-")</f>
        <v>-</v>
      </c>
      <c r="N51" s="29">
        <f>SUM(G51:M51)</f>
        <v>0</v>
      </c>
      <c r="O51" s="30"/>
      <c r="R51" s="51"/>
    </row>
    <row r="52" spans="1:18" s="2" customFormat="1" x14ac:dyDescent="0.15">
      <c r="A52" s="122"/>
      <c r="B52" s="125"/>
      <c r="C52" s="24"/>
      <c r="D52" s="33"/>
      <c r="E52" s="25"/>
      <c r="F52" s="26"/>
      <c r="G52" s="27" t="str">
        <f>IF($C52="①",$E52-$D52-$F52,"-")</f>
        <v>-</v>
      </c>
      <c r="H52" s="28" t="str">
        <f>IF($C52="②",$E52-$D52-$F52,"-")</f>
        <v>-</v>
      </c>
      <c r="I52" s="28" t="str">
        <f>IF($C52="③",$E52-$D52-$F52,"-")</f>
        <v>-</v>
      </c>
      <c r="J52" s="28" t="str">
        <f>IF($C52="④",$E52-$D52-$F52,"-")</f>
        <v>-</v>
      </c>
      <c r="K52" s="28" t="str">
        <f>IF($C52="⑤",$E52-$D52-$F52,"-")</f>
        <v>-</v>
      </c>
      <c r="L52" s="28" t="str">
        <f t="shared" ref="L52:L53" si="14">IF($C52="⑥",$E52-$D52-$F52,"-")</f>
        <v>-</v>
      </c>
      <c r="M52" s="28" t="str">
        <f t="shared" ref="M52:M53" si="15">IF($C52="⑦",$E52-$D52-$F52,"-")</f>
        <v>-</v>
      </c>
      <c r="N52" s="29">
        <f>SUM(G52:M52)</f>
        <v>0</v>
      </c>
      <c r="O52" s="30"/>
      <c r="R52" s="51"/>
    </row>
    <row r="53" spans="1:18" s="2" customFormat="1" ht="14.25" thickBot="1" x14ac:dyDescent="0.2">
      <c r="A53" s="123"/>
      <c r="B53" s="126"/>
      <c r="C53" s="24"/>
      <c r="D53" s="33"/>
      <c r="E53" s="25"/>
      <c r="F53" s="26"/>
      <c r="G53" s="27" t="str">
        <f>IF($C53="①",$E53-$D53-$F53,"-")</f>
        <v>-</v>
      </c>
      <c r="H53" s="28" t="str">
        <f>IF($C53="②",$E53-$D53-$F53,"-")</f>
        <v>-</v>
      </c>
      <c r="I53" s="28" t="str">
        <f>IF($C53="③",$E53-$D53-$F53,"-")</f>
        <v>-</v>
      </c>
      <c r="J53" s="28" t="str">
        <f>IF($C53="④",$E53-$D53-$F53,"-")</f>
        <v>-</v>
      </c>
      <c r="K53" s="28" t="str">
        <f>IF($C53="⑤",$E53-$D53-$F53,"-")</f>
        <v>-</v>
      </c>
      <c r="L53" s="28" t="str">
        <f t="shared" si="14"/>
        <v>-</v>
      </c>
      <c r="M53" s="28" t="str">
        <f t="shared" si="15"/>
        <v>-</v>
      </c>
      <c r="N53" s="29">
        <f>SUM(G53:M53)</f>
        <v>0</v>
      </c>
      <c r="O53" s="30"/>
      <c r="R53" s="51"/>
    </row>
    <row r="54" spans="1:18" s="2" customFormat="1" ht="14.25" thickBot="1" x14ac:dyDescent="0.2">
      <c r="A54" s="86"/>
      <c r="B54" s="82"/>
      <c r="C54" s="40"/>
      <c r="D54" s="41"/>
      <c r="E54" s="41"/>
      <c r="F54" s="42"/>
      <c r="G54" s="41"/>
      <c r="H54" s="41"/>
      <c r="I54" s="41"/>
      <c r="J54" s="41"/>
      <c r="K54" s="56"/>
      <c r="L54" s="56"/>
      <c r="M54" s="92"/>
      <c r="N54" s="37">
        <f>SUM(N51:N53)</f>
        <v>0</v>
      </c>
      <c r="O54" s="38"/>
      <c r="R54" s="51"/>
    </row>
    <row r="55" spans="1:18" s="2" customFormat="1" x14ac:dyDescent="0.15">
      <c r="A55" s="121">
        <f>A51+1</f>
        <v>44602</v>
      </c>
      <c r="B55" s="124" t="str">
        <f>TEXT(A55,"aaa")</f>
        <v>木</v>
      </c>
      <c r="C55" s="24"/>
      <c r="D55" s="25"/>
      <c r="E55" s="25"/>
      <c r="F55" s="26"/>
      <c r="G55" s="27" t="str">
        <f>IF($C55="①",$E55-$D55-$F55,"-")</f>
        <v>-</v>
      </c>
      <c r="H55" s="28" t="str">
        <f>IF($C55="②",$E55-$D55-$F55,"-")</f>
        <v>-</v>
      </c>
      <c r="I55" s="28" t="str">
        <f>IF($C55="③",$E55-$D55-$F55,"-")</f>
        <v>-</v>
      </c>
      <c r="J55" s="28" t="str">
        <f>IF($C55="④",$E55-$D55-$F55,"-")</f>
        <v>-</v>
      </c>
      <c r="K55" s="28" t="str">
        <f>IF($C55="⑤",$E55-$D55-$F55,"-")</f>
        <v>-</v>
      </c>
      <c r="L55" s="28" t="str">
        <f>IF($C55="⑥",$E55-$D55-$F55,"-")</f>
        <v>-</v>
      </c>
      <c r="M55" s="28" t="str">
        <f>IF($C55="⑦",$E55-$D55-$F55,"-")</f>
        <v>-</v>
      </c>
      <c r="N55" s="29">
        <f>SUM(G55:M55)</f>
        <v>0</v>
      </c>
      <c r="O55" s="30"/>
      <c r="R55" s="51"/>
    </row>
    <row r="56" spans="1:18" s="2" customFormat="1" x14ac:dyDescent="0.15">
      <c r="A56" s="122"/>
      <c r="B56" s="125"/>
      <c r="C56" s="24"/>
      <c r="D56" s="33"/>
      <c r="E56" s="25"/>
      <c r="F56" s="26"/>
      <c r="G56" s="27" t="str">
        <f>IF($C56="①",$E56-$D56-$F56,"-")</f>
        <v>-</v>
      </c>
      <c r="H56" s="28" t="str">
        <f>IF($C56="②",$E56-$D56-$F56,"-")</f>
        <v>-</v>
      </c>
      <c r="I56" s="28" t="str">
        <f>IF($C56="③",$E56-$D56-$F56,"-")</f>
        <v>-</v>
      </c>
      <c r="J56" s="28" t="str">
        <f>IF($C56="④",$E56-$D56-$F56,"-")</f>
        <v>-</v>
      </c>
      <c r="K56" s="28" t="str">
        <f>IF($C56="⑤",$E56-$D56-$F56,"-")</f>
        <v>-</v>
      </c>
      <c r="L56" s="28" t="str">
        <f t="shared" ref="L56:L57" si="16">IF($C56="⑥",$E56-$D56-$F56,"-")</f>
        <v>-</v>
      </c>
      <c r="M56" s="28" t="str">
        <f t="shared" ref="M56:M57" si="17">IF($C56="⑦",$E56-$D56-$F56,"-")</f>
        <v>-</v>
      </c>
      <c r="N56" s="29">
        <f>SUM(G56:M56)</f>
        <v>0</v>
      </c>
      <c r="O56" s="30"/>
      <c r="R56" s="51"/>
    </row>
    <row r="57" spans="1:18" s="2" customFormat="1" ht="14.25" thickBot="1" x14ac:dyDescent="0.2">
      <c r="A57" s="123"/>
      <c r="B57" s="126"/>
      <c r="C57" s="24"/>
      <c r="D57" s="33"/>
      <c r="E57" s="25"/>
      <c r="F57" s="26"/>
      <c r="G57" s="27" t="str">
        <f>IF($C57="①",$E57-$D57-$F57,"-")</f>
        <v>-</v>
      </c>
      <c r="H57" s="28" t="str">
        <f>IF($C57="②",$E57-$D57-$F57,"-")</f>
        <v>-</v>
      </c>
      <c r="I57" s="28" t="str">
        <f>IF($C57="③",$E57-$D57-$F57,"-")</f>
        <v>-</v>
      </c>
      <c r="J57" s="28" t="str">
        <f>IF($C57="④",$E57-$D57-$F57,"-")</f>
        <v>-</v>
      </c>
      <c r="K57" s="28" t="str">
        <f>IF($C57="⑤",$E57-$D57-$F57,"-")</f>
        <v>-</v>
      </c>
      <c r="L57" s="28" t="str">
        <f t="shared" si="16"/>
        <v>-</v>
      </c>
      <c r="M57" s="28" t="str">
        <f t="shared" si="17"/>
        <v>-</v>
      </c>
      <c r="N57" s="29">
        <f>SUM(G57:M57)</f>
        <v>0</v>
      </c>
      <c r="O57" s="30"/>
      <c r="R57" s="51"/>
    </row>
    <row r="58" spans="1:18" s="2" customFormat="1" ht="14.25" thickBot="1" x14ac:dyDescent="0.2">
      <c r="A58" s="86"/>
      <c r="B58" s="82"/>
      <c r="C58" s="40"/>
      <c r="D58" s="41"/>
      <c r="E58" s="41"/>
      <c r="F58" s="42"/>
      <c r="G58" s="41"/>
      <c r="H58" s="41"/>
      <c r="I58" s="41"/>
      <c r="J58" s="41"/>
      <c r="K58" s="41"/>
      <c r="L58" s="41"/>
      <c r="M58" s="109"/>
      <c r="N58" s="37">
        <f>SUM(N55:N57)</f>
        <v>0</v>
      </c>
      <c r="O58" s="38"/>
      <c r="R58" s="51"/>
    </row>
    <row r="59" spans="1:18" s="2" customFormat="1" x14ac:dyDescent="0.15">
      <c r="A59" s="121">
        <f>A55+1</f>
        <v>44603</v>
      </c>
      <c r="B59" s="141" t="str">
        <f>TEXT(A59,"aaa")</f>
        <v>金</v>
      </c>
      <c r="C59" s="102"/>
      <c r="D59" s="33"/>
      <c r="E59" s="33"/>
      <c r="F59" s="103"/>
      <c r="G59" s="104" t="str">
        <f>IF($C59="①",$E59-$D59-$F59,"-")</f>
        <v>-</v>
      </c>
      <c r="H59" s="79" t="str">
        <f>IF($C59="②",$E59-$D59-$F59,"-")</f>
        <v>-</v>
      </c>
      <c r="I59" s="79" t="str">
        <f>IF($C59="③",$E59-$D59-$F59,"-")</f>
        <v>-</v>
      </c>
      <c r="J59" s="79" t="str">
        <f>IF($C59="④",$E59-$D59-$F59,"-")</f>
        <v>-</v>
      </c>
      <c r="K59" s="79" t="str">
        <f>IF($C59="⑤",$E59-$D59-$F59,"-")</f>
        <v>-</v>
      </c>
      <c r="L59" s="79" t="str">
        <f>IF($C59="⑥",$E59-$D59-$F59,"-")</f>
        <v>-</v>
      </c>
      <c r="M59" s="79" t="str">
        <f>IF($C59="⑦",$E59-$D59-$F59,"-")</f>
        <v>-</v>
      </c>
      <c r="N59" s="29">
        <f>SUM(G59:M59)</f>
        <v>0</v>
      </c>
      <c r="O59" s="30"/>
      <c r="R59" s="51"/>
    </row>
    <row r="60" spans="1:18" s="2" customFormat="1" x14ac:dyDescent="0.15">
      <c r="A60" s="122"/>
      <c r="B60" s="141"/>
      <c r="C60" s="24"/>
      <c r="D60" s="33"/>
      <c r="E60" s="25"/>
      <c r="F60" s="26"/>
      <c r="G60" s="27" t="str">
        <f>IF($C60="①",$E60-$D60-$F60,"-")</f>
        <v>-</v>
      </c>
      <c r="H60" s="28" t="str">
        <f>IF($C60="②",$E60-$D60-$F60,"-")</f>
        <v>-</v>
      </c>
      <c r="I60" s="28" t="str">
        <f>IF($C60="③",$E60-$D60-$F60,"-")</f>
        <v>-</v>
      </c>
      <c r="J60" s="28" t="str">
        <f>IF($C60="④",$E60-$D60-$F60,"-")</f>
        <v>-</v>
      </c>
      <c r="K60" s="28" t="str">
        <f>IF($C60="⑤",$E60-$D60-$F60,"-")</f>
        <v>-</v>
      </c>
      <c r="L60" s="28" t="str">
        <f t="shared" ref="L60:L61" si="18">IF($C60="⑥",$E60-$D60-$F60,"-")</f>
        <v>-</v>
      </c>
      <c r="M60" s="28" t="str">
        <f t="shared" ref="M60:M61" si="19">IF($C60="⑦",$E60-$D60-$F60,"-")</f>
        <v>-</v>
      </c>
      <c r="N60" s="29">
        <f>SUM(G60:M60)</f>
        <v>0</v>
      </c>
      <c r="O60" s="30"/>
      <c r="R60" s="51"/>
    </row>
    <row r="61" spans="1:18" s="2" customFormat="1" ht="14.25" thickBot="1" x14ac:dyDescent="0.2">
      <c r="A61" s="123"/>
      <c r="B61" s="142"/>
      <c r="C61" s="24"/>
      <c r="D61" s="33"/>
      <c r="E61" s="25"/>
      <c r="F61" s="26"/>
      <c r="G61" s="27" t="str">
        <f>IF($C61="①",$E61-$D61-$F61,"-")</f>
        <v>-</v>
      </c>
      <c r="H61" s="28" t="str">
        <f>IF($C61="②",$E61-$D61-$F61,"-")</f>
        <v>-</v>
      </c>
      <c r="I61" s="28" t="str">
        <f>IF($C61="③",$E61-$D61-$F61,"-")</f>
        <v>-</v>
      </c>
      <c r="J61" s="28" t="str">
        <f>IF($C61="④",$E61-$D61-$F61,"-")</f>
        <v>-</v>
      </c>
      <c r="K61" s="28" t="str">
        <f>IF($C61="⑤",$E61-$D61-$F61,"-")</f>
        <v>-</v>
      </c>
      <c r="L61" s="28" t="str">
        <f t="shared" si="18"/>
        <v>-</v>
      </c>
      <c r="M61" s="28" t="str">
        <f t="shared" si="19"/>
        <v>-</v>
      </c>
      <c r="N61" s="29">
        <f>SUM(G61:M61)</f>
        <v>0</v>
      </c>
      <c r="O61" s="30"/>
      <c r="R61" s="51"/>
    </row>
    <row r="62" spans="1:18" s="2" customFormat="1" ht="14.25" thickBot="1" x14ac:dyDescent="0.2">
      <c r="A62" s="86"/>
      <c r="B62" s="82"/>
      <c r="C62" s="40"/>
      <c r="D62" s="41"/>
      <c r="E62" s="41"/>
      <c r="F62" s="42"/>
      <c r="G62" s="41"/>
      <c r="H62" s="41"/>
      <c r="I62" s="41"/>
      <c r="J62" s="41"/>
      <c r="K62" s="56"/>
      <c r="L62" s="56"/>
      <c r="M62" s="92"/>
      <c r="N62" s="37">
        <f>SUM(N59:N61)</f>
        <v>0</v>
      </c>
      <c r="O62" s="38"/>
      <c r="R62" s="51"/>
    </row>
    <row r="63" spans="1:18" s="2" customFormat="1" x14ac:dyDescent="0.15">
      <c r="A63" s="121">
        <f>A59+1</f>
        <v>44604</v>
      </c>
      <c r="B63" s="124" t="str">
        <f>TEXT(A63,"aaa")</f>
        <v>土</v>
      </c>
      <c r="C63" s="24"/>
      <c r="D63" s="25"/>
      <c r="E63" s="25"/>
      <c r="F63" s="26"/>
      <c r="G63" s="27" t="str">
        <f>IF($C63="①",$E63-$D63-$F63,"-")</f>
        <v>-</v>
      </c>
      <c r="H63" s="28" t="str">
        <f>IF($C63="②",$E63-$D63-$F63,"-")</f>
        <v>-</v>
      </c>
      <c r="I63" s="28" t="str">
        <f>IF($C63="③",$E63-$D63-$F63,"-")</f>
        <v>-</v>
      </c>
      <c r="J63" s="28" t="str">
        <f>IF($C63="④",$E63-$D63-$F63,"-")</f>
        <v>-</v>
      </c>
      <c r="K63" s="28" t="str">
        <f>IF($C63="⑤",$E63-$D63-$F63,"-")</f>
        <v>-</v>
      </c>
      <c r="L63" s="28" t="str">
        <f>IF($C63="⑥",$E63-$D63-$F63,"-")</f>
        <v>-</v>
      </c>
      <c r="M63" s="28" t="str">
        <f>IF($C63="⑦",$E63-$D63-$F63,"-")</f>
        <v>-</v>
      </c>
      <c r="N63" s="29">
        <f>SUM(G63:M63)</f>
        <v>0</v>
      </c>
      <c r="O63" s="30"/>
      <c r="R63" s="51"/>
    </row>
    <row r="64" spans="1:18" s="2" customFormat="1" x14ac:dyDescent="0.15">
      <c r="A64" s="122"/>
      <c r="B64" s="125"/>
      <c r="C64" s="24"/>
      <c r="D64" s="33"/>
      <c r="E64" s="25"/>
      <c r="F64" s="26"/>
      <c r="G64" s="27" t="str">
        <f>IF($C64="①",$E64-$D64-$F64,"-")</f>
        <v>-</v>
      </c>
      <c r="H64" s="28" t="str">
        <f>IF($C64="②",$E64-$D64-$F64,"-")</f>
        <v>-</v>
      </c>
      <c r="I64" s="28" t="str">
        <f>IF($C64="③",$E64-$D64-$F64,"-")</f>
        <v>-</v>
      </c>
      <c r="J64" s="28" t="str">
        <f>IF($C64="④",$E64-$D64-$F64,"-")</f>
        <v>-</v>
      </c>
      <c r="K64" s="28" t="str">
        <f>IF($C64="⑤",$E64-$D64-$F64,"-")</f>
        <v>-</v>
      </c>
      <c r="L64" s="28" t="str">
        <f>IF($C64="⑥",$E64-$D64-$F64,"-")</f>
        <v>-</v>
      </c>
      <c r="M64" s="28" t="str">
        <f t="shared" ref="M64:M65" si="20">IF($C64="⑦",$E64-$D64-$F64,"-")</f>
        <v>-</v>
      </c>
      <c r="N64" s="29">
        <f>SUM(G64:M64)</f>
        <v>0</v>
      </c>
      <c r="O64" s="30"/>
      <c r="R64" s="51"/>
    </row>
    <row r="65" spans="1:18" s="2" customFormat="1" ht="14.25" thickBot="1" x14ac:dyDescent="0.2">
      <c r="A65" s="123"/>
      <c r="B65" s="126"/>
      <c r="C65" s="24"/>
      <c r="D65" s="33"/>
      <c r="E65" s="25"/>
      <c r="F65" s="26"/>
      <c r="G65" s="27" t="str">
        <f>IF($C65="①",$E65-$D65-$F65,"-")</f>
        <v>-</v>
      </c>
      <c r="H65" s="28" t="str">
        <f>IF($C65="②",$E65-$D65-$F65,"-")</f>
        <v>-</v>
      </c>
      <c r="I65" s="28" t="str">
        <f>IF($C65="③",$E65-$D65-$F65,"-")</f>
        <v>-</v>
      </c>
      <c r="J65" s="28" t="str">
        <f>IF($C65="④",$E65-$D65-$F65,"-")</f>
        <v>-</v>
      </c>
      <c r="K65" s="28" t="str">
        <f>IF($C65="⑤",$E65-$D65-$F65,"-")</f>
        <v>-</v>
      </c>
      <c r="L65" s="28" t="str">
        <f>IF($C65="⑥",$E65-$D65-$F65,"-")</f>
        <v>-</v>
      </c>
      <c r="M65" s="28" t="str">
        <f t="shared" si="20"/>
        <v>-</v>
      </c>
      <c r="N65" s="29">
        <f>SUM(G65:M65)</f>
        <v>0</v>
      </c>
      <c r="O65" s="30"/>
      <c r="R65" s="51"/>
    </row>
    <row r="66" spans="1:18" s="2" customFormat="1" ht="14.25" thickBot="1" x14ac:dyDescent="0.2">
      <c r="A66" s="86"/>
      <c r="B66" s="82"/>
      <c r="C66" s="40"/>
      <c r="D66" s="41"/>
      <c r="E66" s="41"/>
      <c r="F66" s="42"/>
      <c r="G66" s="41"/>
      <c r="H66" s="41"/>
      <c r="I66" s="41"/>
      <c r="J66" s="41"/>
      <c r="K66" s="56"/>
      <c r="L66" s="56"/>
      <c r="M66" s="92"/>
      <c r="N66" s="37">
        <f>SUM(N63:N65)</f>
        <v>0</v>
      </c>
      <c r="O66" s="38"/>
      <c r="R66" s="51"/>
    </row>
    <row r="67" spans="1:18" s="2" customFormat="1" x14ac:dyDescent="0.15">
      <c r="A67" s="121">
        <f>A63+1</f>
        <v>44605</v>
      </c>
      <c r="B67" s="124" t="str">
        <f>TEXT(A67,"aaa")</f>
        <v>日</v>
      </c>
      <c r="C67" s="24"/>
      <c r="D67" s="25"/>
      <c r="E67" s="25"/>
      <c r="F67" s="26"/>
      <c r="G67" s="27" t="str">
        <f>IF($C67="①",$E67-$D67-$F67,"-")</f>
        <v>-</v>
      </c>
      <c r="H67" s="28" t="str">
        <f>IF($C67="②",$E67-$D67-$F67,"-")</f>
        <v>-</v>
      </c>
      <c r="I67" s="28" t="str">
        <f>IF($C67="③",$E67-$D67-$F67,"-")</f>
        <v>-</v>
      </c>
      <c r="J67" s="28" t="str">
        <f>IF($C67="④",$E67-$D67-$F67,"-")</f>
        <v>-</v>
      </c>
      <c r="K67" s="28" t="str">
        <f>IF($C67="⑤",$E67-$D67-$F67,"-")</f>
        <v>-</v>
      </c>
      <c r="L67" s="28" t="str">
        <f>IF($C67="⑥",$E67-$D67-$F67,"-")</f>
        <v>-</v>
      </c>
      <c r="M67" s="28" t="str">
        <f>IF($C67="⑦",$E67-$D67-$F67,"-")</f>
        <v>-</v>
      </c>
      <c r="N67" s="29">
        <f>SUM(G67:M67)</f>
        <v>0</v>
      </c>
      <c r="O67" s="30"/>
      <c r="R67" s="51"/>
    </row>
    <row r="68" spans="1:18" s="2" customFormat="1" x14ac:dyDescent="0.15">
      <c r="A68" s="122"/>
      <c r="B68" s="125"/>
      <c r="C68" s="24"/>
      <c r="D68" s="33"/>
      <c r="E68" s="25"/>
      <c r="F68" s="26"/>
      <c r="G68" s="27" t="str">
        <f>IF($C68="①",$E68-$D68-$F68,"-")</f>
        <v>-</v>
      </c>
      <c r="H68" s="28" t="str">
        <f>IF($C68="②",$E68-$D68-$F68,"-")</f>
        <v>-</v>
      </c>
      <c r="I68" s="28" t="str">
        <f>IF($C68="③",$E68-$D68-$F68,"-")</f>
        <v>-</v>
      </c>
      <c r="J68" s="28" t="str">
        <f>IF($C68="④",$E68-$D68-$F68,"-")</f>
        <v>-</v>
      </c>
      <c r="K68" s="28" t="str">
        <f>IF($C68="⑤",$E68-$D68-$F68,"-")</f>
        <v>-</v>
      </c>
      <c r="L68" s="28" t="str">
        <f t="shared" ref="L68:L69" si="21">IF($C68="⑥",$E68-$D68-$F68,"-")</f>
        <v>-</v>
      </c>
      <c r="M68" s="28" t="str">
        <f t="shared" ref="M68:M69" si="22">IF($C68="⑦",$E68-$D68-$F68,"-")</f>
        <v>-</v>
      </c>
      <c r="N68" s="29">
        <f>SUM(G68:M68)</f>
        <v>0</v>
      </c>
      <c r="O68" s="30"/>
      <c r="R68" s="51"/>
    </row>
    <row r="69" spans="1:18" s="2" customFormat="1" ht="14.25" thickBot="1" x14ac:dyDescent="0.2">
      <c r="A69" s="123"/>
      <c r="B69" s="126"/>
      <c r="C69" s="24"/>
      <c r="D69" s="33"/>
      <c r="E69" s="25"/>
      <c r="F69" s="26"/>
      <c r="G69" s="27" t="str">
        <f>IF($C69="①",$E69-$D69-$F69,"-")</f>
        <v>-</v>
      </c>
      <c r="H69" s="28" t="str">
        <f>IF($C69="②",$E69-$D69-$F69,"-")</f>
        <v>-</v>
      </c>
      <c r="I69" s="28" t="str">
        <f>IF($C69="③",$E69-$D69-$F69,"-")</f>
        <v>-</v>
      </c>
      <c r="J69" s="28" t="str">
        <f>IF($C69="④",$E69-$D69-$F69,"-")</f>
        <v>-</v>
      </c>
      <c r="K69" s="28" t="str">
        <f>IF($C69="⑤",$E69-$D69-$F69,"-")</f>
        <v>-</v>
      </c>
      <c r="L69" s="28" t="str">
        <f t="shared" si="21"/>
        <v>-</v>
      </c>
      <c r="M69" s="28" t="str">
        <f t="shared" si="22"/>
        <v>-</v>
      </c>
      <c r="N69" s="29">
        <f>SUM(G69:M69)</f>
        <v>0</v>
      </c>
      <c r="O69" s="30"/>
      <c r="R69" s="51"/>
    </row>
    <row r="70" spans="1:18" s="2" customFormat="1" ht="14.25" thickBot="1" x14ac:dyDescent="0.2">
      <c r="A70" s="86"/>
      <c r="B70" s="82"/>
      <c r="C70" s="40"/>
      <c r="D70" s="41"/>
      <c r="E70" s="41"/>
      <c r="F70" s="42"/>
      <c r="G70" s="41"/>
      <c r="H70" s="41"/>
      <c r="I70" s="41"/>
      <c r="J70" s="41"/>
      <c r="K70" s="56"/>
      <c r="L70" s="56"/>
      <c r="M70" s="92"/>
      <c r="N70" s="37">
        <f>SUM(N67:N69)</f>
        <v>0</v>
      </c>
      <c r="O70" s="38"/>
      <c r="R70" s="51"/>
    </row>
    <row r="71" spans="1:18" s="2" customFormat="1" x14ac:dyDescent="0.15">
      <c r="A71" s="121">
        <f>A67+1</f>
        <v>44606</v>
      </c>
      <c r="B71" s="124" t="str">
        <f>TEXT(A71,"aaa")</f>
        <v>月</v>
      </c>
      <c r="C71" s="24"/>
      <c r="D71" s="25"/>
      <c r="E71" s="25"/>
      <c r="F71" s="26"/>
      <c r="G71" s="27" t="str">
        <f>IF($C71="①",$E71-$D71-$F71,"-")</f>
        <v>-</v>
      </c>
      <c r="H71" s="28" t="str">
        <f>IF($C71="②",$E71-$D71-$F71,"-")</f>
        <v>-</v>
      </c>
      <c r="I71" s="28" t="str">
        <f>IF($C71="③",$E71-$D71-$F71,"-")</f>
        <v>-</v>
      </c>
      <c r="J71" s="28" t="str">
        <f>IF($C71="④",$E71-$D71-$F71,"-")</f>
        <v>-</v>
      </c>
      <c r="K71" s="28" t="str">
        <f>IF($C71="⑤",$E71-$D71-$F71,"-")</f>
        <v>-</v>
      </c>
      <c r="L71" s="28" t="str">
        <f>IF($C71="⑥",$E71-$D71-$F71,"-")</f>
        <v>-</v>
      </c>
      <c r="M71" s="28" t="str">
        <f>IF($C71="⑦",$E71-$D71-$F71,"-")</f>
        <v>-</v>
      </c>
      <c r="N71" s="29">
        <f>SUM(G71:M71)</f>
        <v>0</v>
      </c>
      <c r="O71" s="30"/>
      <c r="R71" s="51"/>
    </row>
    <row r="72" spans="1:18" s="2" customFormat="1" x14ac:dyDescent="0.15">
      <c r="A72" s="122"/>
      <c r="B72" s="125"/>
      <c r="C72" s="24"/>
      <c r="D72" s="33"/>
      <c r="E72" s="25"/>
      <c r="F72" s="26"/>
      <c r="G72" s="27" t="str">
        <f>IF($C72="①",$E72-$D72-$F72,"-")</f>
        <v>-</v>
      </c>
      <c r="H72" s="28" t="str">
        <f>IF($C72="②",$E72-$D72-$F72,"-")</f>
        <v>-</v>
      </c>
      <c r="I72" s="28" t="str">
        <f>IF($C72="③",$E72-$D72-$F72,"-")</f>
        <v>-</v>
      </c>
      <c r="J72" s="28" t="str">
        <f>IF($C72="④",$E72-$D72-$F72,"-")</f>
        <v>-</v>
      </c>
      <c r="K72" s="28" t="str">
        <f>IF($C72="⑤",$E72-$D72-$F72,"-")</f>
        <v>-</v>
      </c>
      <c r="L72" s="28" t="str">
        <f t="shared" ref="L72:L73" si="23">IF($C72="⑥",$E72-$D72-$F72,"-")</f>
        <v>-</v>
      </c>
      <c r="M72" s="28" t="str">
        <f t="shared" ref="M72:M73" si="24">IF($C72="⑦",$E72-$D72-$F72,"-")</f>
        <v>-</v>
      </c>
      <c r="N72" s="29">
        <f>SUM(G72:M72)</f>
        <v>0</v>
      </c>
      <c r="O72" s="30"/>
      <c r="R72" s="51"/>
    </row>
    <row r="73" spans="1:18" s="2" customFormat="1" ht="14.25" thickBot="1" x14ac:dyDescent="0.2">
      <c r="A73" s="123"/>
      <c r="B73" s="126"/>
      <c r="C73" s="24"/>
      <c r="D73" s="33"/>
      <c r="E73" s="25"/>
      <c r="F73" s="26"/>
      <c r="G73" s="27" t="str">
        <f>IF($C73="①",$E73-$D73-$F73,"-")</f>
        <v>-</v>
      </c>
      <c r="H73" s="28" t="str">
        <f>IF($C73="②",$E73-$D73-$F73,"-")</f>
        <v>-</v>
      </c>
      <c r="I73" s="28" t="str">
        <f>IF($C73="③",$E73-$D73-$F73,"-")</f>
        <v>-</v>
      </c>
      <c r="J73" s="28" t="str">
        <f>IF($C73="④",$E73-$D73-$F73,"-")</f>
        <v>-</v>
      </c>
      <c r="K73" s="28" t="str">
        <f>IF($C73="⑤",$E73-$D73-$F73,"-")</f>
        <v>-</v>
      </c>
      <c r="L73" s="28" t="str">
        <f t="shared" si="23"/>
        <v>-</v>
      </c>
      <c r="M73" s="28" t="str">
        <f t="shared" si="24"/>
        <v>-</v>
      </c>
      <c r="N73" s="29">
        <f>SUM(G73:M73)</f>
        <v>0</v>
      </c>
      <c r="O73" s="30"/>
      <c r="R73" s="51"/>
    </row>
    <row r="74" spans="1:18" s="2" customFormat="1" ht="14.25" thickBot="1" x14ac:dyDescent="0.2">
      <c r="A74" s="86"/>
      <c r="B74" s="84"/>
      <c r="C74" s="40"/>
      <c r="D74" s="41"/>
      <c r="E74" s="41"/>
      <c r="F74" s="42"/>
      <c r="G74" s="41"/>
      <c r="H74" s="41"/>
      <c r="I74" s="41"/>
      <c r="J74" s="41"/>
      <c r="K74" s="56"/>
      <c r="L74" s="56"/>
      <c r="M74" s="92"/>
      <c r="N74" s="37">
        <f>SUM(N71:N73)</f>
        <v>0</v>
      </c>
      <c r="O74" s="38"/>
      <c r="R74" s="51"/>
    </row>
    <row r="75" spans="1:18" s="2" customFormat="1" x14ac:dyDescent="0.15">
      <c r="A75" s="121">
        <f>A71+1</f>
        <v>44607</v>
      </c>
      <c r="B75" s="124" t="str">
        <f>TEXT(A75,"aaa")</f>
        <v>火</v>
      </c>
      <c r="C75" s="24"/>
      <c r="D75" s="25"/>
      <c r="E75" s="25"/>
      <c r="F75" s="26"/>
      <c r="G75" s="27" t="str">
        <f>IF($C75="①",$E75-$D75-$F75,"-")</f>
        <v>-</v>
      </c>
      <c r="H75" s="28" t="str">
        <f>IF($C75="②",$E75-$D75-$F75,"-")</f>
        <v>-</v>
      </c>
      <c r="I75" s="28" t="str">
        <f>IF($C75="③",$E75-$D75-$F75,"-")</f>
        <v>-</v>
      </c>
      <c r="J75" s="28" t="str">
        <f>IF($C75="④",$E75-$D75-$F75,"-")</f>
        <v>-</v>
      </c>
      <c r="K75" s="28" t="str">
        <f>IF($C75="⑤",$E75-$D75-$F75,"-")</f>
        <v>-</v>
      </c>
      <c r="L75" s="28" t="str">
        <f>IF($C75="⑥",$E75-$D75-$F75,"-")</f>
        <v>-</v>
      </c>
      <c r="M75" s="28" t="str">
        <f>IF($C75="⑦",$E75-$D75-$F75,"-")</f>
        <v>-</v>
      </c>
      <c r="N75" s="29">
        <f>SUM(G75:M75)</f>
        <v>0</v>
      </c>
      <c r="O75" s="30"/>
      <c r="R75" s="51"/>
    </row>
    <row r="76" spans="1:18" s="2" customFormat="1" x14ac:dyDescent="0.15">
      <c r="A76" s="122"/>
      <c r="B76" s="125"/>
      <c r="C76" s="24"/>
      <c r="D76" s="33"/>
      <c r="E76" s="25"/>
      <c r="F76" s="26"/>
      <c r="G76" s="27" t="str">
        <f>IF($C76="①",$E76-$D76-$F76,"-")</f>
        <v>-</v>
      </c>
      <c r="H76" s="28" t="str">
        <f>IF($C76="②",$E76-$D76-$F76,"-")</f>
        <v>-</v>
      </c>
      <c r="I76" s="28" t="str">
        <f>IF($C76="③",$E76-$D76-$F76,"-")</f>
        <v>-</v>
      </c>
      <c r="J76" s="28" t="str">
        <f>IF($C76="④",$E76-$D76-$F76,"-")</f>
        <v>-</v>
      </c>
      <c r="K76" s="28" t="str">
        <f>IF($C76="⑤",$E76-$D76-$F76,"-")</f>
        <v>-</v>
      </c>
      <c r="L76" s="28" t="str">
        <f t="shared" ref="L76:L77" si="25">IF($C76="⑥",$E76-$D76-$F76,"-")</f>
        <v>-</v>
      </c>
      <c r="M76" s="28" t="str">
        <f t="shared" ref="M76:M77" si="26">IF($C76="⑦",$E76-$D76-$F76,"-")</f>
        <v>-</v>
      </c>
      <c r="N76" s="29">
        <f>SUM(G76:M76)</f>
        <v>0</v>
      </c>
      <c r="O76" s="30"/>
      <c r="R76" s="51"/>
    </row>
    <row r="77" spans="1:18" s="2" customFormat="1" ht="14.25" thickBot="1" x14ac:dyDescent="0.2">
      <c r="A77" s="123"/>
      <c r="B77" s="126"/>
      <c r="C77" s="24"/>
      <c r="D77" s="33"/>
      <c r="E77" s="25"/>
      <c r="F77" s="26"/>
      <c r="G77" s="27" t="str">
        <f>IF($C77="①",$E77-$D77-$F77,"-")</f>
        <v>-</v>
      </c>
      <c r="H77" s="28" t="str">
        <f>IF($C77="②",$E77-$D77-$F77,"-")</f>
        <v>-</v>
      </c>
      <c r="I77" s="28" t="str">
        <f>IF($C77="③",$E77-$D77-$F77,"-")</f>
        <v>-</v>
      </c>
      <c r="J77" s="28" t="str">
        <f>IF($C77="④",$E77-$D77-$F77,"-")</f>
        <v>-</v>
      </c>
      <c r="K77" s="28" t="str">
        <f>IF($C77="⑤",$E77-$D77-$F77,"-")</f>
        <v>-</v>
      </c>
      <c r="L77" s="28" t="str">
        <f t="shared" si="25"/>
        <v>-</v>
      </c>
      <c r="M77" s="28" t="str">
        <f t="shared" si="26"/>
        <v>-</v>
      </c>
      <c r="N77" s="29">
        <f>SUM(G77:M77)</f>
        <v>0</v>
      </c>
      <c r="O77" s="30"/>
      <c r="R77" s="51"/>
    </row>
    <row r="78" spans="1:18" s="2" customFormat="1" ht="14.25" thickBot="1" x14ac:dyDescent="0.2">
      <c r="A78" s="86"/>
      <c r="B78" s="82"/>
      <c r="C78" s="40"/>
      <c r="D78" s="41"/>
      <c r="E78" s="52"/>
      <c r="F78" s="42"/>
      <c r="G78" s="41"/>
      <c r="H78" s="41"/>
      <c r="I78" s="41"/>
      <c r="J78" s="41"/>
      <c r="K78" s="56"/>
      <c r="L78" s="56"/>
      <c r="M78" s="92"/>
      <c r="N78" s="37">
        <f>SUM(N75:N77)</f>
        <v>0</v>
      </c>
      <c r="O78" s="38"/>
      <c r="R78" s="51"/>
    </row>
    <row r="79" spans="1:18" s="2" customFormat="1" x14ac:dyDescent="0.15">
      <c r="A79" s="121">
        <f>A75+1</f>
        <v>44608</v>
      </c>
      <c r="B79" s="124" t="str">
        <f>TEXT(A79,"aaa")</f>
        <v>水</v>
      </c>
      <c r="C79" s="24"/>
      <c r="D79" s="25"/>
      <c r="E79" s="25"/>
      <c r="F79" s="26"/>
      <c r="G79" s="27" t="str">
        <f>IF($C79="①",$E79-$D79-$F79,"-")</f>
        <v>-</v>
      </c>
      <c r="H79" s="28" t="str">
        <f>IF($C79="②",$E79-$D79-$F79,"-")</f>
        <v>-</v>
      </c>
      <c r="I79" s="28" t="str">
        <f>IF($C79="③",$E79-$D79-$F79,"-")</f>
        <v>-</v>
      </c>
      <c r="J79" s="28" t="str">
        <f>IF($C79="④",$E79-$D79-$F79,"-")</f>
        <v>-</v>
      </c>
      <c r="K79" s="28" t="str">
        <f>IF($C79="⑤",$E79-$D79-$F79,"-")</f>
        <v>-</v>
      </c>
      <c r="L79" s="28" t="str">
        <f>IF($C79="⑥",$E79-$D79-$F79,"-")</f>
        <v>-</v>
      </c>
      <c r="M79" s="28" t="str">
        <f>IF($C79="⑦",$E79-$D79-$F79,"-")</f>
        <v>-</v>
      </c>
      <c r="N79" s="29">
        <f>SUM(G79:M79)</f>
        <v>0</v>
      </c>
      <c r="O79" s="30"/>
      <c r="R79" s="51"/>
    </row>
    <row r="80" spans="1:18" s="2" customFormat="1" x14ac:dyDescent="0.15">
      <c r="A80" s="122"/>
      <c r="B80" s="125"/>
      <c r="C80" s="24"/>
      <c r="D80" s="33"/>
      <c r="E80" s="25"/>
      <c r="F80" s="26"/>
      <c r="G80" s="27" t="str">
        <f>IF($C80="①",$E80-$D80-$F80,"-")</f>
        <v>-</v>
      </c>
      <c r="H80" s="28" t="str">
        <f>IF($C80="②",$E80-$D80-$F80,"-")</f>
        <v>-</v>
      </c>
      <c r="I80" s="28" t="str">
        <f>IF($C80="③",$E80-$D80-$F80,"-")</f>
        <v>-</v>
      </c>
      <c r="J80" s="28" t="str">
        <f>IF($C80="④",$E80-$D80-$F80,"-")</f>
        <v>-</v>
      </c>
      <c r="K80" s="28" t="str">
        <f>IF($C80="⑤",$E80-$D80-$F80,"-")</f>
        <v>-</v>
      </c>
      <c r="L80" s="28" t="str">
        <f t="shared" ref="L80:L81" si="27">IF($C80="⑥",$E80-$D80-$F80,"-")</f>
        <v>-</v>
      </c>
      <c r="M80" s="28" t="str">
        <f t="shared" ref="M80:M81" si="28">IF($C80="⑦",$E80-$D80-$F80,"-")</f>
        <v>-</v>
      </c>
      <c r="N80" s="29">
        <f>SUM(G80:M80)</f>
        <v>0</v>
      </c>
      <c r="O80" s="30"/>
      <c r="R80" s="51"/>
    </row>
    <row r="81" spans="1:18" s="2" customFormat="1" ht="14.25" thickBot="1" x14ac:dyDescent="0.2">
      <c r="A81" s="123"/>
      <c r="B81" s="126"/>
      <c r="C81" s="24"/>
      <c r="D81" s="33"/>
      <c r="E81" s="25"/>
      <c r="F81" s="26"/>
      <c r="G81" s="27" t="str">
        <f>IF($C81="①",$E81-$D81-$F81,"-")</f>
        <v>-</v>
      </c>
      <c r="H81" s="28" t="str">
        <f>IF($C81="②",$E81-$D81-$F81,"-")</f>
        <v>-</v>
      </c>
      <c r="I81" s="28" t="str">
        <f>IF($C81="③",$E81-$D81-$F81,"-")</f>
        <v>-</v>
      </c>
      <c r="J81" s="28" t="str">
        <f>IF($C81="④",$E81-$D81-$F81,"-")</f>
        <v>-</v>
      </c>
      <c r="K81" s="28" t="str">
        <f>IF($C81="⑤",$E81-$D81-$F81,"-")</f>
        <v>-</v>
      </c>
      <c r="L81" s="28" t="str">
        <f t="shared" si="27"/>
        <v>-</v>
      </c>
      <c r="M81" s="28" t="str">
        <f t="shared" si="28"/>
        <v>-</v>
      </c>
      <c r="N81" s="29">
        <f>SUM(G81:M81)</f>
        <v>0</v>
      </c>
      <c r="O81" s="30"/>
      <c r="R81" s="51"/>
    </row>
    <row r="82" spans="1:18" s="2" customFormat="1" ht="14.25" thickBot="1" x14ac:dyDescent="0.2">
      <c r="A82" s="86"/>
      <c r="B82" s="82"/>
      <c r="C82" s="40"/>
      <c r="D82" s="41"/>
      <c r="E82" s="41"/>
      <c r="F82" s="42"/>
      <c r="G82" s="41"/>
      <c r="H82" s="41"/>
      <c r="I82" s="41"/>
      <c r="J82" s="41"/>
      <c r="K82" s="56"/>
      <c r="L82" s="56"/>
      <c r="M82" s="92"/>
      <c r="N82" s="37">
        <f>SUM(N79:N81)</f>
        <v>0</v>
      </c>
      <c r="O82" s="38"/>
      <c r="R82" s="51"/>
    </row>
    <row r="83" spans="1:18" s="2" customFormat="1" x14ac:dyDescent="0.15">
      <c r="A83" s="121">
        <f>A79+1</f>
        <v>44609</v>
      </c>
      <c r="B83" s="124" t="str">
        <f>TEXT(A83,"aaa")</f>
        <v>木</v>
      </c>
      <c r="C83" s="24"/>
      <c r="D83" s="25"/>
      <c r="E83" s="25"/>
      <c r="F83" s="26"/>
      <c r="G83" s="27" t="str">
        <f>IF($C83="①",$E83-$D83-$F83,"-")</f>
        <v>-</v>
      </c>
      <c r="H83" s="28" t="str">
        <f>IF($C83="②",$E83-$D83-$F83,"-")</f>
        <v>-</v>
      </c>
      <c r="I83" s="28" t="str">
        <f>IF($C83="③",$E83-$D83-$F83,"-")</f>
        <v>-</v>
      </c>
      <c r="J83" s="28" t="str">
        <f>IF($C83="④",$E83-$D83-$F83,"-")</f>
        <v>-</v>
      </c>
      <c r="K83" s="28" t="str">
        <f>IF($C83="⑤",$E83-$D83-$F83,"-")</f>
        <v>-</v>
      </c>
      <c r="L83" s="28" t="str">
        <f>IF($C83="⑥",$E83-$D83-$F83,"-")</f>
        <v>-</v>
      </c>
      <c r="M83" s="28" t="str">
        <f>IF($C83="⑦",$E83-$D83-$F83,"-")</f>
        <v>-</v>
      </c>
      <c r="N83" s="29">
        <f>SUM(G83:M83)</f>
        <v>0</v>
      </c>
      <c r="O83" s="30"/>
      <c r="R83" s="51"/>
    </row>
    <row r="84" spans="1:18" s="2" customFormat="1" x14ac:dyDescent="0.15">
      <c r="A84" s="122"/>
      <c r="B84" s="125"/>
      <c r="C84" s="24"/>
      <c r="D84" s="33"/>
      <c r="E84" s="25"/>
      <c r="F84" s="26"/>
      <c r="G84" s="27" t="str">
        <f>IF($C84="①",$E84-$D84-$F84,"-")</f>
        <v>-</v>
      </c>
      <c r="H84" s="28" t="str">
        <f>IF($C84="②",$E84-$D84-$F84,"-")</f>
        <v>-</v>
      </c>
      <c r="I84" s="28" t="str">
        <f>IF($C84="③",$E84-$D84-$F84,"-")</f>
        <v>-</v>
      </c>
      <c r="J84" s="28" t="str">
        <f>IF($C84="④",$E84-$D84-$F84,"-")</f>
        <v>-</v>
      </c>
      <c r="K84" s="28" t="str">
        <f>IF($C84="⑤",$E84-$D84-$F84,"-")</f>
        <v>-</v>
      </c>
      <c r="L84" s="28" t="str">
        <f t="shared" ref="L84:L85" si="29">IF($C84="⑥",$E84-$D84-$F84,"-")</f>
        <v>-</v>
      </c>
      <c r="M84" s="28" t="str">
        <f t="shared" ref="M84:M85" si="30">IF($C84="⑦",$E84-$D84-$F84,"-")</f>
        <v>-</v>
      </c>
      <c r="N84" s="29">
        <f>SUM(G84:M84)</f>
        <v>0</v>
      </c>
      <c r="O84" s="30"/>
      <c r="R84" s="51"/>
    </row>
    <row r="85" spans="1:18" s="2" customFormat="1" ht="14.25" thickBot="1" x14ac:dyDescent="0.2">
      <c r="A85" s="123"/>
      <c r="B85" s="126"/>
      <c r="C85" s="24"/>
      <c r="D85" s="33"/>
      <c r="E85" s="25"/>
      <c r="F85" s="26"/>
      <c r="G85" s="27" t="str">
        <f>IF($C85="①",$E85-$D85-$F85,"-")</f>
        <v>-</v>
      </c>
      <c r="H85" s="28" t="str">
        <f>IF($C85="②",$E85-$D85-$F85,"-")</f>
        <v>-</v>
      </c>
      <c r="I85" s="28" t="str">
        <f>IF($C85="③",$E85-$D85-$F85,"-")</f>
        <v>-</v>
      </c>
      <c r="J85" s="28" t="str">
        <f>IF($C85="④",$E85-$D85-$F85,"-")</f>
        <v>-</v>
      </c>
      <c r="K85" s="28" t="str">
        <f>IF($C85="⑤",$E85-$D85-$F85,"-")</f>
        <v>-</v>
      </c>
      <c r="L85" s="28" t="str">
        <f t="shared" si="29"/>
        <v>-</v>
      </c>
      <c r="M85" s="28" t="str">
        <f t="shared" si="30"/>
        <v>-</v>
      </c>
      <c r="N85" s="29">
        <f>SUM(G85:M85)</f>
        <v>0</v>
      </c>
      <c r="O85" s="30"/>
      <c r="R85" s="51"/>
    </row>
    <row r="86" spans="1:18" s="2" customFormat="1" ht="14.25" thickBot="1" x14ac:dyDescent="0.2">
      <c r="A86" s="86"/>
      <c r="B86" s="83"/>
      <c r="C86" s="40"/>
      <c r="D86" s="41"/>
      <c r="E86" s="41"/>
      <c r="F86" s="42"/>
      <c r="G86" s="41"/>
      <c r="H86" s="41"/>
      <c r="I86" s="41"/>
      <c r="J86" s="41"/>
      <c r="K86" s="56"/>
      <c r="L86" s="56"/>
      <c r="M86" s="92"/>
      <c r="N86" s="37">
        <f>SUM(N83:N85)</f>
        <v>0</v>
      </c>
      <c r="O86" s="38"/>
      <c r="R86" s="51"/>
    </row>
    <row r="87" spans="1:18" s="2" customFormat="1" x14ac:dyDescent="0.15">
      <c r="A87" s="121">
        <f>A83+1</f>
        <v>44610</v>
      </c>
      <c r="B87" s="124" t="str">
        <f>TEXT(A87,"aaa")</f>
        <v>金</v>
      </c>
      <c r="C87" s="24"/>
      <c r="D87" s="25"/>
      <c r="E87" s="25"/>
      <c r="F87" s="26"/>
      <c r="G87" s="27" t="str">
        <f>IF($C87="①",$E87-$D87-$F87,"-")</f>
        <v>-</v>
      </c>
      <c r="H87" s="28" t="str">
        <f>IF($C87="②",$E87-$D87-$F87,"-")</f>
        <v>-</v>
      </c>
      <c r="I87" s="28" t="str">
        <f>IF($C87="③",$E87-$D87-$F87,"-")</f>
        <v>-</v>
      </c>
      <c r="J87" s="28" t="str">
        <f>IF($C87="④",$E87-$D87-$F87,"-")</f>
        <v>-</v>
      </c>
      <c r="K87" s="28" t="str">
        <f>IF($C87="⑤",$E87-$D87-$F87,"-")</f>
        <v>-</v>
      </c>
      <c r="L87" s="28" t="str">
        <f>IF($C87="⑥",$E87-$D87-$F87,"-")</f>
        <v>-</v>
      </c>
      <c r="M87" s="28" t="str">
        <f>IF($C87="⑦",$E87-$D87-$F87,"-")</f>
        <v>-</v>
      </c>
      <c r="N87" s="29">
        <f>SUM(G87:M87)</f>
        <v>0</v>
      </c>
      <c r="O87" s="30"/>
      <c r="R87" s="51"/>
    </row>
    <row r="88" spans="1:18" s="2" customFormat="1" x14ac:dyDescent="0.15">
      <c r="A88" s="122"/>
      <c r="B88" s="125"/>
      <c r="C88" s="24"/>
      <c r="D88" s="33"/>
      <c r="E88" s="25"/>
      <c r="F88" s="26"/>
      <c r="G88" s="27" t="str">
        <f>IF($C88="①",$E88-$D88-$F88,"-")</f>
        <v>-</v>
      </c>
      <c r="H88" s="28" t="str">
        <f>IF($C88="②",$E88-$D88-$F88,"-")</f>
        <v>-</v>
      </c>
      <c r="I88" s="28" t="str">
        <f>IF($C88="③",$E88-$D88-$F88,"-")</f>
        <v>-</v>
      </c>
      <c r="J88" s="28" t="str">
        <f>IF($C88="④",$E88-$D88-$F88,"-")</f>
        <v>-</v>
      </c>
      <c r="K88" s="28" t="str">
        <f>IF($C88="⑤",$E88-$D88-$F88,"-")</f>
        <v>-</v>
      </c>
      <c r="L88" s="28" t="str">
        <f t="shared" ref="L88:L89" si="31">IF($C88="⑥",$E88-$D88-$F88,"-")</f>
        <v>-</v>
      </c>
      <c r="M88" s="28" t="str">
        <f t="shared" ref="M88:M89" si="32">IF($C88="⑦",$E88-$D88-$F88,"-")</f>
        <v>-</v>
      </c>
      <c r="N88" s="29">
        <f>SUM(G88:M88)</f>
        <v>0</v>
      </c>
      <c r="O88" s="30"/>
      <c r="R88" s="51"/>
    </row>
    <row r="89" spans="1:18" s="2" customFormat="1" ht="14.25" thickBot="1" x14ac:dyDescent="0.2">
      <c r="A89" s="123"/>
      <c r="B89" s="126"/>
      <c r="C89" s="24"/>
      <c r="D89" s="33"/>
      <c r="E89" s="25"/>
      <c r="F89" s="26"/>
      <c r="G89" s="27" t="str">
        <f>IF($C89="①",$E89-$D89-$F89,"-")</f>
        <v>-</v>
      </c>
      <c r="H89" s="28" t="str">
        <f>IF($C89="②",$E89-$D89-$F89,"-")</f>
        <v>-</v>
      </c>
      <c r="I89" s="28" t="str">
        <f>IF($C89="③",$E89-$D89-$F89,"-")</f>
        <v>-</v>
      </c>
      <c r="J89" s="28" t="str">
        <f>IF($C89="④",$E89-$D89-$F89,"-")</f>
        <v>-</v>
      </c>
      <c r="K89" s="28" t="str">
        <f>IF($C89="⑤",$E89-$D89-$F89,"-")</f>
        <v>-</v>
      </c>
      <c r="L89" s="28" t="str">
        <f t="shared" si="31"/>
        <v>-</v>
      </c>
      <c r="M89" s="28" t="str">
        <f t="shared" si="32"/>
        <v>-</v>
      </c>
      <c r="N89" s="29">
        <f>SUM(G89:M89)</f>
        <v>0</v>
      </c>
      <c r="O89" s="30"/>
      <c r="R89" s="51"/>
    </row>
    <row r="90" spans="1:18" s="2" customFormat="1" ht="14.25" thickBot="1" x14ac:dyDescent="0.2">
      <c r="A90" s="86"/>
      <c r="B90" s="82"/>
      <c r="C90" s="40"/>
      <c r="D90" s="41"/>
      <c r="E90" s="41"/>
      <c r="F90" s="42"/>
      <c r="G90" s="41"/>
      <c r="H90" s="41"/>
      <c r="I90" s="41"/>
      <c r="J90" s="41"/>
      <c r="K90" s="56"/>
      <c r="L90" s="56"/>
      <c r="M90" s="92"/>
      <c r="N90" s="37">
        <f>SUM(N87:N89)</f>
        <v>0</v>
      </c>
      <c r="O90" s="38"/>
      <c r="R90" s="51"/>
    </row>
    <row r="91" spans="1:18" s="2" customFormat="1" x14ac:dyDescent="0.15">
      <c r="A91" s="121">
        <f>A87+1</f>
        <v>44611</v>
      </c>
      <c r="B91" s="124" t="str">
        <f>TEXT(A91,"aaa")</f>
        <v>土</v>
      </c>
      <c r="C91" s="24"/>
      <c r="D91" s="25"/>
      <c r="E91" s="25"/>
      <c r="F91" s="26"/>
      <c r="G91" s="27" t="str">
        <f>IF($C91="①",$E91-$D91-$F91,"-")</f>
        <v>-</v>
      </c>
      <c r="H91" s="28" t="str">
        <f>IF($C91="②",$E91-$D91-$F91,"-")</f>
        <v>-</v>
      </c>
      <c r="I91" s="28" t="str">
        <f>IF($C91="③",$E91-$D91-$F91,"-")</f>
        <v>-</v>
      </c>
      <c r="J91" s="28" t="str">
        <f>IF($C91="④",$E91-$D91-$F91,"-")</f>
        <v>-</v>
      </c>
      <c r="K91" s="28" t="str">
        <f>IF($C91="⑤",$E91-$D91-$F91,"-")</f>
        <v>-</v>
      </c>
      <c r="L91" s="28" t="str">
        <f>IF($C91="⑥",$E91-$D91-$F91,"-")</f>
        <v>-</v>
      </c>
      <c r="M91" s="28" t="str">
        <f>IF($C91="⑦",$E91-$D91-$F91,"-")</f>
        <v>-</v>
      </c>
      <c r="N91" s="29">
        <f>SUM(G91:M91)</f>
        <v>0</v>
      </c>
      <c r="O91" s="30"/>
      <c r="R91" s="51"/>
    </row>
    <row r="92" spans="1:18" s="2" customFormat="1" x14ac:dyDescent="0.15">
      <c r="A92" s="122"/>
      <c r="B92" s="125"/>
      <c r="C92" s="24"/>
      <c r="D92" s="33"/>
      <c r="E92" s="25"/>
      <c r="F92" s="26"/>
      <c r="G92" s="27" t="str">
        <f>IF($C92="①",$E92-$D92-$F92,"-")</f>
        <v>-</v>
      </c>
      <c r="H92" s="28" t="str">
        <f>IF($C92="②",$E92-$D92-$F92,"-")</f>
        <v>-</v>
      </c>
      <c r="I92" s="28" t="str">
        <f>IF($C92="③",$E92-$D92-$F92,"-")</f>
        <v>-</v>
      </c>
      <c r="J92" s="28" t="str">
        <f>IF($C92="④",$E92-$D92-$F92,"-")</f>
        <v>-</v>
      </c>
      <c r="K92" s="28" t="str">
        <f>IF($C92="⑤",$E92-$D92-$F92,"-")</f>
        <v>-</v>
      </c>
      <c r="L92" s="28" t="str">
        <f t="shared" ref="L92:L93" si="33">IF($C92="⑥",$E92-$D92-$F92,"-")</f>
        <v>-</v>
      </c>
      <c r="M92" s="28" t="str">
        <f t="shared" ref="M92:M93" si="34">IF($C92="⑦",$E92-$D92-$F92,"-")</f>
        <v>-</v>
      </c>
      <c r="N92" s="29">
        <f>SUM(G92:M92)</f>
        <v>0</v>
      </c>
      <c r="O92" s="30"/>
      <c r="R92" s="51"/>
    </row>
    <row r="93" spans="1:18" s="2" customFormat="1" ht="14.25" thickBot="1" x14ac:dyDescent="0.2">
      <c r="A93" s="123"/>
      <c r="B93" s="126"/>
      <c r="C93" s="24"/>
      <c r="D93" s="33"/>
      <c r="E93" s="25"/>
      <c r="F93" s="26"/>
      <c r="G93" s="27" t="str">
        <f>IF($C93="①",$E93-$D93-$F93,"-")</f>
        <v>-</v>
      </c>
      <c r="H93" s="28" t="str">
        <f>IF($C93="②",$E93-$D93-$F93,"-")</f>
        <v>-</v>
      </c>
      <c r="I93" s="28" t="str">
        <f>IF($C93="③",$E93-$D93-$F93,"-")</f>
        <v>-</v>
      </c>
      <c r="J93" s="28" t="str">
        <f>IF($C93="④",$E93-$D93-$F93,"-")</f>
        <v>-</v>
      </c>
      <c r="K93" s="28" t="str">
        <f>IF($C93="⑤",$E93-$D93-$F93,"-")</f>
        <v>-</v>
      </c>
      <c r="L93" s="28" t="str">
        <f t="shared" si="33"/>
        <v>-</v>
      </c>
      <c r="M93" s="28" t="str">
        <f t="shared" si="34"/>
        <v>-</v>
      </c>
      <c r="N93" s="29">
        <f>SUM(G93:M93)</f>
        <v>0</v>
      </c>
      <c r="O93" s="30"/>
      <c r="R93" s="51"/>
    </row>
    <row r="94" spans="1:18" s="2" customFormat="1" ht="14.25" thickBot="1" x14ac:dyDescent="0.2">
      <c r="A94" s="86"/>
      <c r="B94" s="82"/>
      <c r="C94" s="40"/>
      <c r="D94" s="41"/>
      <c r="E94" s="41"/>
      <c r="F94" s="42"/>
      <c r="G94" s="41"/>
      <c r="H94" s="41"/>
      <c r="I94" s="41"/>
      <c r="J94" s="41"/>
      <c r="K94" s="56"/>
      <c r="L94" s="56"/>
      <c r="M94" s="92"/>
      <c r="N94" s="37">
        <f>SUM(N91:N93)</f>
        <v>0</v>
      </c>
      <c r="O94" s="38"/>
      <c r="R94" s="51"/>
    </row>
    <row r="95" spans="1:18" s="2" customFormat="1" x14ac:dyDescent="0.15">
      <c r="A95" s="121">
        <f>A91+1</f>
        <v>44612</v>
      </c>
      <c r="B95" s="124" t="str">
        <f>TEXT(A95,"aaa")</f>
        <v>日</v>
      </c>
      <c r="C95" s="24"/>
      <c r="D95" s="25"/>
      <c r="E95" s="25"/>
      <c r="F95" s="26"/>
      <c r="G95" s="27" t="str">
        <f>IF($C95="①",$E95-$D95-$F95,"-")</f>
        <v>-</v>
      </c>
      <c r="H95" s="28" t="str">
        <f>IF($C95="②",$E95-$D95-$F95,"-")</f>
        <v>-</v>
      </c>
      <c r="I95" s="28" t="str">
        <f>IF($C95="③",$E95-$D95-$F95,"-")</f>
        <v>-</v>
      </c>
      <c r="J95" s="28" t="str">
        <f>IF($C95="④",$E95-$D95-$F95,"-")</f>
        <v>-</v>
      </c>
      <c r="K95" s="28" t="str">
        <f>IF($C95="⑤",$E95-$D95-$F95,"-")</f>
        <v>-</v>
      </c>
      <c r="L95" s="28" t="str">
        <f>IF($C95="⑥",$E95-$D95-$F95,"-")</f>
        <v>-</v>
      </c>
      <c r="M95" s="28" t="str">
        <f>IF($C95="⑦",$E95-$D95-$F95,"-")</f>
        <v>-</v>
      </c>
      <c r="N95" s="29">
        <f>SUM(G95:M95)</f>
        <v>0</v>
      </c>
      <c r="O95" s="30"/>
      <c r="R95" s="51"/>
    </row>
    <row r="96" spans="1:18" s="2" customFormat="1" x14ac:dyDescent="0.15">
      <c r="A96" s="122"/>
      <c r="B96" s="125"/>
      <c r="C96" s="24"/>
      <c r="D96" s="33"/>
      <c r="E96" s="25"/>
      <c r="F96" s="26"/>
      <c r="G96" s="27" t="str">
        <f>IF($C96="①",$E96-$D96-$F96,"-")</f>
        <v>-</v>
      </c>
      <c r="H96" s="28" t="str">
        <f>IF($C96="②",$E96-$D96-$F96,"-")</f>
        <v>-</v>
      </c>
      <c r="I96" s="28" t="str">
        <f>IF($C96="③",$E96-$D96-$F96,"-")</f>
        <v>-</v>
      </c>
      <c r="J96" s="28" t="str">
        <f>IF($C96="④",$E96-$D96-$F96,"-")</f>
        <v>-</v>
      </c>
      <c r="K96" s="28" t="str">
        <f>IF($C96="⑤",$E96-$D96-$F96,"-")</f>
        <v>-</v>
      </c>
      <c r="L96" s="28" t="str">
        <f t="shared" ref="L96:L97" si="35">IF($C96="⑥",$E96-$D96-$F96,"-")</f>
        <v>-</v>
      </c>
      <c r="M96" s="28" t="str">
        <f t="shared" ref="M96:M97" si="36">IF($C96="⑦",$E96-$D96-$F96,"-")</f>
        <v>-</v>
      </c>
      <c r="N96" s="29">
        <f>SUM(G96:M96)</f>
        <v>0</v>
      </c>
      <c r="O96" s="30"/>
      <c r="R96" s="51"/>
    </row>
    <row r="97" spans="1:18" s="2" customFormat="1" ht="14.25" thickBot="1" x14ac:dyDescent="0.2">
      <c r="A97" s="123"/>
      <c r="B97" s="126"/>
      <c r="C97" s="24"/>
      <c r="D97" s="33"/>
      <c r="E97" s="25"/>
      <c r="F97" s="26"/>
      <c r="G97" s="27" t="str">
        <f>IF($C97="①",$E97-$D97-$F97,"-")</f>
        <v>-</v>
      </c>
      <c r="H97" s="28" t="str">
        <f>IF($C97="②",$E97-$D97-$F97,"-")</f>
        <v>-</v>
      </c>
      <c r="I97" s="28" t="str">
        <f>IF($C97="③",$E97-$D97-$F97,"-")</f>
        <v>-</v>
      </c>
      <c r="J97" s="28" t="str">
        <f>IF($C97="④",$E97-$D97-$F97,"-")</f>
        <v>-</v>
      </c>
      <c r="K97" s="28" t="str">
        <f>IF($C97="⑤",$E97-$D97-$F97,"-")</f>
        <v>-</v>
      </c>
      <c r="L97" s="28" t="str">
        <f t="shared" si="35"/>
        <v>-</v>
      </c>
      <c r="M97" s="28" t="str">
        <f t="shared" si="36"/>
        <v>-</v>
      </c>
      <c r="N97" s="29">
        <f>SUM(G97:M97)</f>
        <v>0</v>
      </c>
      <c r="O97" s="30"/>
      <c r="R97" s="51"/>
    </row>
    <row r="98" spans="1:18" s="2" customFormat="1" ht="14.25" thickBot="1" x14ac:dyDescent="0.2">
      <c r="A98" s="86"/>
      <c r="B98" s="82"/>
      <c r="C98" s="40"/>
      <c r="D98" s="41"/>
      <c r="E98" s="41"/>
      <c r="F98" s="42"/>
      <c r="G98" s="41"/>
      <c r="H98" s="41"/>
      <c r="I98" s="41"/>
      <c r="J98" s="41"/>
      <c r="K98" s="41"/>
      <c r="L98" s="41"/>
      <c r="M98" s="109"/>
      <c r="N98" s="37">
        <f>SUM(N95:N97)</f>
        <v>0</v>
      </c>
      <c r="O98" s="38"/>
      <c r="R98" s="51"/>
    </row>
    <row r="99" spans="1:18" s="2" customFormat="1" x14ac:dyDescent="0.15">
      <c r="A99" s="121">
        <f>A95+1</f>
        <v>44613</v>
      </c>
      <c r="B99" s="125" t="str">
        <f>TEXT(A99,"aaa")</f>
        <v>月</v>
      </c>
      <c r="C99" s="102"/>
      <c r="D99" s="33"/>
      <c r="E99" s="33"/>
      <c r="F99" s="103"/>
      <c r="G99" s="104" t="str">
        <f>IF($C99="①",$E99-$D99-$F99,"-")</f>
        <v>-</v>
      </c>
      <c r="H99" s="79" t="str">
        <f>IF($C99="②",$E99-$D99-$F99,"-")</f>
        <v>-</v>
      </c>
      <c r="I99" s="79" t="str">
        <f>IF($C99="③",$E99-$D99-$F99,"-")</f>
        <v>-</v>
      </c>
      <c r="J99" s="79" t="str">
        <f>IF($C99="④",$E99-$D99-$F99,"-")</f>
        <v>-</v>
      </c>
      <c r="K99" s="79" t="str">
        <f>IF($C99="⑤",$E99-$D99-$F99,"-")</f>
        <v>-</v>
      </c>
      <c r="L99" s="79" t="str">
        <f>IF($C99="⑥",$E99-$D99-$F99,"-")</f>
        <v>-</v>
      </c>
      <c r="M99" s="79" t="str">
        <f>IF($C99="⑦",$E99-$D99-$F99,"-")</f>
        <v>-</v>
      </c>
      <c r="N99" s="29">
        <f>SUM(G99:M99)</f>
        <v>0</v>
      </c>
      <c r="O99" s="30"/>
      <c r="R99" s="51"/>
    </row>
    <row r="100" spans="1:18" s="2" customFormat="1" x14ac:dyDescent="0.15">
      <c r="A100" s="122"/>
      <c r="B100" s="125"/>
      <c r="C100" s="24"/>
      <c r="D100" s="33"/>
      <c r="E100" s="25"/>
      <c r="F100" s="26"/>
      <c r="G100" s="27" t="str">
        <f>IF($C100="①",$E100-$D100-$F100,"-")</f>
        <v>-</v>
      </c>
      <c r="H100" s="28" t="str">
        <f>IF($C100="②",$E100-$D100-$F100,"-")</f>
        <v>-</v>
      </c>
      <c r="I100" s="28" t="str">
        <f>IF($C100="③",$E100-$D100-$F100,"-")</f>
        <v>-</v>
      </c>
      <c r="J100" s="28" t="str">
        <f>IF($C100="④",$E100-$D100-$F100,"-")</f>
        <v>-</v>
      </c>
      <c r="K100" s="28" t="str">
        <f>IF($C100="⑤",$E100-$D100-$F100,"-")</f>
        <v>-</v>
      </c>
      <c r="L100" s="79" t="str">
        <f t="shared" ref="L100:L101" si="37">IF($C100="⑥",$E100-$D100-$F100,"-")</f>
        <v>-</v>
      </c>
      <c r="M100" s="79" t="str">
        <f t="shared" ref="M100:M101" si="38">IF($C100="⑦",$E100-$D100-$F100,"-")</f>
        <v>-</v>
      </c>
      <c r="N100" s="29">
        <f>SUM(G100:M100)</f>
        <v>0</v>
      </c>
      <c r="O100" s="30"/>
      <c r="R100" s="51"/>
    </row>
    <row r="101" spans="1:18" s="2" customFormat="1" ht="14.25" thickBot="1" x14ac:dyDescent="0.2">
      <c r="A101" s="123"/>
      <c r="B101" s="126"/>
      <c r="C101" s="24"/>
      <c r="D101" s="33"/>
      <c r="E101" s="25"/>
      <c r="F101" s="26"/>
      <c r="G101" s="27" t="str">
        <f>IF($C101="①",$E101-$D101-$F101,"-")</f>
        <v>-</v>
      </c>
      <c r="H101" s="28" t="str">
        <f>IF($C101="②",$E101-$D101-$F101,"-")</f>
        <v>-</v>
      </c>
      <c r="I101" s="28" t="str">
        <f>IF($C101="③",$E101-$D101-$F101,"-")</f>
        <v>-</v>
      </c>
      <c r="J101" s="28" t="str">
        <f>IF($C101="④",$E101-$D101-$F101,"-")</f>
        <v>-</v>
      </c>
      <c r="K101" s="28" t="str">
        <f>IF($C101="⑤",$E101-$D101-$F101,"-")</f>
        <v>-</v>
      </c>
      <c r="L101" s="79" t="str">
        <f t="shared" si="37"/>
        <v>-</v>
      </c>
      <c r="M101" s="79" t="str">
        <f t="shared" si="38"/>
        <v>-</v>
      </c>
      <c r="N101" s="29">
        <f>SUM(G101:M101)</f>
        <v>0</v>
      </c>
      <c r="O101" s="30"/>
      <c r="R101" s="51"/>
    </row>
    <row r="102" spans="1:18" s="2" customFormat="1" ht="14.25" thickBot="1" x14ac:dyDescent="0.2">
      <c r="A102" s="86"/>
      <c r="B102" s="84"/>
      <c r="C102" s="40"/>
      <c r="D102" s="41"/>
      <c r="E102" s="41"/>
      <c r="F102" s="42"/>
      <c r="G102" s="41"/>
      <c r="H102" s="41"/>
      <c r="I102" s="41"/>
      <c r="J102" s="41"/>
      <c r="K102" s="56"/>
      <c r="L102" s="56"/>
      <c r="M102" s="92"/>
      <c r="N102" s="37">
        <f>SUM(N99:N101)</f>
        <v>0</v>
      </c>
      <c r="O102" s="38"/>
      <c r="R102" s="51"/>
    </row>
    <row r="103" spans="1:18" s="2" customFormat="1" x14ac:dyDescent="0.15">
      <c r="A103" s="121">
        <f>A99+1</f>
        <v>44614</v>
      </c>
      <c r="B103" s="124" t="str">
        <f>TEXT(A103,"aaa")</f>
        <v>火</v>
      </c>
      <c r="C103" s="24"/>
      <c r="D103" s="25"/>
      <c r="E103" s="25"/>
      <c r="F103" s="26"/>
      <c r="G103" s="27" t="str">
        <f>IF($C103="①",$E103-$D103-$F103,"-")</f>
        <v>-</v>
      </c>
      <c r="H103" s="28" t="str">
        <f>IF($C103="②",$E103-$D103-$F103,"-")</f>
        <v>-</v>
      </c>
      <c r="I103" s="28" t="str">
        <f>IF($C103="③",$E103-$D103-$F103,"-")</f>
        <v>-</v>
      </c>
      <c r="J103" s="28" t="str">
        <f>IF($C103="④",$E103-$D103-$F103,"-")</f>
        <v>-</v>
      </c>
      <c r="K103" s="28" t="str">
        <f>IF($C103="⑤",$E103-$D103-$F103,"-")</f>
        <v>-</v>
      </c>
      <c r="L103" s="28" t="str">
        <f>IF($C103="⑥",$E103-$D103-$F103,"-")</f>
        <v>-</v>
      </c>
      <c r="M103" s="28" t="str">
        <f>IF($C103="⑦",$E103-$D103-$F103,"-")</f>
        <v>-</v>
      </c>
      <c r="N103" s="29">
        <f>SUM(G103:M103)</f>
        <v>0</v>
      </c>
      <c r="O103" s="30"/>
      <c r="R103" s="51"/>
    </row>
    <row r="104" spans="1:18" s="2" customFormat="1" x14ac:dyDescent="0.15">
      <c r="A104" s="122"/>
      <c r="B104" s="125"/>
      <c r="C104" s="24"/>
      <c r="D104" s="33"/>
      <c r="E104" s="25"/>
      <c r="F104" s="26"/>
      <c r="G104" s="27" t="str">
        <f>IF($C104="①",$E104-$D104-$F104,"-")</f>
        <v>-</v>
      </c>
      <c r="H104" s="28" t="str">
        <f>IF($C104="②",$E104-$D104-$F104,"-")</f>
        <v>-</v>
      </c>
      <c r="I104" s="28" t="str">
        <f>IF($C104="③",$E104-$D104-$F104,"-")</f>
        <v>-</v>
      </c>
      <c r="J104" s="28" t="str">
        <f>IF($C104="④",$E104-$D104-$F104,"-")</f>
        <v>-</v>
      </c>
      <c r="K104" s="28" t="str">
        <f>IF($C104="⑤",$E104-$D104-$F104,"-")</f>
        <v>-</v>
      </c>
      <c r="L104" s="28" t="str">
        <f t="shared" ref="L104:L105" si="39">IF($C104="⑥",$E104-$D104-$F104,"-")</f>
        <v>-</v>
      </c>
      <c r="M104" s="28" t="str">
        <f t="shared" ref="M104:M105" si="40">IF($C104="⑦",$E104-$D104-$F104,"-")</f>
        <v>-</v>
      </c>
      <c r="N104" s="29">
        <f>SUM(G104:M104)</f>
        <v>0</v>
      </c>
      <c r="O104" s="30"/>
      <c r="R104" s="51"/>
    </row>
    <row r="105" spans="1:18" s="2" customFormat="1" ht="14.25" thickBot="1" x14ac:dyDescent="0.2">
      <c r="A105" s="123"/>
      <c r="B105" s="126"/>
      <c r="C105" s="24"/>
      <c r="D105" s="33"/>
      <c r="E105" s="25"/>
      <c r="F105" s="26"/>
      <c r="G105" s="27" t="str">
        <f>IF($C105="①",$E105-$D105-$F105,"-")</f>
        <v>-</v>
      </c>
      <c r="H105" s="28" t="str">
        <f>IF($C105="②",$E105-$D105-$F105,"-")</f>
        <v>-</v>
      </c>
      <c r="I105" s="28" t="str">
        <f>IF($C105="③",$E105-$D105-$F105,"-")</f>
        <v>-</v>
      </c>
      <c r="J105" s="28" t="str">
        <f>IF($C105="④",$E105-$D105-$F105,"-")</f>
        <v>-</v>
      </c>
      <c r="K105" s="28" t="str">
        <f>IF($C105="⑤",$E105-$D105-$F105,"-")</f>
        <v>-</v>
      </c>
      <c r="L105" s="28" t="str">
        <f t="shared" si="39"/>
        <v>-</v>
      </c>
      <c r="M105" s="28" t="str">
        <f t="shared" si="40"/>
        <v>-</v>
      </c>
      <c r="N105" s="29">
        <f>SUM(G105:M105)</f>
        <v>0</v>
      </c>
      <c r="O105" s="30"/>
      <c r="R105" s="51"/>
    </row>
    <row r="106" spans="1:18" s="2" customFormat="1" ht="14.25" thickBot="1" x14ac:dyDescent="0.2">
      <c r="A106" s="86"/>
      <c r="B106" s="82"/>
      <c r="C106" s="40"/>
      <c r="D106" s="41"/>
      <c r="E106" s="41"/>
      <c r="F106" s="42"/>
      <c r="G106" s="41"/>
      <c r="H106" s="41"/>
      <c r="I106" s="41"/>
      <c r="J106" s="41"/>
      <c r="K106" s="56"/>
      <c r="L106" s="56"/>
      <c r="M106" s="92"/>
      <c r="N106" s="37">
        <f>SUM(N103:N105)</f>
        <v>0</v>
      </c>
      <c r="O106" s="38"/>
      <c r="R106" s="51"/>
    </row>
    <row r="107" spans="1:18" s="2" customFormat="1" x14ac:dyDescent="0.15">
      <c r="A107" s="121">
        <f>A103+1</f>
        <v>44615</v>
      </c>
      <c r="B107" s="132" t="str">
        <f>TEXT(A107,"aaa")</f>
        <v>水</v>
      </c>
      <c r="C107" s="24"/>
      <c r="D107" s="25"/>
      <c r="E107" s="25"/>
      <c r="F107" s="26"/>
      <c r="G107" s="27" t="str">
        <f>IF($C107="①",$E107-$D107-$F107,"-")</f>
        <v>-</v>
      </c>
      <c r="H107" s="28" t="str">
        <f>IF($C107="②",$E107-$D107-$F107,"-")</f>
        <v>-</v>
      </c>
      <c r="I107" s="28" t="str">
        <f>IF($C107="③",$E107-$D107-$F107,"-")</f>
        <v>-</v>
      </c>
      <c r="J107" s="96" t="str">
        <f>IF($C107="④",$E107-$D107-$F107,"-")</f>
        <v>-</v>
      </c>
      <c r="K107" s="28" t="str">
        <f>IF($C107="⑤",$E107-$D107-$F107,"-")</f>
        <v>-</v>
      </c>
      <c r="L107" s="28" t="str">
        <f>IF($C107="⑥",$E107-$D107-$F107,"-")</f>
        <v>-</v>
      </c>
      <c r="M107" s="28" t="str">
        <f>IF($C107="⑦",$E107-$D107-$F107,"-")</f>
        <v>-</v>
      </c>
      <c r="N107" s="29">
        <f>SUM(G107:M107)</f>
        <v>0</v>
      </c>
      <c r="O107" s="30"/>
      <c r="R107" s="51"/>
    </row>
    <row r="108" spans="1:18" s="2" customFormat="1" x14ac:dyDescent="0.15">
      <c r="A108" s="122"/>
      <c r="B108" s="133"/>
      <c r="C108" s="24"/>
      <c r="D108" s="33"/>
      <c r="E108" s="25"/>
      <c r="F108" s="26"/>
      <c r="G108" s="27" t="str">
        <f>IF($C108="①",$E108-$D108-$F108,"-")</f>
        <v>-</v>
      </c>
      <c r="H108" s="28" t="str">
        <f>IF($C108="②",$E108-$D108-$F108,"-")</f>
        <v>-</v>
      </c>
      <c r="I108" s="28" t="str">
        <f>IF($C108="③",$E108-$D108-$F108,"-")</f>
        <v>-</v>
      </c>
      <c r="J108" s="96" t="str">
        <f>IF($C108="④",$E108-$D108-$F108,"-")</f>
        <v>-</v>
      </c>
      <c r="K108" s="28" t="str">
        <f>IF($C108="⑤",$E108-$D108-$F108,"-")</f>
        <v>-</v>
      </c>
      <c r="L108" s="28" t="str">
        <f t="shared" ref="L108:L109" si="41">IF($C108="⑥",$E108-$D108-$F108,"-")</f>
        <v>-</v>
      </c>
      <c r="M108" s="28" t="str">
        <f t="shared" ref="M108:M109" si="42">IF($C108="⑦",$E108-$D108-$F108,"-")</f>
        <v>-</v>
      </c>
      <c r="N108" s="29">
        <f>SUM(G108:M108)</f>
        <v>0</v>
      </c>
      <c r="O108" s="30"/>
      <c r="R108" s="51"/>
    </row>
    <row r="109" spans="1:18" s="2" customFormat="1" ht="14.25" thickBot="1" x14ac:dyDescent="0.2">
      <c r="A109" s="123"/>
      <c r="B109" s="134"/>
      <c r="C109" s="24"/>
      <c r="D109" s="33"/>
      <c r="E109" s="25"/>
      <c r="F109" s="26"/>
      <c r="G109" s="27" t="str">
        <f>IF($C109="①",$E109-$D109-$F109,"-")</f>
        <v>-</v>
      </c>
      <c r="H109" s="28" t="str">
        <f>IF($C109="②",$E109-$D109-$F109,"-")</f>
        <v>-</v>
      </c>
      <c r="I109" s="28" t="str">
        <f>IF($C109="③",$E109-$D109-$F109,"-")</f>
        <v>-</v>
      </c>
      <c r="J109" s="96" t="str">
        <f>IF($C109="④",$E109-$D109-$F109,"-")</f>
        <v>-</v>
      </c>
      <c r="K109" s="28" t="str">
        <f>IF($C109="⑤",$E109-$D109-$F109,"-")</f>
        <v>-</v>
      </c>
      <c r="L109" s="28" t="str">
        <f t="shared" si="41"/>
        <v>-</v>
      </c>
      <c r="M109" s="28" t="str">
        <f t="shared" si="42"/>
        <v>-</v>
      </c>
      <c r="N109" s="29">
        <f>SUM(G109:M109)</f>
        <v>0</v>
      </c>
      <c r="O109" s="30"/>
      <c r="R109" s="51"/>
    </row>
    <row r="110" spans="1:18" s="2" customFormat="1" ht="14.25" thickBot="1" x14ac:dyDescent="0.2">
      <c r="A110" s="86"/>
      <c r="B110" s="82"/>
      <c r="C110" s="76"/>
      <c r="D110" s="41"/>
      <c r="E110" s="41"/>
      <c r="F110" s="42"/>
      <c r="G110" s="41"/>
      <c r="H110" s="41"/>
      <c r="I110" s="41"/>
      <c r="J110" s="41"/>
      <c r="K110" s="56"/>
      <c r="L110" s="56"/>
      <c r="M110" s="92"/>
      <c r="N110" s="37">
        <f>SUM(N107:N109)</f>
        <v>0</v>
      </c>
      <c r="O110" s="38"/>
      <c r="R110" s="51"/>
    </row>
    <row r="111" spans="1:18" s="2" customFormat="1" x14ac:dyDescent="0.15">
      <c r="A111" s="121">
        <f>A107+1</f>
        <v>44616</v>
      </c>
      <c r="B111" s="124" t="str">
        <f>TEXT(A111,"aaa")</f>
        <v>木</v>
      </c>
      <c r="C111" s="24"/>
      <c r="D111" s="25"/>
      <c r="E111" s="25"/>
      <c r="F111" s="26"/>
      <c r="G111" s="27" t="str">
        <f>IF($C111="①",$E111-$D111-$F111,"-")</f>
        <v>-</v>
      </c>
      <c r="H111" s="28" t="str">
        <f>IF($C111="②",$E111-$D111-$F111,"-")</f>
        <v>-</v>
      </c>
      <c r="I111" s="28" t="str">
        <f>IF($C111="③",$E111-$D111-$F111,"-")</f>
        <v>-</v>
      </c>
      <c r="J111" s="28" t="str">
        <f>IF($C111="④",$E111-$D111-$F111,"-")</f>
        <v>-</v>
      </c>
      <c r="K111" s="28" t="str">
        <f>IF($C111="⑤",$E111-$D111-$F111,"-")</f>
        <v>-</v>
      </c>
      <c r="L111" s="28" t="str">
        <f>IF($C111="⑥",$E111-$D111-$F111,"-")</f>
        <v>-</v>
      </c>
      <c r="M111" s="28" t="str">
        <f>IF($C111="⑦",$E111-$D111-$F111,"-")</f>
        <v>-</v>
      </c>
      <c r="N111" s="29">
        <f>SUM(G111:M111)</f>
        <v>0</v>
      </c>
      <c r="O111" s="30"/>
      <c r="R111" s="51"/>
    </row>
    <row r="112" spans="1:18" s="2" customFormat="1" x14ac:dyDescent="0.15">
      <c r="A112" s="122"/>
      <c r="B112" s="125"/>
      <c r="C112" s="24"/>
      <c r="D112" s="33"/>
      <c r="E112" s="25"/>
      <c r="F112" s="26"/>
      <c r="G112" s="27" t="str">
        <f>IF($C112="①",$E112-$D112-$F112,"-")</f>
        <v>-</v>
      </c>
      <c r="H112" s="28" t="str">
        <f>IF($C112="②",$E112-$D112-$F112,"-")</f>
        <v>-</v>
      </c>
      <c r="I112" s="28" t="str">
        <f>IF($C112="③",$E112-$D112-$F112,"-")</f>
        <v>-</v>
      </c>
      <c r="J112" s="28" t="str">
        <f>IF($C112="④",$E112-$D112-$F112,"-")</f>
        <v>-</v>
      </c>
      <c r="K112" s="28" t="str">
        <f>IF($C112="⑤",$E112-$D112-$F112,"-")</f>
        <v>-</v>
      </c>
      <c r="L112" s="28" t="str">
        <f t="shared" ref="L112:L113" si="43">IF($C112="⑥",$E112-$D112-$F112,"-")</f>
        <v>-</v>
      </c>
      <c r="M112" s="28" t="str">
        <f t="shared" ref="M112:M113" si="44">IF($C112="⑦",$E112-$D112-$F112,"-")</f>
        <v>-</v>
      </c>
      <c r="N112" s="29">
        <f>SUM(G112:M112)</f>
        <v>0</v>
      </c>
      <c r="O112" s="30"/>
      <c r="R112" s="51"/>
    </row>
    <row r="113" spans="1:18" s="2" customFormat="1" ht="14.25" thickBot="1" x14ac:dyDescent="0.2">
      <c r="A113" s="123"/>
      <c r="B113" s="126"/>
      <c r="C113" s="24"/>
      <c r="D113" s="33"/>
      <c r="E113" s="25"/>
      <c r="F113" s="26"/>
      <c r="G113" s="27" t="str">
        <f>IF($C113="①",$E113-$D113-$F113,"-")</f>
        <v>-</v>
      </c>
      <c r="H113" s="28" t="str">
        <f>IF($C113="②",$E113-$D113-$F113,"-")</f>
        <v>-</v>
      </c>
      <c r="I113" s="28" t="str">
        <f>IF($C113="③",$E113-$D113-$F113,"-")</f>
        <v>-</v>
      </c>
      <c r="J113" s="28" t="str">
        <f>IF($C113="④",$E113-$D113-$F113,"-")</f>
        <v>-</v>
      </c>
      <c r="K113" s="28" t="str">
        <f>IF($C113="⑤",$E113-$D113-$F113,"-")</f>
        <v>-</v>
      </c>
      <c r="L113" s="28" t="str">
        <f t="shared" si="43"/>
        <v>-</v>
      </c>
      <c r="M113" s="28" t="str">
        <f t="shared" si="44"/>
        <v>-</v>
      </c>
      <c r="N113" s="29">
        <f>SUM(G113:M113)</f>
        <v>0</v>
      </c>
      <c r="O113" s="30"/>
      <c r="R113" s="51"/>
    </row>
    <row r="114" spans="1:18" s="2" customFormat="1" ht="14.25" thickBot="1" x14ac:dyDescent="0.2">
      <c r="A114" s="86"/>
      <c r="B114" s="83"/>
      <c r="C114" s="40"/>
      <c r="D114" s="41"/>
      <c r="E114" s="41"/>
      <c r="F114" s="42"/>
      <c r="G114" s="41"/>
      <c r="H114" s="41"/>
      <c r="I114" s="41"/>
      <c r="J114" s="41"/>
      <c r="K114" s="56"/>
      <c r="L114" s="56"/>
      <c r="M114" s="92"/>
      <c r="N114" s="37">
        <f>SUM(N111:N113)</f>
        <v>0</v>
      </c>
      <c r="O114" s="38"/>
      <c r="R114" s="51"/>
    </row>
    <row r="115" spans="1:18" s="2" customFormat="1" x14ac:dyDescent="0.15">
      <c r="A115" s="121">
        <f>A111+1</f>
        <v>44617</v>
      </c>
      <c r="B115" s="124" t="str">
        <f>TEXT(A115,"aaa")</f>
        <v>金</v>
      </c>
      <c r="C115" s="24"/>
      <c r="D115" s="25"/>
      <c r="E115" s="25"/>
      <c r="F115" s="26"/>
      <c r="G115" s="27" t="str">
        <f>IF($C115="①",$E115-$D115-$F115,"-")</f>
        <v>-</v>
      </c>
      <c r="H115" s="28" t="str">
        <f>IF($C115="②",$E115-$D115-$F115,"-")</f>
        <v>-</v>
      </c>
      <c r="I115" s="28" t="str">
        <f>IF($C115="③",$E115-$D115-$F115,"-")</f>
        <v>-</v>
      </c>
      <c r="J115" s="28" t="str">
        <f>IF($C115="④",$E115-$D115-$F115,"-")</f>
        <v>-</v>
      </c>
      <c r="K115" s="28" t="str">
        <f>IF($C115="⑤",$E115-$D115-$F115,"-")</f>
        <v>-</v>
      </c>
      <c r="L115" s="28" t="str">
        <f>IF($C115="⑥",$E115-$D115-$F115,"-")</f>
        <v>-</v>
      </c>
      <c r="M115" s="28" t="str">
        <f>IF($C115="⑦",$E115-$D115-$F115,"-")</f>
        <v>-</v>
      </c>
      <c r="N115" s="29">
        <f>SUM(G115:M115)</f>
        <v>0</v>
      </c>
      <c r="O115" s="30"/>
      <c r="R115" s="51"/>
    </row>
    <row r="116" spans="1:18" s="2" customFormat="1" x14ac:dyDescent="0.15">
      <c r="A116" s="122"/>
      <c r="B116" s="125"/>
      <c r="C116" s="24"/>
      <c r="D116" s="33"/>
      <c r="E116" s="25"/>
      <c r="F116" s="26"/>
      <c r="G116" s="27" t="str">
        <f>IF($C116="①",$E116-$D116-$F116,"-")</f>
        <v>-</v>
      </c>
      <c r="H116" s="28" t="str">
        <f>IF($C116="②",$E116-$D116-$F116,"-")</f>
        <v>-</v>
      </c>
      <c r="I116" s="28" t="str">
        <f>IF($C116="③",$E116-$D116-$F116,"-")</f>
        <v>-</v>
      </c>
      <c r="J116" s="28" t="str">
        <f>IF($C116="④",$E116-$D116-$F116,"-")</f>
        <v>-</v>
      </c>
      <c r="K116" s="28" t="str">
        <f>IF($C116="⑤",$E116-$D116-$F116,"-")</f>
        <v>-</v>
      </c>
      <c r="L116" s="28" t="str">
        <f t="shared" ref="L116:L117" si="45">IF($C116="⑥",$E116-$D116-$F116,"-")</f>
        <v>-</v>
      </c>
      <c r="M116" s="28" t="str">
        <f t="shared" ref="M116:M117" si="46">IF($C116="⑦",$E116-$D116-$F116,"-")</f>
        <v>-</v>
      </c>
      <c r="N116" s="29">
        <f>SUM(G116:M116)</f>
        <v>0</v>
      </c>
      <c r="O116" s="30"/>
      <c r="R116" s="51"/>
    </row>
    <row r="117" spans="1:18" s="2" customFormat="1" ht="14.25" thickBot="1" x14ac:dyDescent="0.2">
      <c r="A117" s="123"/>
      <c r="B117" s="126"/>
      <c r="C117" s="24"/>
      <c r="D117" s="33"/>
      <c r="E117" s="25"/>
      <c r="F117" s="26"/>
      <c r="G117" s="27" t="str">
        <f>IF($C117="①",$E117-$D117-$F117,"-")</f>
        <v>-</v>
      </c>
      <c r="H117" s="28" t="str">
        <f>IF($C117="②",$E117-$D117-$F117,"-")</f>
        <v>-</v>
      </c>
      <c r="I117" s="28" t="str">
        <f>IF($C117="③",$E117-$D117-$F117,"-")</f>
        <v>-</v>
      </c>
      <c r="J117" s="28" t="str">
        <f>IF($C117="④",$E117-$D117-$F117,"-")</f>
        <v>-</v>
      </c>
      <c r="K117" s="28" t="str">
        <f>IF($C117="⑤",$E117-$D117-$F117,"-")</f>
        <v>-</v>
      </c>
      <c r="L117" s="28" t="str">
        <f t="shared" si="45"/>
        <v>-</v>
      </c>
      <c r="M117" s="28" t="str">
        <f t="shared" si="46"/>
        <v>-</v>
      </c>
      <c r="N117" s="29">
        <f>SUM(G117:M117)</f>
        <v>0</v>
      </c>
      <c r="O117" s="30"/>
      <c r="R117" s="51"/>
    </row>
    <row r="118" spans="1:18" s="2" customFormat="1" ht="14.25" thickBot="1" x14ac:dyDescent="0.2">
      <c r="A118" s="86"/>
      <c r="B118" s="82"/>
      <c r="C118" s="40"/>
      <c r="D118" s="41"/>
      <c r="E118" s="41"/>
      <c r="F118" s="42"/>
      <c r="G118" s="41"/>
      <c r="H118" s="41"/>
      <c r="I118" s="41"/>
      <c r="J118" s="41"/>
      <c r="K118" s="56"/>
      <c r="L118" s="56"/>
      <c r="M118" s="92"/>
      <c r="N118" s="37">
        <f>SUM(N115:N117)</f>
        <v>0</v>
      </c>
      <c r="O118" s="38"/>
      <c r="R118" s="51"/>
    </row>
    <row r="119" spans="1:18" s="2" customFormat="1" x14ac:dyDescent="0.15">
      <c r="A119" s="121">
        <f>A115+1</f>
        <v>44618</v>
      </c>
      <c r="B119" s="124" t="str">
        <f>TEXT(A119,"aaa")</f>
        <v>土</v>
      </c>
      <c r="C119" s="24"/>
      <c r="D119" s="25"/>
      <c r="E119" s="25"/>
      <c r="F119" s="26"/>
      <c r="G119" s="27" t="str">
        <f>IF($C119="①",$E119-$D119-$F119,"-")</f>
        <v>-</v>
      </c>
      <c r="H119" s="28" t="str">
        <f>IF($C119="②",$E119-$D119-$F119,"-")</f>
        <v>-</v>
      </c>
      <c r="I119" s="28" t="str">
        <f>IF($C119="③",$E119-$D119-$F119,"-")</f>
        <v>-</v>
      </c>
      <c r="J119" s="96" t="str">
        <f>IF($C119="④",$E119-$D119-$F119,"-")</f>
        <v>-</v>
      </c>
      <c r="K119" s="28" t="str">
        <f>IF($C119="⑤",$E119-$D119-$F119,"-")</f>
        <v>-</v>
      </c>
      <c r="L119" s="28" t="str">
        <f>IF($C119="⑥",$E119-$D119-$F119,"-")</f>
        <v>-</v>
      </c>
      <c r="M119" s="28" t="str">
        <f>IF($C119="⑦",$E119-$D119-$F119,"-")</f>
        <v>-</v>
      </c>
      <c r="N119" s="29">
        <f>SUM(G119:M119)</f>
        <v>0</v>
      </c>
      <c r="O119" s="30"/>
      <c r="R119" s="51"/>
    </row>
    <row r="120" spans="1:18" s="2" customFormat="1" x14ac:dyDescent="0.15">
      <c r="A120" s="122"/>
      <c r="B120" s="125"/>
      <c r="C120" s="24"/>
      <c r="D120" s="33"/>
      <c r="E120" s="25"/>
      <c r="F120" s="26"/>
      <c r="G120" s="27" t="str">
        <f>IF($C120="①",$E120-$D120-$F120,"-")</f>
        <v>-</v>
      </c>
      <c r="H120" s="28" t="str">
        <f>IF($C120="②",$E120-$D120-$F120,"-")</f>
        <v>-</v>
      </c>
      <c r="I120" s="28" t="str">
        <f>IF($C120="③",$E120-$D120-$F120,"-")</f>
        <v>-</v>
      </c>
      <c r="J120" s="96" t="str">
        <f>IF($C120="④",$E120-$D120-$F120,"-")</f>
        <v>-</v>
      </c>
      <c r="K120" s="28" t="str">
        <f>IF($C120="⑤",$E120-$D120-$F120,"-")</f>
        <v>-</v>
      </c>
      <c r="L120" s="28" t="str">
        <f t="shared" ref="L120:L121" si="47">IF($C120="⑥",$E120-$D120-$F120,"-")</f>
        <v>-</v>
      </c>
      <c r="M120" s="28" t="str">
        <f t="shared" ref="M120:M121" si="48">IF($C120="⑦",$E120-$D120-$F120,"-")</f>
        <v>-</v>
      </c>
      <c r="N120" s="29">
        <f>SUM(G120:M120)</f>
        <v>0</v>
      </c>
      <c r="O120" s="30"/>
      <c r="R120" s="51"/>
    </row>
    <row r="121" spans="1:18" s="2" customFormat="1" ht="14.25" thickBot="1" x14ac:dyDescent="0.2">
      <c r="A121" s="123"/>
      <c r="B121" s="126"/>
      <c r="C121" s="24"/>
      <c r="D121" s="33"/>
      <c r="E121" s="25"/>
      <c r="F121" s="26"/>
      <c r="G121" s="27" t="str">
        <f>IF($C121="①",$E121-$D121-$F121,"-")</f>
        <v>-</v>
      </c>
      <c r="H121" s="28" t="str">
        <f>IF($C121="②",$E121-$D121-$F121,"-")</f>
        <v>-</v>
      </c>
      <c r="I121" s="28" t="str">
        <f>IF($C121="③",$E121-$D121-$F121,"-")</f>
        <v>-</v>
      </c>
      <c r="J121" s="96" t="str">
        <f>IF($C121="④",$E121-$D121-$F121,"-")</f>
        <v>-</v>
      </c>
      <c r="K121" s="28" t="str">
        <f>IF($C121="⑤",$E121-$D121-$F121,"-")</f>
        <v>-</v>
      </c>
      <c r="L121" s="28" t="str">
        <f t="shared" si="47"/>
        <v>-</v>
      </c>
      <c r="M121" s="28" t="str">
        <f t="shared" si="48"/>
        <v>-</v>
      </c>
      <c r="N121" s="29">
        <f>SUM(G121:M121)</f>
        <v>0</v>
      </c>
      <c r="O121" s="30"/>
      <c r="R121" s="51"/>
    </row>
    <row r="122" spans="1:18" s="2" customFormat="1" ht="14.25" thickBot="1" x14ac:dyDescent="0.2">
      <c r="A122" s="86"/>
      <c r="B122" s="82"/>
      <c r="C122" s="40"/>
      <c r="D122" s="41"/>
      <c r="E122" s="41"/>
      <c r="F122" s="42"/>
      <c r="G122" s="41"/>
      <c r="H122" s="41"/>
      <c r="I122" s="41"/>
      <c r="J122" s="41"/>
      <c r="K122" s="56"/>
      <c r="L122" s="56"/>
      <c r="M122" s="92"/>
      <c r="N122" s="37">
        <f>SUM(N119:N121)</f>
        <v>0</v>
      </c>
      <c r="O122" s="38"/>
      <c r="R122" s="51"/>
    </row>
    <row r="123" spans="1:18" s="2" customFormat="1" x14ac:dyDescent="0.15">
      <c r="A123" s="121">
        <f>A119+1</f>
        <v>44619</v>
      </c>
      <c r="B123" s="124" t="str">
        <f>TEXT(A123,"aaa")</f>
        <v>日</v>
      </c>
      <c r="C123" s="24"/>
      <c r="D123" s="25"/>
      <c r="E123" s="25"/>
      <c r="F123" s="26"/>
      <c r="G123" s="27" t="str">
        <f>IF($C123="①",$E123-$D123-$F123,"-")</f>
        <v>-</v>
      </c>
      <c r="H123" s="28" t="str">
        <f>IF($C123="②",$E123-$D123-$F123,"-")</f>
        <v>-</v>
      </c>
      <c r="I123" s="28" t="str">
        <f>IF($C123="③",$E123-$D123-$F123,"-")</f>
        <v>-</v>
      </c>
      <c r="J123" s="28" t="str">
        <f>IF($C123="④",$E123-$D123-$F123,"-")</f>
        <v>-</v>
      </c>
      <c r="K123" s="28" t="str">
        <f>IF($C123="⑤",$E123-$D123-$F123,"-")</f>
        <v>-</v>
      </c>
      <c r="L123" s="28" t="str">
        <f>IF($C123="⑥",$E123-$D123-$F123,"-")</f>
        <v>-</v>
      </c>
      <c r="M123" s="28" t="str">
        <f>IF($C123="⑦",$E123-$D123-$F123,"-")</f>
        <v>-</v>
      </c>
      <c r="N123" s="29">
        <f>SUM(G123:M123)</f>
        <v>0</v>
      </c>
      <c r="O123" s="30"/>
      <c r="R123" s="51"/>
    </row>
    <row r="124" spans="1:18" s="2" customFormat="1" x14ac:dyDescent="0.15">
      <c r="A124" s="122"/>
      <c r="B124" s="125"/>
      <c r="C124" s="24"/>
      <c r="D124" s="33"/>
      <c r="E124" s="25"/>
      <c r="F124" s="26"/>
      <c r="G124" s="27" t="str">
        <f>IF($C124="①",$E124-$D124-$F124,"-")</f>
        <v>-</v>
      </c>
      <c r="H124" s="28" t="str">
        <f>IF($C124="②",$E124-$D124-$F124,"-")</f>
        <v>-</v>
      </c>
      <c r="I124" s="28" t="str">
        <f>IF($C124="③",$E124-$D124-$F124,"-")</f>
        <v>-</v>
      </c>
      <c r="J124" s="28" t="str">
        <f>IF($C124="④",$E124-$D124-$F124,"-")</f>
        <v>-</v>
      </c>
      <c r="K124" s="28" t="str">
        <f>IF($C124="⑤",$E124-$D124-$F124,"-")</f>
        <v>-</v>
      </c>
      <c r="L124" s="28" t="str">
        <f t="shared" ref="L124:L125" si="49">IF($C124="⑥",$E124-$D124-$F124,"-")</f>
        <v>-</v>
      </c>
      <c r="M124" s="28" t="str">
        <f t="shared" ref="M124:M125" si="50">IF($C124="⑦",$E124-$D124-$F124,"-")</f>
        <v>-</v>
      </c>
      <c r="N124" s="29">
        <f>SUM(G124:M124)</f>
        <v>0</v>
      </c>
      <c r="O124" s="30"/>
      <c r="R124" s="51"/>
    </row>
    <row r="125" spans="1:18" s="2" customFormat="1" ht="14.25" thickBot="1" x14ac:dyDescent="0.2">
      <c r="A125" s="123"/>
      <c r="B125" s="126"/>
      <c r="C125" s="24"/>
      <c r="D125" s="33"/>
      <c r="E125" s="25"/>
      <c r="F125" s="26"/>
      <c r="G125" s="27" t="str">
        <f>IF($C125="①",$E125-$D125-$F125,"-")</f>
        <v>-</v>
      </c>
      <c r="H125" s="28" t="str">
        <f>IF($C125="②",$E125-$D125-$F125,"-")</f>
        <v>-</v>
      </c>
      <c r="I125" s="28" t="str">
        <f>IF($C125="③",$E125-$D125-$F125,"-")</f>
        <v>-</v>
      </c>
      <c r="J125" s="28" t="str">
        <f>IF($C125="④",$E125-$D125-$F125,"-")</f>
        <v>-</v>
      </c>
      <c r="K125" s="28" t="str">
        <f>IF($C125="⑤",$E125-$D125-$F125,"-")</f>
        <v>-</v>
      </c>
      <c r="L125" s="28" t="str">
        <f t="shared" si="49"/>
        <v>-</v>
      </c>
      <c r="M125" s="28" t="str">
        <f t="shared" si="50"/>
        <v>-</v>
      </c>
      <c r="N125" s="29">
        <f>SUM(G125:M125)</f>
        <v>0</v>
      </c>
      <c r="O125" s="30"/>
      <c r="R125" s="51"/>
    </row>
    <row r="126" spans="1:18" s="2" customFormat="1" ht="14.25" thickBot="1" x14ac:dyDescent="0.2">
      <c r="A126" s="86"/>
      <c r="B126" s="82"/>
      <c r="C126" s="40"/>
      <c r="D126" s="41"/>
      <c r="E126" s="41"/>
      <c r="F126" s="42"/>
      <c r="G126" s="41"/>
      <c r="H126" s="41"/>
      <c r="I126" s="41"/>
      <c r="J126" s="41"/>
      <c r="K126" s="56"/>
      <c r="L126" s="56"/>
      <c r="M126" s="92"/>
      <c r="N126" s="37">
        <f>SUM(N123:N125)</f>
        <v>0</v>
      </c>
      <c r="O126" s="38"/>
      <c r="R126" s="51"/>
    </row>
    <row r="127" spans="1:18" s="2" customFormat="1" x14ac:dyDescent="0.15">
      <c r="A127" s="121">
        <f>A123+1</f>
        <v>44620</v>
      </c>
      <c r="B127" s="124" t="str">
        <f>TEXT(A127,"aaa")</f>
        <v>月</v>
      </c>
      <c r="C127" s="24"/>
      <c r="D127" s="25"/>
      <c r="E127" s="25"/>
      <c r="F127" s="26"/>
      <c r="G127" s="27" t="str">
        <f>IF($C127="①",$E127-$D127-$F127,"-")</f>
        <v>-</v>
      </c>
      <c r="H127" s="28" t="str">
        <f>IF($C127="②",$E127-$D127-$F127,"-")</f>
        <v>-</v>
      </c>
      <c r="I127" s="28" t="str">
        <f>IF($C127="③",$E127-$D127-$F127,"-")</f>
        <v>-</v>
      </c>
      <c r="J127" s="28" t="str">
        <f>IF($C127="④",$E127-$D127-$F127,"-")</f>
        <v>-</v>
      </c>
      <c r="K127" s="28" t="str">
        <f>IF($C127="⑤",$E127-$D127-$F127,"-")</f>
        <v>-</v>
      </c>
      <c r="L127" s="28" t="str">
        <f>IF($C127="⑥",$E127-$D127-$F127,"-")</f>
        <v>-</v>
      </c>
      <c r="M127" s="28" t="str">
        <f>IF($C127="⑦",$E127-$D127-$F127,"-")</f>
        <v>-</v>
      </c>
      <c r="N127" s="29">
        <f>SUM(G127:M127)</f>
        <v>0</v>
      </c>
      <c r="O127" s="30"/>
      <c r="R127" s="51"/>
    </row>
    <row r="128" spans="1:18" s="2" customFormat="1" x14ac:dyDescent="0.15">
      <c r="A128" s="122"/>
      <c r="B128" s="125"/>
      <c r="C128" s="24"/>
      <c r="D128" s="33"/>
      <c r="E128" s="25"/>
      <c r="F128" s="26"/>
      <c r="G128" s="27" t="str">
        <f>IF($C128="①",$E128-$D128-$F128,"-")</f>
        <v>-</v>
      </c>
      <c r="H128" s="28" t="str">
        <f>IF($C128="②",$E128-$D128-$F128,"-")</f>
        <v>-</v>
      </c>
      <c r="I128" s="28" t="str">
        <f>IF($C128="③",$E128-$D128-$F128,"-")</f>
        <v>-</v>
      </c>
      <c r="J128" s="28" t="str">
        <f>IF($C128="④",$E128-$D128-$F128,"-")</f>
        <v>-</v>
      </c>
      <c r="K128" s="28" t="str">
        <f>IF($C128="⑤",$E128-$D128-$F128,"-")</f>
        <v>-</v>
      </c>
      <c r="L128" s="28" t="str">
        <f t="shared" ref="L128:L129" si="51">IF($C128="⑥",$E128-$D128-$F128,"-")</f>
        <v>-</v>
      </c>
      <c r="M128" s="28" t="str">
        <f t="shared" ref="M128:M129" si="52">IF($C128="⑦",$E128-$D128-$F128,"-")</f>
        <v>-</v>
      </c>
      <c r="N128" s="29">
        <f>SUM(G128:M128)</f>
        <v>0</v>
      </c>
      <c r="O128" s="30"/>
      <c r="R128" s="51"/>
    </row>
    <row r="129" spans="1:45" s="2" customFormat="1" ht="14.25" thickBot="1" x14ac:dyDescent="0.2">
      <c r="A129" s="123"/>
      <c r="B129" s="126"/>
      <c r="C129" s="24"/>
      <c r="D129" s="33"/>
      <c r="E129" s="25"/>
      <c r="F129" s="26"/>
      <c r="G129" s="27" t="str">
        <f>IF($C129="①",$E129-$D129-$F129,"-")</f>
        <v>-</v>
      </c>
      <c r="H129" s="28" t="str">
        <f>IF($C129="②",$E129-$D129-$F129,"-")</f>
        <v>-</v>
      </c>
      <c r="I129" s="28" t="str">
        <f>IF($C129="③",$E129-$D129-$F129,"-")</f>
        <v>-</v>
      </c>
      <c r="J129" s="28" t="str">
        <f>IF($C129="④",$E129-$D129-$F129,"-")</f>
        <v>-</v>
      </c>
      <c r="K129" s="28" t="str">
        <f>IF($C129="⑤",$E129-$D129-$F129,"-")</f>
        <v>-</v>
      </c>
      <c r="L129" s="28" t="str">
        <f t="shared" si="51"/>
        <v>-</v>
      </c>
      <c r="M129" s="28" t="str">
        <f t="shared" si="52"/>
        <v>-</v>
      </c>
      <c r="N129" s="29">
        <f>SUM(G129:M129)</f>
        <v>0</v>
      </c>
      <c r="O129" s="30"/>
      <c r="R129" s="51"/>
    </row>
    <row r="130" spans="1:45" s="2" customFormat="1" ht="14.25" thickBot="1" x14ac:dyDescent="0.2">
      <c r="A130" s="54"/>
      <c r="B130" s="85"/>
      <c r="C130" s="55"/>
      <c r="D130" s="56"/>
      <c r="E130" s="56"/>
      <c r="F130" s="57"/>
      <c r="G130" s="41"/>
      <c r="H130" s="41"/>
      <c r="I130" s="41"/>
      <c r="J130" s="41"/>
      <c r="K130" s="41"/>
      <c r="L130" s="56"/>
      <c r="M130" s="56"/>
      <c r="N130" s="37">
        <f>SUM(N127:N129)</f>
        <v>0</v>
      </c>
      <c r="O130" s="58"/>
      <c r="R130" s="51"/>
    </row>
    <row r="131" spans="1:45" s="2" customFormat="1" x14ac:dyDescent="0.15">
      <c r="A131" s="129" t="s">
        <v>29</v>
      </c>
      <c r="B131" s="130"/>
      <c r="C131" s="130"/>
      <c r="D131" s="130"/>
      <c r="E131" s="130"/>
      <c r="F131" s="131"/>
      <c r="G131" s="59">
        <f t="shared" ref="G131:M131" si="53">SUM(G19:G130)</f>
        <v>0</v>
      </c>
      <c r="H131" s="59">
        <f t="shared" si="53"/>
        <v>0</v>
      </c>
      <c r="I131" s="59">
        <f t="shared" si="53"/>
        <v>0</v>
      </c>
      <c r="J131" s="59">
        <f t="shared" si="53"/>
        <v>0</v>
      </c>
      <c r="K131" s="59">
        <f t="shared" si="53"/>
        <v>0</v>
      </c>
      <c r="L131" s="59">
        <f t="shared" si="53"/>
        <v>0</v>
      </c>
      <c r="M131" s="59">
        <f t="shared" si="53"/>
        <v>0</v>
      </c>
      <c r="N131" s="60">
        <f>SUM(G131:M131)</f>
        <v>0</v>
      </c>
      <c r="O131" s="38"/>
      <c r="R131" s="51"/>
    </row>
    <row r="132" spans="1:45" x14ac:dyDescent="0.15">
      <c r="A132" s="129" t="s">
        <v>30</v>
      </c>
      <c r="B132" s="130"/>
      <c r="C132" s="130"/>
      <c r="D132" s="130"/>
      <c r="E132" s="130"/>
      <c r="F132" s="131"/>
      <c r="G132" s="61">
        <f>ROUNDDOWN(ROUND(G131*24*60,1)/60,2)</f>
        <v>0</v>
      </c>
      <c r="H132" s="61">
        <f t="shared" ref="H132:N132" si="54">ROUNDDOWN(ROUND(H131*24*60,1)/60,2)</f>
        <v>0</v>
      </c>
      <c r="I132" s="61">
        <f t="shared" si="54"/>
        <v>0</v>
      </c>
      <c r="J132" s="61">
        <f t="shared" si="54"/>
        <v>0</v>
      </c>
      <c r="K132" s="61">
        <f t="shared" si="54"/>
        <v>0</v>
      </c>
      <c r="L132" s="61">
        <f t="shared" si="54"/>
        <v>0</v>
      </c>
      <c r="M132" s="61">
        <f t="shared" si="54"/>
        <v>0</v>
      </c>
      <c r="N132" s="61">
        <f t="shared" si="54"/>
        <v>0</v>
      </c>
      <c r="P132" s="2"/>
      <c r="Q132" s="2"/>
      <c r="R132" s="51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</row>
    <row r="133" spans="1:45" x14ac:dyDescent="0.15">
      <c r="D133" s="62"/>
      <c r="N133" s="77">
        <f>N22+N26+N30+N34+N38+N42+N46+N50+N54+N58+N62+N66+N70+N74+N78+N82+N86+N90+N94+N98+N102+N106+N110+N114+N118+N122+N126+N130-N131</f>
        <v>0</v>
      </c>
      <c r="P133" s="2"/>
      <c r="Q133" s="2"/>
      <c r="R133" s="51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</row>
    <row r="134" spans="1:45" x14ac:dyDescent="0.15">
      <c r="P134" s="2"/>
      <c r="Q134" s="2"/>
      <c r="R134" s="51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</row>
    <row r="135" spans="1:45" x14ac:dyDescent="0.15">
      <c r="P135" s="2"/>
      <c r="Q135" s="2"/>
      <c r="R135" s="51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</row>
    <row r="136" spans="1:45" x14ac:dyDescent="0.15">
      <c r="P136" s="2"/>
      <c r="Q136" s="2"/>
      <c r="R136" s="51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</row>
    <row r="137" spans="1:45" x14ac:dyDescent="0.15">
      <c r="P137" s="2"/>
      <c r="Q137" s="2"/>
      <c r="R137" s="51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</row>
    <row r="138" spans="1:45" x14ac:dyDescent="0.15">
      <c r="P138" s="2"/>
      <c r="Q138" s="2"/>
      <c r="R138" s="51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</row>
    <row r="139" spans="1:45" x14ac:dyDescent="0.15">
      <c r="P139" s="2"/>
      <c r="Q139" s="2"/>
      <c r="R139" s="51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</row>
    <row r="140" spans="1:45" x14ac:dyDescent="0.15">
      <c r="P140" s="2"/>
      <c r="Q140" s="2"/>
      <c r="R140" s="51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</row>
    <row r="141" spans="1:45" x14ac:dyDescent="0.15">
      <c r="P141" s="2"/>
      <c r="Q141" s="2"/>
      <c r="R141" s="51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</row>
    <row r="142" spans="1:45" x14ac:dyDescent="0.15">
      <c r="P142" s="2"/>
      <c r="Q142" s="2"/>
      <c r="R142" s="51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</row>
    <row r="143" spans="1:45" x14ac:dyDescent="0.15">
      <c r="P143" s="2"/>
      <c r="Q143" s="2"/>
      <c r="R143" s="51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</row>
    <row r="144" spans="1:45" x14ac:dyDescent="0.15">
      <c r="P144" s="2"/>
      <c r="Q144" s="2"/>
      <c r="R144" s="51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</row>
    <row r="145" spans="16:45" x14ac:dyDescent="0.15">
      <c r="P145" s="2"/>
      <c r="Q145" s="2"/>
      <c r="R145" s="51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</row>
    <row r="146" spans="16:45" x14ac:dyDescent="0.15">
      <c r="P146" s="2"/>
      <c r="Q146" s="2"/>
      <c r="R146" s="51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</row>
    <row r="147" spans="16:45" x14ac:dyDescent="0.15">
      <c r="P147" s="2"/>
      <c r="Q147" s="2"/>
      <c r="R147" s="51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</row>
    <row r="148" spans="16:45" x14ac:dyDescent="0.15">
      <c r="P148" s="2"/>
      <c r="Q148" s="2"/>
      <c r="R148" s="51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</row>
    <row r="149" spans="16:45" x14ac:dyDescent="0.15">
      <c r="P149" s="2"/>
      <c r="Q149" s="2"/>
      <c r="R149" s="51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</row>
    <row r="150" spans="16:45" x14ac:dyDescent="0.15">
      <c r="P150" s="2"/>
      <c r="Q150" s="2"/>
      <c r="R150" s="51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</row>
    <row r="151" spans="16:45" x14ac:dyDescent="0.15">
      <c r="P151" s="2"/>
      <c r="Q151" s="2"/>
      <c r="R151" s="51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</row>
    <row r="152" spans="16:45" x14ac:dyDescent="0.15">
      <c r="P152" s="2"/>
      <c r="Q152" s="2"/>
      <c r="R152" s="51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</row>
    <row r="153" spans="16:45" x14ac:dyDescent="0.15">
      <c r="P153" s="2"/>
      <c r="Q153" s="2"/>
      <c r="R153" s="51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</row>
    <row r="154" spans="16:45" x14ac:dyDescent="0.15">
      <c r="P154" s="2"/>
      <c r="Q154" s="2"/>
      <c r="R154" s="51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</row>
    <row r="155" spans="16:45" x14ac:dyDescent="0.15">
      <c r="P155" s="2"/>
      <c r="Q155" s="2"/>
      <c r="R155" s="51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</row>
    <row r="156" spans="16:45" x14ac:dyDescent="0.15">
      <c r="P156" s="2"/>
      <c r="Q156" s="2"/>
      <c r="R156" s="51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</row>
    <row r="157" spans="16:45" x14ac:dyDescent="0.15">
      <c r="P157" s="2"/>
      <c r="Q157" s="2"/>
      <c r="R157" s="51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</row>
    <row r="158" spans="16:45" x14ac:dyDescent="0.15">
      <c r="P158" s="2"/>
      <c r="Q158" s="2"/>
      <c r="R158" s="51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</row>
    <row r="159" spans="16:45" x14ac:dyDescent="0.15">
      <c r="P159" s="2"/>
      <c r="Q159" s="2"/>
      <c r="R159" s="51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</row>
    <row r="160" spans="16:45" x14ac:dyDescent="0.15">
      <c r="P160" s="2"/>
      <c r="Q160" s="2"/>
      <c r="R160" s="51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</row>
    <row r="161" spans="16:45" x14ac:dyDescent="0.15">
      <c r="P161" s="2"/>
      <c r="Q161" s="2"/>
      <c r="R161" s="51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</row>
    <row r="162" spans="16:45" x14ac:dyDescent="0.15">
      <c r="P162" s="2"/>
      <c r="Q162" s="2"/>
      <c r="R162" s="51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</row>
    <row r="163" spans="16:45" x14ac:dyDescent="0.15">
      <c r="P163" s="2"/>
      <c r="Q163" s="2"/>
      <c r="R163" s="51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</row>
    <row r="164" spans="16:45" x14ac:dyDescent="0.15">
      <c r="P164" s="2"/>
      <c r="Q164" s="2"/>
      <c r="R164" s="51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</row>
    <row r="165" spans="16:45" x14ac:dyDescent="0.15">
      <c r="P165" s="2"/>
      <c r="Q165" s="2"/>
      <c r="R165" s="51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</row>
    <row r="166" spans="16:45" x14ac:dyDescent="0.15">
      <c r="P166" s="2"/>
      <c r="Q166" s="2"/>
      <c r="R166" s="51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</row>
    <row r="167" spans="16:45" x14ac:dyDescent="0.15">
      <c r="P167" s="2"/>
      <c r="Q167" s="2"/>
      <c r="R167" s="51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</row>
    <row r="168" spans="16:45" x14ac:dyDescent="0.15">
      <c r="P168" s="2"/>
      <c r="Q168" s="2"/>
      <c r="R168" s="51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</row>
    <row r="169" spans="16:45" x14ac:dyDescent="0.15">
      <c r="P169" s="2"/>
      <c r="Q169" s="2"/>
      <c r="R169" s="51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</row>
    <row r="170" spans="16:45" x14ac:dyDescent="0.15">
      <c r="P170" s="2"/>
      <c r="Q170" s="2"/>
      <c r="R170" s="51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</row>
    <row r="171" spans="16:45" x14ac:dyDescent="0.15">
      <c r="P171" s="2"/>
      <c r="Q171" s="2"/>
      <c r="R171" s="51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</row>
    <row r="172" spans="16:45" x14ac:dyDescent="0.15">
      <c r="P172" s="2"/>
      <c r="Q172" s="2"/>
      <c r="R172" s="51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</row>
    <row r="173" spans="16:45" x14ac:dyDescent="0.15">
      <c r="P173" s="2"/>
      <c r="Q173" s="2"/>
      <c r="R173" s="51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</row>
    <row r="174" spans="16:45" x14ac:dyDescent="0.15">
      <c r="P174" s="2"/>
      <c r="Q174" s="2"/>
      <c r="R174" s="51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</row>
    <row r="175" spans="16:45" x14ac:dyDescent="0.15">
      <c r="P175" s="2"/>
      <c r="Q175" s="2"/>
      <c r="R175" s="51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</row>
    <row r="176" spans="16:45" x14ac:dyDescent="0.15">
      <c r="P176" s="2"/>
      <c r="Q176" s="2"/>
      <c r="R176" s="51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</row>
    <row r="177" spans="16:45" x14ac:dyDescent="0.15">
      <c r="P177" s="2"/>
      <c r="Q177" s="2"/>
      <c r="R177" s="51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</row>
    <row r="178" spans="16:45" x14ac:dyDescent="0.15">
      <c r="P178" s="2"/>
      <c r="Q178" s="2"/>
      <c r="R178" s="51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</row>
    <row r="179" spans="16:45" x14ac:dyDescent="0.15">
      <c r="P179" s="2"/>
      <c r="Q179" s="2"/>
      <c r="R179" s="51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</row>
    <row r="180" spans="16:45" x14ac:dyDescent="0.15">
      <c r="P180" s="2"/>
      <c r="Q180" s="2"/>
      <c r="R180" s="51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</row>
    <row r="181" spans="16:45" x14ac:dyDescent="0.15">
      <c r="P181" s="2"/>
      <c r="Q181" s="2"/>
      <c r="R181" s="51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</row>
    <row r="182" spans="16:45" x14ac:dyDescent="0.15">
      <c r="P182" s="2"/>
      <c r="Q182" s="2"/>
      <c r="R182" s="51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</row>
    <row r="183" spans="16:45" x14ac:dyDescent="0.15">
      <c r="P183" s="2"/>
      <c r="Q183" s="2"/>
      <c r="R183" s="51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</row>
    <row r="184" spans="16:45" x14ac:dyDescent="0.15">
      <c r="P184" s="2"/>
      <c r="Q184" s="2"/>
      <c r="R184" s="51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</row>
    <row r="185" spans="16:45" x14ac:dyDescent="0.15">
      <c r="P185" s="2"/>
      <c r="Q185" s="2"/>
      <c r="R185" s="51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</row>
    <row r="186" spans="16:45" x14ac:dyDescent="0.15">
      <c r="P186" s="2"/>
      <c r="Q186" s="2"/>
      <c r="R186" s="51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</row>
    <row r="187" spans="16:45" x14ac:dyDescent="0.15">
      <c r="P187" s="2"/>
      <c r="Q187" s="2"/>
      <c r="R187" s="51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</row>
    <row r="188" spans="16:45" x14ac:dyDescent="0.15">
      <c r="P188" s="2"/>
      <c r="Q188" s="2"/>
      <c r="R188" s="51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</row>
    <row r="189" spans="16:45" x14ac:dyDescent="0.15">
      <c r="P189" s="2"/>
      <c r="Q189" s="2"/>
      <c r="R189" s="51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</row>
    <row r="190" spans="16:45" x14ac:dyDescent="0.15">
      <c r="P190" s="2"/>
      <c r="Q190" s="2"/>
      <c r="R190" s="51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</row>
    <row r="191" spans="16:45" x14ac:dyDescent="0.15">
      <c r="P191" s="2"/>
      <c r="Q191" s="2"/>
      <c r="R191" s="51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</row>
    <row r="192" spans="16:45" x14ac:dyDescent="0.15">
      <c r="P192" s="2"/>
      <c r="Q192" s="2"/>
      <c r="R192" s="51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</row>
    <row r="193" spans="16:45" x14ac:dyDescent="0.15">
      <c r="P193" s="2"/>
      <c r="Q193" s="2"/>
      <c r="R193" s="51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</row>
    <row r="194" spans="16:45" x14ac:dyDescent="0.15">
      <c r="P194" s="2"/>
      <c r="Q194" s="2"/>
      <c r="R194" s="51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</row>
    <row r="195" spans="16:45" x14ac:dyDescent="0.15">
      <c r="P195" s="2"/>
      <c r="Q195" s="2"/>
      <c r="R195" s="51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</row>
    <row r="196" spans="16:45" x14ac:dyDescent="0.15">
      <c r="P196" s="2"/>
      <c r="Q196" s="2"/>
      <c r="R196" s="51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</row>
    <row r="197" spans="16:45" x14ac:dyDescent="0.15">
      <c r="P197" s="2"/>
      <c r="Q197" s="2"/>
      <c r="R197" s="51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</row>
    <row r="198" spans="16:45" x14ac:dyDescent="0.15">
      <c r="P198" s="2"/>
      <c r="Q198" s="2"/>
      <c r="R198" s="51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</row>
    <row r="199" spans="16:45" x14ac:dyDescent="0.15">
      <c r="P199" s="2"/>
      <c r="Q199" s="2"/>
      <c r="R199" s="51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</row>
    <row r="200" spans="16:45" x14ac:dyDescent="0.15">
      <c r="P200" s="2"/>
      <c r="Q200" s="2"/>
      <c r="R200" s="51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</row>
    <row r="201" spans="16:45" x14ac:dyDescent="0.15">
      <c r="P201" s="2"/>
      <c r="Q201" s="2"/>
      <c r="R201" s="51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</row>
    <row r="202" spans="16:45" x14ac:dyDescent="0.15">
      <c r="P202" s="2"/>
      <c r="Q202" s="2"/>
      <c r="R202" s="51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</row>
    <row r="203" spans="16:45" x14ac:dyDescent="0.15">
      <c r="P203" s="2"/>
      <c r="Q203" s="2"/>
      <c r="R203" s="51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</row>
    <row r="204" spans="16:45" x14ac:dyDescent="0.15">
      <c r="P204" s="2"/>
      <c r="Q204" s="2"/>
      <c r="R204" s="51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</row>
    <row r="205" spans="16:45" x14ac:dyDescent="0.15">
      <c r="P205" s="2"/>
      <c r="Q205" s="2"/>
      <c r="R205" s="51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</row>
    <row r="206" spans="16:45" x14ac:dyDescent="0.15">
      <c r="P206" s="2"/>
      <c r="Q206" s="2"/>
      <c r="R206" s="51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</row>
    <row r="207" spans="16:45" x14ac:dyDescent="0.15">
      <c r="P207" s="2"/>
      <c r="Q207" s="2"/>
      <c r="R207" s="51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</row>
    <row r="208" spans="16:45" x14ac:dyDescent="0.15">
      <c r="P208" s="2"/>
      <c r="Q208" s="2"/>
      <c r="R208" s="51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</row>
    <row r="209" spans="16:45" x14ac:dyDescent="0.15">
      <c r="P209" s="2"/>
      <c r="Q209" s="2"/>
      <c r="R209" s="51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</row>
    <row r="210" spans="16:45" x14ac:dyDescent="0.15">
      <c r="P210" s="2"/>
      <c r="Q210" s="2"/>
      <c r="R210" s="51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</row>
    <row r="211" spans="16:45" x14ac:dyDescent="0.15">
      <c r="P211" s="2"/>
      <c r="Q211" s="2"/>
      <c r="R211" s="51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</row>
    <row r="212" spans="16:45" x14ac:dyDescent="0.15">
      <c r="P212" s="2"/>
      <c r="Q212" s="2"/>
      <c r="R212" s="51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</row>
    <row r="213" spans="16:45" x14ac:dyDescent="0.15">
      <c r="P213" s="2"/>
      <c r="Q213" s="2"/>
      <c r="R213" s="51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</row>
    <row r="214" spans="16:45" x14ac:dyDescent="0.15">
      <c r="P214" s="2"/>
      <c r="Q214" s="2"/>
      <c r="R214" s="51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</row>
    <row r="215" spans="16:45" x14ac:dyDescent="0.15">
      <c r="P215" s="2"/>
      <c r="Q215" s="2"/>
      <c r="R215" s="51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</row>
    <row r="216" spans="16:45" x14ac:dyDescent="0.15">
      <c r="P216" s="2"/>
      <c r="Q216" s="2"/>
      <c r="R216" s="51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</row>
    <row r="217" spans="16:45" x14ac:dyDescent="0.15">
      <c r="P217" s="2"/>
      <c r="Q217" s="2"/>
      <c r="R217" s="51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</row>
    <row r="218" spans="16:45" x14ac:dyDescent="0.15">
      <c r="P218" s="2"/>
      <c r="Q218" s="2"/>
      <c r="R218" s="5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</row>
    <row r="219" spans="16:45" x14ac:dyDescent="0.15">
      <c r="P219" s="2"/>
      <c r="Q219" s="2"/>
      <c r="R219" s="5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</row>
    <row r="220" spans="16:45" x14ac:dyDescent="0.15">
      <c r="P220" s="2"/>
      <c r="Q220" s="2"/>
      <c r="R220" s="5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</row>
    <row r="221" spans="16:45" x14ac:dyDescent="0.15">
      <c r="P221" s="2"/>
      <c r="Q221" s="2"/>
      <c r="R221" s="5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</row>
    <row r="222" spans="16:45" x14ac:dyDescent="0.15">
      <c r="P222" s="2"/>
      <c r="Q222" s="2"/>
      <c r="R222" s="51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</row>
    <row r="223" spans="16:45" x14ac:dyDescent="0.15">
      <c r="P223" s="2"/>
      <c r="Q223" s="2"/>
      <c r="R223" s="51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</row>
    <row r="224" spans="16:45" x14ac:dyDescent="0.15">
      <c r="P224" s="2"/>
      <c r="Q224" s="2"/>
      <c r="R224" s="51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</row>
    <row r="225" spans="16:45" x14ac:dyDescent="0.15">
      <c r="P225" s="2"/>
      <c r="Q225" s="2"/>
      <c r="R225" s="51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</row>
    <row r="226" spans="16:45" x14ac:dyDescent="0.15">
      <c r="P226" s="2"/>
      <c r="Q226" s="2"/>
      <c r="R226" s="51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</row>
    <row r="227" spans="16:45" x14ac:dyDescent="0.15">
      <c r="P227" s="2"/>
      <c r="Q227" s="2"/>
      <c r="R227" s="51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</row>
    <row r="228" spans="16:45" x14ac:dyDescent="0.15">
      <c r="P228" s="2"/>
      <c r="Q228" s="2"/>
      <c r="R228" s="51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</row>
    <row r="229" spans="16:45" x14ac:dyDescent="0.15">
      <c r="P229" s="2"/>
      <c r="Q229" s="2"/>
      <c r="R229" s="51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</row>
    <row r="230" spans="16:45" x14ac:dyDescent="0.15">
      <c r="P230" s="2"/>
      <c r="Q230" s="2"/>
      <c r="R230" s="51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</row>
    <row r="231" spans="16:45" x14ac:dyDescent="0.15">
      <c r="P231" s="2"/>
      <c r="Q231" s="2"/>
      <c r="R231" s="5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</row>
    <row r="232" spans="16:45" x14ac:dyDescent="0.15">
      <c r="P232" s="2"/>
      <c r="Q232" s="2"/>
      <c r="R232" s="5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</row>
    <row r="233" spans="16:45" x14ac:dyDescent="0.15">
      <c r="P233" s="2"/>
      <c r="Q233" s="2"/>
      <c r="R233" s="5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</row>
    <row r="234" spans="16:45" x14ac:dyDescent="0.15">
      <c r="P234" s="2"/>
      <c r="Q234" s="2"/>
      <c r="R234" s="51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</row>
    <row r="235" spans="16:45" x14ac:dyDescent="0.15">
      <c r="P235" s="2"/>
      <c r="Q235" s="2"/>
      <c r="R235" s="51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</row>
    <row r="236" spans="16:45" x14ac:dyDescent="0.15">
      <c r="P236" s="2"/>
      <c r="Q236" s="2"/>
      <c r="R236" s="51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</row>
    <row r="237" spans="16:45" x14ac:dyDescent="0.15">
      <c r="P237" s="2"/>
      <c r="Q237" s="2"/>
      <c r="R237" s="51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</row>
    <row r="238" spans="16:45" x14ac:dyDescent="0.15">
      <c r="P238" s="2"/>
      <c r="Q238" s="2"/>
      <c r="R238" s="51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</row>
    <row r="239" spans="16:45" x14ac:dyDescent="0.15">
      <c r="P239" s="2"/>
      <c r="Q239" s="2"/>
      <c r="R239" s="51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</row>
    <row r="240" spans="16:45" x14ac:dyDescent="0.15">
      <c r="P240" s="2"/>
      <c r="Q240" s="2"/>
      <c r="R240" s="51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</row>
    <row r="241" spans="16:45" x14ac:dyDescent="0.15">
      <c r="P241" s="2"/>
      <c r="Q241" s="2"/>
      <c r="R241" s="51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</row>
    <row r="242" spans="16:45" x14ac:dyDescent="0.15">
      <c r="P242" s="2"/>
      <c r="Q242" s="2"/>
      <c r="R242" s="51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</row>
    <row r="243" spans="16:45" x14ac:dyDescent="0.15">
      <c r="P243" s="2"/>
      <c r="Q243" s="2"/>
      <c r="R243" s="51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</row>
    <row r="244" spans="16:45" x14ac:dyDescent="0.15">
      <c r="P244" s="2"/>
      <c r="Q244" s="2"/>
      <c r="R244" s="51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</row>
    <row r="245" spans="16:45" x14ac:dyDescent="0.15">
      <c r="P245" s="2"/>
      <c r="Q245" s="2"/>
      <c r="R245" s="51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</row>
    <row r="246" spans="16:45" x14ac:dyDescent="0.15">
      <c r="P246" s="2"/>
      <c r="Q246" s="2"/>
      <c r="R246" s="51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</row>
    <row r="247" spans="16:45" x14ac:dyDescent="0.15">
      <c r="P247" s="2"/>
      <c r="Q247" s="2"/>
      <c r="R247" s="51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</row>
    <row r="248" spans="16:45" x14ac:dyDescent="0.15">
      <c r="P248" s="2"/>
      <c r="Q248" s="2"/>
      <c r="R248" s="51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</row>
    <row r="249" spans="16:45" x14ac:dyDescent="0.15">
      <c r="P249" s="2"/>
      <c r="Q249" s="2"/>
      <c r="R249" s="51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</row>
    <row r="250" spans="16:45" x14ac:dyDescent="0.15">
      <c r="P250" s="2"/>
      <c r="Q250" s="2"/>
      <c r="R250" s="51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</row>
    <row r="251" spans="16:45" x14ac:dyDescent="0.15">
      <c r="P251" s="2"/>
      <c r="Q251" s="2"/>
      <c r="R251" s="51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</row>
    <row r="252" spans="16:45" x14ac:dyDescent="0.15">
      <c r="P252" s="2"/>
      <c r="Q252" s="2"/>
      <c r="R252" s="51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</row>
    <row r="253" spans="16:45" x14ac:dyDescent="0.15">
      <c r="P253" s="2"/>
      <c r="Q253" s="2"/>
      <c r="R253" s="51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</row>
    <row r="254" spans="16:45" x14ac:dyDescent="0.15">
      <c r="P254" s="2"/>
      <c r="Q254" s="2"/>
      <c r="R254" s="51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</row>
    <row r="255" spans="16:45" x14ac:dyDescent="0.15">
      <c r="P255" s="2"/>
      <c r="Q255" s="2"/>
      <c r="R255" s="51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</row>
    <row r="256" spans="16:45" x14ac:dyDescent="0.15">
      <c r="P256" s="2"/>
      <c r="Q256" s="2"/>
      <c r="R256" s="51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</row>
    <row r="257" spans="16:45" x14ac:dyDescent="0.15">
      <c r="P257" s="2"/>
      <c r="Q257" s="2"/>
      <c r="R257" s="51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</row>
    <row r="258" spans="16:45" x14ac:dyDescent="0.15">
      <c r="P258" s="2"/>
      <c r="Q258" s="2"/>
      <c r="R258" s="51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</row>
    <row r="259" spans="16:45" x14ac:dyDescent="0.15">
      <c r="P259" s="2"/>
      <c r="Q259" s="2"/>
      <c r="R259" s="51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</row>
    <row r="260" spans="16:45" x14ac:dyDescent="0.15">
      <c r="P260" s="2"/>
      <c r="Q260" s="2"/>
      <c r="R260" s="51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</row>
    <row r="261" spans="16:45" x14ac:dyDescent="0.15">
      <c r="P261" s="2"/>
      <c r="Q261" s="2"/>
      <c r="R261" s="51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</row>
    <row r="262" spans="16:45" x14ac:dyDescent="0.15">
      <c r="P262" s="2"/>
      <c r="Q262" s="2"/>
      <c r="R262" s="51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</row>
    <row r="263" spans="16:45" x14ac:dyDescent="0.15">
      <c r="P263" s="2"/>
      <c r="Q263" s="2"/>
      <c r="R263" s="51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</row>
    <row r="264" spans="16:45" x14ac:dyDescent="0.15">
      <c r="P264" s="2"/>
      <c r="Q264" s="2"/>
      <c r="R264" s="51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</row>
    <row r="265" spans="16:45" x14ac:dyDescent="0.15">
      <c r="P265" s="2"/>
      <c r="Q265" s="2"/>
      <c r="R265" s="51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</row>
    <row r="266" spans="16:45" x14ac:dyDescent="0.15">
      <c r="P266" s="2"/>
      <c r="Q266" s="2"/>
      <c r="R266" s="51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</row>
    <row r="267" spans="16:45" x14ac:dyDescent="0.15">
      <c r="P267" s="2"/>
      <c r="Q267" s="2"/>
      <c r="R267" s="51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</row>
    <row r="268" spans="16:45" x14ac:dyDescent="0.15">
      <c r="P268" s="2"/>
      <c r="Q268" s="2"/>
      <c r="R268" s="51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</row>
    <row r="269" spans="16:45" x14ac:dyDescent="0.15">
      <c r="P269" s="2"/>
      <c r="Q269" s="2"/>
      <c r="R269" s="51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</row>
    <row r="270" spans="16:45" x14ac:dyDescent="0.15">
      <c r="P270" s="2"/>
      <c r="Q270" s="2"/>
      <c r="R270" s="51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</row>
    <row r="271" spans="16:45" x14ac:dyDescent="0.15">
      <c r="P271" s="2"/>
      <c r="Q271" s="2"/>
      <c r="R271" s="51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</row>
    <row r="272" spans="16:45" x14ac:dyDescent="0.15">
      <c r="P272" s="2"/>
      <c r="Q272" s="2"/>
      <c r="R272" s="51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</row>
    <row r="273" spans="16:45" x14ac:dyDescent="0.15">
      <c r="P273" s="2"/>
      <c r="Q273" s="2"/>
      <c r="R273" s="51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</row>
    <row r="274" spans="16:45" x14ac:dyDescent="0.15">
      <c r="P274" s="2"/>
      <c r="Q274" s="2"/>
      <c r="R274" s="51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</row>
    <row r="275" spans="16:45" x14ac:dyDescent="0.15">
      <c r="P275" s="2"/>
      <c r="Q275" s="2"/>
      <c r="R275" s="51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</row>
    <row r="276" spans="16:45" x14ac:dyDescent="0.15">
      <c r="P276" s="2"/>
      <c r="Q276" s="2"/>
      <c r="R276" s="51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</row>
    <row r="277" spans="16:45" x14ac:dyDescent="0.15">
      <c r="P277" s="2"/>
      <c r="Q277" s="2"/>
      <c r="R277" s="51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</row>
    <row r="278" spans="16:45" x14ac:dyDescent="0.15">
      <c r="P278" s="2"/>
      <c r="Q278" s="2"/>
      <c r="R278" s="51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</row>
    <row r="279" spans="16:45" x14ac:dyDescent="0.15">
      <c r="P279" s="2"/>
      <c r="Q279" s="2"/>
      <c r="R279" s="51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</row>
    <row r="280" spans="16:45" x14ac:dyDescent="0.15">
      <c r="P280" s="2"/>
      <c r="Q280" s="2"/>
      <c r="R280" s="51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</row>
    <row r="281" spans="16:45" x14ac:dyDescent="0.15">
      <c r="P281" s="2"/>
      <c r="Q281" s="2"/>
      <c r="R281" s="51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</row>
    <row r="282" spans="16:45" x14ac:dyDescent="0.15">
      <c r="P282" s="2"/>
      <c r="Q282" s="2"/>
      <c r="R282" s="51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</row>
    <row r="283" spans="16:45" x14ac:dyDescent="0.15">
      <c r="P283" s="2"/>
      <c r="Q283" s="2"/>
      <c r="R283" s="51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</row>
    <row r="284" spans="16:45" x14ac:dyDescent="0.15">
      <c r="P284" s="2"/>
      <c r="Q284" s="2"/>
      <c r="R284" s="51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</row>
    <row r="285" spans="16:45" x14ac:dyDescent="0.15">
      <c r="P285" s="2"/>
      <c r="Q285" s="2"/>
      <c r="R285" s="51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</row>
    <row r="286" spans="16:45" x14ac:dyDescent="0.15">
      <c r="P286" s="2"/>
      <c r="Q286" s="2"/>
      <c r="R286" s="51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</row>
    <row r="287" spans="16:45" x14ac:dyDescent="0.15">
      <c r="P287" s="2"/>
      <c r="Q287" s="2"/>
      <c r="R287" s="51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</row>
    <row r="288" spans="16:45" x14ac:dyDescent="0.15">
      <c r="P288" s="2"/>
      <c r="Q288" s="2"/>
      <c r="R288" s="51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</row>
    <row r="289" spans="16:45" x14ac:dyDescent="0.15">
      <c r="P289" s="2"/>
      <c r="Q289" s="2"/>
      <c r="R289" s="51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</row>
    <row r="290" spans="16:45" x14ac:dyDescent="0.15">
      <c r="P290" s="2"/>
      <c r="Q290" s="2"/>
      <c r="R290" s="51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</row>
    <row r="291" spans="16:45" x14ac:dyDescent="0.15">
      <c r="P291" s="2"/>
      <c r="Q291" s="2"/>
      <c r="R291" s="51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</row>
    <row r="292" spans="16:45" x14ac:dyDescent="0.15">
      <c r="P292" s="2"/>
      <c r="Q292" s="2"/>
      <c r="R292" s="51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</row>
    <row r="293" spans="16:45" x14ac:dyDescent="0.15">
      <c r="P293" s="2"/>
      <c r="Q293" s="2"/>
      <c r="R293" s="51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</row>
    <row r="294" spans="16:45" x14ac:dyDescent="0.15">
      <c r="P294" s="2"/>
      <c r="Q294" s="2"/>
      <c r="R294" s="51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</row>
    <row r="295" spans="16:45" x14ac:dyDescent="0.15">
      <c r="P295" s="2"/>
      <c r="Q295" s="2"/>
      <c r="R295" s="51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</row>
    <row r="296" spans="16:45" x14ac:dyDescent="0.15">
      <c r="P296" s="2"/>
      <c r="Q296" s="2"/>
      <c r="R296" s="51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</row>
    <row r="297" spans="16:45" x14ac:dyDescent="0.15">
      <c r="P297" s="2"/>
      <c r="Q297" s="2"/>
      <c r="R297" s="51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</row>
    <row r="298" spans="16:45" x14ac:dyDescent="0.15">
      <c r="P298" s="2"/>
      <c r="Q298" s="2"/>
      <c r="R298" s="51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</row>
    <row r="299" spans="16:45" x14ac:dyDescent="0.15">
      <c r="P299" s="2"/>
      <c r="Q299" s="2"/>
      <c r="R299" s="51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</row>
    <row r="300" spans="16:45" x14ac:dyDescent="0.15">
      <c r="P300" s="2"/>
      <c r="Q300" s="2"/>
      <c r="R300" s="51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</row>
    <row r="301" spans="16:45" x14ac:dyDescent="0.15">
      <c r="P301" s="2"/>
      <c r="Q301" s="2"/>
      <c r="R301" s="51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</row>
    <row r="302" spans="16:45" x14ac:dyDescent="0.15">
      <c r="P302" s="2"/>
      <c r="Q302" s="2"/>
      <c r="R302" s="51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</row>
    <row r="303" spans="16:45" x14ac:dyDescent="0.15">
      <c r="P303" s="2"/>
      <c r="Q303" s="2"/>
      <c r="R303" s="51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</row>
    <row r="304" spans="16:45" x14ac:dyDescent="0.15">
      <c r="P304" s="2"/>
      <c r="Q304" s="2"/>
      <c r="R304" s="51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</row>
    <row r="305" spans="16:45" x14ac:dyDescent="0.15">
      <c r="P305" s="2"/>
      <c r="Q305" s="2"/>
      <c r="R305" s="51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</row>
    <row r="306" spans="16:45" x14ac:dyDescent="0.15">
      <c r="P306" s="2"/>
      <c r="Q306" s="2"/>
      <c r="R306" s="51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</row>
    <row r="307" spans="16:45" x14ac:dyDescent="0.15">
      <c r="P307" s="2"/>
      <c r="Q307" s="2"/>
      <c r="R307" s="51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</row>
    <row r="308" spans="16:45" x14ac:dyDescent="0.15">
      <c r="P308" s="2"/>
      <c r="Q308" s="2"/>
      <c r="R308" s="51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</row>
  </sheetData>
  <mergeCells count="72">
    <mergeCell ref="B4:E4"/>
    <mergeCell ref="B5:E5"/>
    <mergeCell ref="C7:H7"/>
    <mergeCell ref="I7:J7"/>
    <mergeCell ref="C9:H9"/>
    <mergeCell ref="C10:H10"/>
    <mergeCell ref="C8:H8"/>
    <mergeCell ref="C11:H11"/>
    <mergeCell ref="A23:A25"/>
    <mergeCell ref="B23:B25"/>
    <mergeCell ref="C12:H12"/>
    <mergeCell ref="C13:H13"/>
    <mergeCell ref="C14:H14"/>
    <mergeCell ref="E16:F16"/>
    <mergeCell ref="K16:N16"/>
    <mergeCell ref="D17:E17"/>
    <mergeCell ref="A19:A21"/>
    <mergeCell ref="B19:B21"/>
    <mergeCell ref="A27:A29"/>
    <mergeCell ref="B27:B29"/>
    <mergeCell ref="A31:A33"/>
    <mergeCell ref="B31:B33"/>
    <mergeCell ref="A35:A37"/>
    <mergeCell ref="B35:B37"/>
    <mergeCell ref="A39:A41"/>
    <mergeCell ref="B39:B41"/>
    <mergeCell ref="A43:A45"/>
    <mergeCell ref="B43:B45"/>
    <mergeCell ref="A47:A49"/>
    <mergeCell ref="B47:B49"/>
    <mergeCell ref="A51:A53"/>
    <mergeCell ref="B51:B53"/>
    <mergeCell ref="A55:A57"/>
    <mergeCell ref="B55:B57"/>
    <mergeCell ref="A59:A61"/>
    <mergeCell ref="B59:B61"/>
    <mergeCell ref="A63:A65"/>
    <mergeCell ref="B63:B65"/>
    <mergeCell ref="A67:A69"/>
    <mergeCell ref="B67:B69"/>
    <mergeCell ref="A71:A73"/>
    <mergeCell ref="B71:B73"/>
    <mergeCell ref="A75:A77"/>
    <mergeCell ref="B75:B77"/>
    <mergeCell ref="A79:A81"/>
    <mergeCell ref="B79:B81"/>
    <mergeCell ref="A83:A85"/>
    <mergeCell ref="B83:B85"/>
    <mergeCell ref="A87:A89"/>
    <mergeCell ref="B87:B89"/>
    <mergeCell ref="A91:A93"/>
    <mergeCell ref="B91:B93"/>
    <mergeCell ref="A95:A97"/>
    <mergeCell ref="B95:B97"/>
    <mergeCell ref="A99:A101"/>
    <mergeCell ref="B99:B101"/>
    <mergeCell ref="A103:A105"/>
    <mergeCell ref="B103:B105"/>
    <mergeCell ref="A107:A109"/>
    <mergeCell ref="B107:B109"/>
    <mergeCell ref="A111:A113"/>
    <mergeCell ref="B111:B113"/>
    <mergeCell ref="A115:A117"/>
    <mergeCell ref="B115:B117"/>
    <mergeCell ref="A119:A121"/>
    <mergeCell ref="B119:B121"/>
    <mergeCell ref="A131:F131"/>
    <mergeCell ref="A132:F132"/>
    <mergeCell ref="A123:A125"/>
    <mergeCell ref="B123:B125"/>
    <mergeCell ref="A127:A129"/>
    <mergeCell ref="B127:B129"/>
  </mergeCells>
  <phoneticPr fontId="2"/>
  <conditionalFormatting sqref="G131:M131 I8:L14">
    <cfRule type="cellIs" dxfId="12" priority="5" stopIfTrue="1" operator="lessThan">
      <formula>0</formula>
    </cfRule>
  </conditionalFormatting>
  <conditionalFormatting sqref="E78 E130">
    <cfRule type="cellIs" dxfId="11" priority="4" stopIfTrue="1" operator="lessThan">
      <formula>D78</formula>
    </cfRule>
  </conditionalFormatting>
  <conditionalFormatting sqref="D130">
    <cfRule type="cellIs" dxfId="10" priority="3" stopIfTrue="1" operator="lessThan">
      <formula>#REF!</formula>
    </cfRule>
  </conditionalFormatting>
  <conditionalFormatting sqref="B19:B129">
    <cfRule type="cellIs" dxfId="9" priority="1" operator="equal">
      <formula>"日"</formula>
    </cfRule>
    <cfRule type="containsText" dxfId="8" priority="2" operator="containsText" text="土">
      <formula>NOT(ISERROR(SEARCH("土",B19)))</formula>
    </cfRule>
  </conditionalFormatting>
  <dataValidations count="4">
    <dataValidation type="time" operator="lessThan" allowBlank="1" showInputMessage="1" showErrorMessage="1" error="休憩時間が業務従事時間を超過しています。" sqref="F19:F21 F23:F25 F27:F29 F31:F33 F35:F37 F39:F41 F43:F45 F47:F49 F51:F53 F55:F57 F59:F61 F63:F65 F67:F69 F71:F73 F75:F77 F79:F81 F83:F85 F87:F89 F91:F93 F95:F97 F99:F101 F103:F105 F107:F109 F111:F113 F115:F117 F119:F121 F123:F125 F127:F129">
      <formula1>E19-D19</formula1>
    </dataValidation>
    <dataValidation type="list" allowBlank="1" showInputMessage="1" showErrorMessage="1" sqref="O131">
      <formula1>$R$28:$R$30</formula1>
    </dataValidation>
    <dataValidation allowBlank="1" showInputMessage="1" showErrorMessage="1" error="入力した時刻が範囲外です。" sqref="D19:E129"/>
    <dataValidation type="list" allowBlank="1" showInputMessage="1" showErrorMessage="1" sqref="C19:C21 C23:C25 C27:C29 C31:C33 C35:C37 C39:C41 C43:C45 C47:C49 C51:C53 C55:C57 C59:C61 C63:C65 C67:C69 C71:C73 C75:C77 C79:C81 C83:C85 C87:C89 C91:C93 C95:C97 C99:C101 C103:C105 C107:C109 C111:C113 C115:C117 C119:C121 C123:C125 C127:C129">
      <formula1>$B$8:$B$14</formula1>
    </dataValidation>
  </dataValidations>
  <printOptions horizontalCentered="1" verticalCentered="1"/>
  <pageMargins left="0.19685039370078741" right="0.19685039370078741" top="0.35433070866141736" bottom="0.19685039370078741" header="0.27559055118110237" footer="0.19685039370078741"/>
  <pageSetup paperSize="9" scale="68" fitToHeight="0" orientation="landscape" cellComments="asDisplayed" horizontalDpi="300" verticalDpi="300" r:id="rId1"/>
  <headerFooter alignWithMargins="0">
    <oddFooter>&amp;C&amp;P</oddFooter>
  </headerFooter>
  <rowBreaks count="2" manualBreakCount="2">
    <brk id="58" max="12" man="1"/>
    <brk id="98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20"/>
  <sheetViews>
    <sheetView showGridLines="0" view="pageBreakPreview" zoomScaleNormal="100" zoomScaleSheetLayoutView="100" workbookViewId="0">
      <selection activeCell="G17" sqref="G17"/>
    </sheetView>
  </sheetViews>
  <sheetFormatPr defaultColWidth="9" defaultRowHeight="13.5" x14ac:dyDescent="0.15"/>
  <cols>
    <col min="1" max="1" width="9.875" style="1" customWidth="1"/>
    <col min="2" max="2" width="2.75" style="2" customWidth="1"/>
    <col min="3" max="3" width="7.75" style="1" customWidth="1"/>
    <col min="4" max="13" width="10.125" style="1" customWidth="1"/>
    <col min="14" max="14" width="10.125" style="2" customWidth="1"/>
    <col min="15" max="15" width="76.625" style="1" customWidth="1"/>
    <col min="16" max="17" width="9" style="1"/>
    <col min="18" max="18" width="9" style="3"/>
    <col min="19" max="19" width="9" style="1"/>
    <col min="20" max="20" width="35.5" style="1" customWidth="1"/>
    <col min="21" max="16384" width="9" style="1"/>
  </cols>
  <sheetData>
    <row r="1" spans="1:20" ht="9" customHeight="1" x14ac:dyDescent="0.15">
      <c r="T1" s="2"/>
    </row>
    <row r="2" spans="1:20" ht="18.75" x14ac:dyDescent="0.15">
      <c r="A2" s="4" t="s">
        <v>48</v>
      </c>
      <c r="B2" s="80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6"/>
      <c r="R2" s="7"/>
      <c r="S2" s="6"/>
      <c r="T2" s="8"/>
    </row>
    <row r="3" spans="1:20" ht="9" customHeight="1" x14ac:dyDescent="0.15">
      <c r="A3" s="9"/>
      <c r="B3" s="80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6"/>
      <c r="R3" s="7"/>
      <c r="S3" s="6"/>
      <c r="T3" s="8"/>
    </row>
    <row r="4" spans="1:20" ht="13.5" customHeight="1" x14ac:dyDescent="0.15">
      <c r="A4" s="73" t="s">
        <v>0</v>
      </c>
      <c r="B4" s="116" t="str">
        <f>IF('5'!B4:E4="","",'5'!B4:E4)</f>
        <v/>
      </c>
      <c r="C4" s="116"/>
      <c r="D4" s="116"/>
      <c r="E4" s="116"/>
      <c r="F4" s="10"/>
      <c r="G4" s="74" t="s">
        <v>1</v>
      </c>
      <c r="H4" s="72" t="str">
        <f>IF('5'!H4="","",'5'!H4)</f>
        <v/>
      </c>
      <c r="I4" s="4"/>
      <c r="J4" s="4"/>
      <c r="K4" s="4"/>
      <c r="L4" s="4"/>
      <c r="M4" s="4"/>
      <c r="N4" s="4"/>
      <c r="O4" s="4"/>
      <c r="Q4" s="6"/>
      <c r="R4" s="7"/>
      <c r="S4" s="6"/>
      <c r="T4" s="8"/>
    </row>
    <row r="5" spans="1:20" ht="13.5" customHeight="1" x14ac:dyDescent="0.15">
      <c r="A5" s="75" t="s">
        <v>2</v>
      </c>
      <c r="B5" s="117" t="str">
        <f>IF('5'!B5:E5="","",'5'!B5:E5)</f>
        <v/>
      </c>
      <c r="C5" s="117"/>
      <c r="D5" s="117"/>
      <c r="E5" s="117"/>
      <c r="F5" s="10"/>
      <c r="G5" s="63"/>
      <c r="H5" s="63"/>
      <c r="I5" s="64"/>
      <c r="J5" s="4"/>
      <c r="K5" s="4"/>
      <c r="L5" s="4"/>
      <c r="M5" s="4"/>
      <c r="N5" s="4"/>
      <c r="O5" s="4"/>
      <c r="Q5" s="6"/>
      <c r="R5" s="7"/>
      <c r="S5" s="6"/>
      <c r="T5" s="8"/>
    </row>
    <row r="6" spans="1:20" ht="9" customHeight="1" x14ac:dyDescent="0.15">
      <c r="A6" s="9"/>
      <c r="B6" s="80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Q6" s="6"/>
      <c r="R6" s="7"/>
      <c r="S6" s="6"/>
      <c r="T6" s="8"/>
    </row>
    <row r="7" spans="1:20" x14ac:dyDescent="0.15">
      <c r="A7" s="10"/>
      <c r="B7" s="98" t="s">
        <v>3</v>
      </c>
      <c r="C7" s="118" t="s">
        <v>4</v>
      </c>
      <c r="D7" s="119"/>
      <c r="E7" s="119"/>
      <c r="F7" s="119"/>
      <c r="G7" s="119"/>
      <c r="H7" s="119"/>
      <c r="I7" s="120" t="s">
        <v>5</v>
      </c>
      <c r="J7" s="120"/>
      <c r="K7" s="94"/>
      <c r="L7" s="95"/>
      <c r="M7" s="11"/>
      <c r="N7" s="1"/>
      <c r="O7" s="12"/>
      <c r="P7" s="7"/>
      <c r="Q7" s="6"/>
      <c r="R7" s="8"/>
    </row>
    <row r="8" spans="1:20" x14ac:dyDescent="0.15">
      <c r="A8" s="10"/>
      <c r="B8" s="98" t="s">
        <v>6</v>
      </c>
      <c r="C8" s="135" t="str">
        <f>IF('5'!C8:H8="","",'5'!C8:H8)</f>
        <v/>
      </c>
      <c r="D8" s="136"/>
      <c r="E8" s="136"/>
      <c r="F8" s="136"/>
      <c r="G8" s="136"/>
      <c r="H8" s="137"/>
      <c r="I8" s="13">
        <f>G143</f>
        <v>0</v>
      </c>
      <c r="J8" s="14">
        <f>G144</f>
        <v>0</v>
      </c>
      <c r="K8" s="90"/>
      <c r="L8" s="91"/>
      <c r="M8" s="10"/>
      <c r="N8" s="1"/>
      <c r="O8" s="12"/>
      <c r="P8" s="7"/>
      <c r="Q8" s="6"/>
      <c r="R8" s="8"/>
    </row>
    <row r="9" spans="1:20" x14ac:dyDescent="0.15">
      <c r="A9" s="10"/>
      <c r="B9" s="98" t="s">
        <v>7</v>
      </c>
      <c r="C9" s="135" t="str">
        <f>IF('5'!C9:H9="","",'5'!C9:H9)</f>
        <v/>
      </c>
      <c r="D9" s="136"/>
      <c r="E9" s="136"/>
      <c r="F9" s="136"/>
      <c r="G9" s="136"/>
      <c r="H9" s="137"/>
      <c r="I9" s="13">
        <f>H143</f>
        <v>0</v>
      </c>
      <c r="J9" s="14">
        <f>H144</f>
        <v>0</v>
      </c>
      <c r="K9" s="90"/>
      <c r="L9" s="91"/>
      <c r="M9" s="10"/>
      <c r="N9" s="1"/>
      <c r="O9" s="12"/>
      <c r="P9" s="7"/>
      <c r="Q9" s="6"/>
      <c r="R9" s="8"/>
    </row>
    <row r="10" spans="1:20" x14ac:dyDescent="0.15">
      <c r="A10" s="10"/>
      <c r="B10" s="98" t="s">
        <v>8</v>
      </c>
      <c r="C10" s="135" t="str">
        <f>IF('5'!C10:H10="","",'5'!C10:H10)</f>
        <v/>
      </c>
      <c r="D10" s="136"/>
      <c r="E10" s="136"/>
      <c r="F10" s="136"/>
      <c r="G10" s="136"/>
      <c r="H10" s="137"/>
      <c r="I10" s="13">
        <f>I143</f>
        <v>0</v>
      </c>
      <c r="J10" s="14">
        <f>I144</f>
        <v>0</v>
      </c>
      <c r="K10" s="90"/>
      <c r="L10" s="91"/>
      <c r="M10" s="10"/>
      <c r="N10" s="1"/>
      <c r="O10" s="12"/>
      <c r="P10" s="7"/>
      <c r="Q10" s="6"/>
      <c r="R10" s="8"/>
    </row>
    <row r="11" spans="1:20" x14ac:dyDescent="0.15">
      <c r="A11" s="10"/>
      <c r="B11" s="98" t="s">
        <v>9</v>
      </c>
      <c r="C11" s="135" t="str">
        <f>IF('5'!C11:H11="","",'5'!C11:H11)</f>
        <v/>
      </c>
      <c r="D11" s="136"/>
      <c r="E11" s="136"/>
      <c r="F11" s="136"/>
      <c r="G11" s="136"/>
      <c r="H11" s="137"/>
      <c r="I11" s="13">
        <f>J143</f>
        <v>0</v>
      </c>
      <c r="J11" s="14">
        <f>J144</f>
        <v>0</v>
      </c>
      <c r="K11" s="90"/>
      <c r="L11" s="91"/>
      <c r="M11" s="10"/>
      <c r="N11" s="1"/>
      <c r="O11" s="12"/>
      <c r="P11" s="7"/>
      <c r="Q11" s="6"/>
      <c r="R11" s="8"/>
    </row>
    <row r="12" spans="1:20" x14ac:dyDescent="0.15">
      <c r="A12" s="10"/>
      <c r="B12" s="98" t="s">
        <v>10</v>
      </c>
      <c r="C12" s="135" t="str">
        <f>IF('5'!C12:H12="","",'5'!C12:H12)</f>
        <v/>
      </c>
      <c r="D12" s="136"/>
      <c r="E12" s="136"/>
      <c r="F12" s="136"/>
      <c r="G12" s="136"/>
      <c r="H12" s="137"/>
      <c r="I12" s="13">
        <f>K143</f>
        <v>0</v>
      </c>
      <c r="J12" s="14">
        <f>K144</f>
        <v>0</v>
      </c>
      <c r="K12" s="90"/>
      <c r="L12" s="91"/>
      <c r="M12" s="10"/>
      <c r="N12" s="1"/>
      <c r="O12" s="12"/>
      <c r="P12" s="7"/>
      <c r="Q12" s="6"/>
      <c r="R12" s="8"/>
    </row>
    <row r="13" spans="1:20" x14ac:dyDescent="0.15">
      <c r="A13" s="10"/>
      <c r="B13" s="98" t="s">
        <v>40</v>
      </c>
      <c r="C13" s="135" t="str">
        <f>IF('5'!C13:H13="","",'5'!C13:H13)</f>
        <v/>
      </c>
      <c r="D13" s="136"/>
      <c r="E13" s="136"/>
      <c r="F13" s="136"/>
      <c r="G13" s="136"/>
      <c r="H13" s="137"/>
      <c r="I13" s="13">
        <f>L143</f>
        <v>0</v>
      </c>
      <c r="J13" s="14">
        <f>L144</f>
        <v>0</v>
      </c>
      <c r="K13" s="90"/>
      <c r="L13" s="91"/>
      <c r="M13" s="10"/>
      <c r="N13" s="1"/>
      <c r="O13" s="12"/>
      <c r="P13" s="7"/>
      <c r="Q13" s="6"/>
      <c r="R13" s="8"/>
    </row>
    <row r="14" spans="1:20" x14ac:dyDescent="0.15">
      <c r="A14" s="10"/>
      <c r="B14" s="98" t="s">
        <v>41</v>
      </c>
      <c r="C14" s="135" t="str">
        <f>IF('5'!C14:H14="","",'5'!C14:H14)</f>
        <v/>
      </c>
      <c r="D14" s="136"/>
      <c r="E14" s="136"/>
      <c r="F14" s="136"/>
      <c r="G14" s="136"/>
      <c r="H14" s="137"/>
      <c r="I14" s="13">
        <f>M143</f>
        <v>0</v>
      </c>
      <c r="J14" s="14">
        <f>M144</f>
        <v>0</v>
      </c>
      <c r="K14" s="90"/>
      <c r="L14" s="91"/>
      <c r="M14" s="10"/>
      <c r="N14" s="1"/>
      <c r="O14" s="12"/>
      <c r="P14" s="7"/>
      <c r="Q14" s="6"/>
      <c r="R14" s="8"/>
    </row>
    <row r="15" spans="1:20" x14ac:dyDescent="0.15">
      <c r="A15" s="10"/>
      <c r="B15" s="81"/>
      <c r="C15" s="1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5" t="s">
        <v>11</v>
      </c>
      <c r="O15" s="10"/>
      <c r="Q15" s="12"/>
      <c r="R15" s="7"/>
      <c r="S15" s="6"/>
      <c r="T15" s="8"/>
    </row>
    <row r="16" spans="1:20" x14ac:dyDescent="0.15">
      <c r="A16" s="10"/>
      <c r="C16" s="16"/>
      <c r="D16" s="65" t="s">
        <v>12</v>
      </c>
      <c r="E16" s="115" t="str">
        <f>'5'!E16:F16</f>
        <v>9：00～17：00</v>
      </c>
      <c r="F16" s="115"/>
      <c r="G16" s="10" t="str">
        <f>'5'!G16</f>
        <v>（1日 7時間00分勤務）</v>
      </c>
      <c r="H16" s="10"/>
      <c r="I16" s="10"/>
      <c r="J16" s="65" t="s">
        <v>13</v>
      </c>
      <c r="K16" s="111" t="str">
        <f>'5'!K16:N16</f>
        <v>12：00～13：00</v>
      </c>
      <c r="L16" s="111"/>
      <c r="M16" s="111"/>
      <c r="N16" s="111"/>
      <c r="O16" s="10"/>
      <c r="Q16" s="12"/>
      <c r="R16" s="7"/>
      <c r="S16" s="12"/>
      <c r="T16" s="8"/>
    </row>
    <row r="17" spans="1:20" ht="27" x14ac:dyDescent="0.15">
      <c r="A17" s="66" t="s">
        <v>15</v>
      </c>
      <c r="B17" s="67" t="s">
        <v>16</v>
      </c>
      <c r="C17" s="68" t="s">
        <v>17</v>
      </c>
      <c r="D17" s="127" t="s">
        <v>18</v>
      </c>
      <c r="E17" s="128"/>
      <c r="F17" s="69" t="s">
        <v>19</v>
      </c>
      <c r="G17" s="70" t="s">
        <v>20</v>
      </c>
      <c r="H17" s="70" t="s">
        <v>21</v>
      </c>
      <c r="I17" s="70" t="s">
        <v>22</v>
      </c>
      <c r="J17" s="70" t="s">
        <v>23</v>
      </c>
      <c r="K17" s="70" t="s">
        <v>24</v>
      </c>
      <c r="L17" s="70" t="s">
        <v>42</v>
      </c>
      <c r="M17" s="70" t="s">
        <v>43</v>
      </c>
      <c r="N17" s="70" t="s">
        <v>25</v>
      </c>
      <c r="O17" s="71" t="s">
        <v>26</v>
      </c>
      <c r="Q17" s="12"/>
      <c r="R17" s="7"/>
      <c r="S17" s="12"/>
      <c r="T17" s="8"/>
    </row>
    <row r="18" spans="1:20" x14ac:dyDescent="0.15">
      <c r="A18" s="17"/>
      <c r="B18" s="82"/>
      <c r="C18" s="19"/>
      <c r="D18" s="20" t="s">
        <v>27</v>
      </c>
      <c r="E18" s="20" t="s">
        <v>28</v>
      </c>
      <c r="F18" s="21"/>
      <c r="G18" s="18"/>
      <c r="H18" s="18"/>
      <c r="I18" s="18"/>
      <c r="J18" s="18"/>
      <c r="K18" s="18"/>
      <c r="L18" s="18"/>
      <c r="M18" s="18"/>
      <c r="N18" s="22"/>
      <c r="O18" s="23"/>
      <c r="Q18" s="12"/>
      <c r="R18" s="7"/>
      <c r="S18" s="12"/>
      <c r="T18" s="8"/>
    </row>
    <row r="19" spans="1:20" s="2" customFormat="1" x14ac:dyDescent="0.15">
      <c r="A19" s="121">
        <v>44621</v>
      </c>
      <c r="B19" s="124" t="str">
        <f>TEXT(A19,"aaa")</f>
        <v>火</v>
      </c>
      <c r="C19" s="24"/>
      <c r="D19" s="25"/>
      <c r="E19" s="25"/>
      <c r="F19" s="26"/>
      <c r="G19" s="27" t="str">
        <f>IF($C19="①",$E19-$D19-$F19,"-")</f>
        <v>-</v>
      </c>
      <c r="H19" s="28" t="str">
        <f>IF($C19="②",$E19-$D19-$F19,"-")</f>
        <v>-</v>
      </c>
      <c r="I19" s="28" t="str">
        <f>IF($C19="③",$E19-$D19-$F19,"-")</f>
        <v>-</v>
      </c>
      <c r="J19" s="28" t="str">
        <f>IF($C19="④",$E19-$D19-$F19,"-")</f>
        <v>-</v>
      </c>
      <c r="K19" s="28" t="str">
        <f>IF($C19="⑤",$E19-$D19-$F19,"-")</f>
        <v>-</v>
      </c>
      <c r="L19" s="28" t="str">
        <f>IF($C19="⑥",$E19-$D19-$F19,"-")</f>
        <v>-</v>
      </c>
      <c r="M19" s="28" t="str">
        <f>IF($C19="⑦",$E19-$D19-$F19,"-")</f>
        <v>-</v>
      </c>
      <c r="N19" s="29">
        <f>SUM(G19:M19)</f>
        <v>0</v>
      </c>
      <c r="O19" s="30"/>
      <c r="Q19" s="31"/>
      <c r="R19" s="7"/>
      <c r="S19" s="12"/>
      <c r="T19" s="32"/>
    </row>
    <row r="20" spans="1:20" s="2" customFormat="1" x14ac:dyDescent="0.15">
      <c r="A20" s="122"/>
      <c r="B20" s="125"/>
      <c r="C20" s="24"/>
      <c r="D20" s="33"/>
      <c r="E20" s="25"/>
      <c r="F20" s="26"/>
      <c r="G20" s="27" t="str">
        <f>IF($C20="①",$E20-$D20-$F20,"-")</f>
        <v>-</v>
      </c>
      <c r="H20" s="28" t="str">
        <f>IF($C20="②",$E20-$D20-$F20,"-")</f>
        <v>-</v>
      </c>
      <c r="I20" s="28" t="str">
        <f>IF($C20="③",$E20-$D20-$F20,"-")</f>
        <v>-</v>
      </c>
      <c r="J20" s="28" t="str">
        <f>IF($C20="④",$E20-$D20-$F20,"-")</f>
        <v>-</v>
      </c>
      <c r="K20" s="28" t="str">
        <f>IF($C20="⑤",$E20-$D20-$F20,"-")</f>
        <v>-</v>
      </c>
      <c r="L20" s="28" t="str">
        <f>IF($C20="⑥",$E20-$D20-$F20,"-")</f>
        <v>-</v>
      </c>
      <c r="M20" s="28" t="str">
        <f>IF($C20="⑦",$E20-$D20-$F20,"-")</f>
        <v>-</v>
      </c>
      <c r="N20" s="29">
        <f>SUM(G20:M20)</f>
        <v>0</v>
      </c>
      <c r="O20" s="30"/>
      <c r="Q20" s="31"/>
      <c r="R20" s="7"/>
      <c r="S20" s="12"/>
      <c r="T20" s="32"/>
    </row>
    <row r="21" spans="1:20" s="2" customFormat="1" ht="14.25" thickBot="1" x14ac:dyDescent="0.2">
      <c r="A21" s="123"/>
      <c r="B21" s="126"/>
      <c r="C21" s="24"/>
      <c r="D21" s="33"/>
      <c r="E21" s="25"/>
      <c r="F21" s="26"/>
      <c r="G21" s="27" t="str">
        <f>IF($C21="①",$E21-$D21-$F21,"-")</f>
        <v>-</v>
      </c>
      <c r="H21" s="28" t="str">
        <f>IF($C21="②",$E21-$D21-$F21,"-")</f>
        <v>-</v>
      </c>
      <c r="I21" s="28" t="str">
        <f>IF($C21="③",$E21-$D21-$F21,"-")</f>
        <v>-</v>
      </c>
      <c r="J21" s="28" t="str">
        <f>IF($C21="④",$E21-$D21-$F21,"-")</f>
        <v>-</v>
      </c>
      <c r="K21" s="28" t="str">
        <f>IF($C21="⑤",$E21-$D21-$F21,"-")</f>
        <v>-</v>
      </c>
      <c r="L21" s="28" t="str">
        <f>IF($C21="⑥",$E21-$D21-$F21,"-")</f>
        <v>-</v>
      </c>
      <c r="M21" s="28" t="str">
        <f>IF($C21="⑦",$E21-$D21-$F21,"-")</f>
        <v>-</v>
      </c>
      <c r="N21" s="29">
        <f>SUM(G21:M21)</f>
        <v>0</v>
      </c>
      <c r="O21" s="30"/>
      <c r="Q21" s="31"/>
      <c r="R21" s="7"/>
      <c r="S21" s="12"/>
      <c r="T21" s="32"/>
    </row>
    <row r="22" spans="1:20" s="2" customFormat="1" ht="14.25" thickBot="1" x14ac:dyDescent="0.2">
      <c r="A22" s="78"/>
      <c r="B22" s="82"/>
      <c r="C22" s="34"/>
      <c r="D22" s="35"/>
      <c r="E22" s="35"/>
      <c r="F22" s="36"/>
      <c r="G22" s="35"/>
      <c r="H22" s="35"/>
      <c r="I22" s="35"/>
      <c r="J22" s="35"/>
      <c r="K22" s="56"/>
      <c r="L22" s="56"/>
      <c r="M22" s="92"/>
      <c r="N22" s="37">
        <f>SUM(N19:N21)</f>
        <v>0</v>
      </c>
      <c r="O22" s="38"/>
      <c r="Q22" s="31"/>
      <c r="R22" s="7"/>
      <c r="S22" s="12"/>
      <c r="T22" s="32"/>
    </row>
    <row r="23" spans="1:20" s="2" customFormat="1" x14ac:dyDescent="0.15">
      <c r="A23" s="121">
        <f>A19+1</f>
        <v>44622</v>
      </c>
      <c r="B23" s="124" t="str">
        <f>TEXT(A23,"aaa")</f>
        <v>水</v>
      </c>
      <c r="C23" s="24"/>
      <c r="D23" s="25"/>
      <c r="E23" s="25"/>
      <c r="F23" s="26"/>
      <c r="G23" s="27" t="str">
        <f>IF($C23="①",$E23-$D23-$F23,"-")</f>
        <v>-</v>
      </c>
      <c r="H23" s="28" t="str">
        <f>IF($C23="②",$E23-$D23-$F23,"-")</f>
        <v>-</v>
      </c>
      <c r="I23" s="28" t="str">
        <f>IF($C23="③",$E23-$D23-$F23,"-")</f>
        <v>-</v>
      </c>
      <c r="J23" s="28" t="str">
        <f>IF($C23="④",$E23-$D23-$F23,"-")</f>
        <v>-</v>
      </c>
      <c r="K23" s="28" t="str">
        <f>IF($C23="⑤",$E23-$D23-$F23,"-")</f>
        <v>-</v>
      </c>
      <c r="L23" s="28" t="str">
        <f>IF($C23="⑥",$E23-$D23-$F23,"-")</f>
        <v>-</v>
      </c>
      <c r="M23" s="28" t="str">
        <f>IF($C23="⑦",$E23-$D23-$F23,"-")</f>
        <v>-</v>
      </c>
      <c r="N23" s="29">
        <f>SUM(G23:M23)</f>
        <v>0</v>
      </c>
      <c r="O23" s="30"/>
      <c r="Q23" s="31"/>
      <c r="R23" s="39"/>
      <c r="S23" s="31"/>
      <c r="T23" s="32"/>
    </row>
    <row r="24" spans="1:20" s="2" customFormat="1" x14ac:dyDescent="0.15">
      <c r="A24" s="122"/>
      <c r="B24" s="125"/>
      <c r="C24" s="24"/>
      <c r="D24" s="33"/>
      <c r="E24" s="25"/>
      <c r="F24" s="26"/>
      <c r="G24" s="27" t="str">
        <f>IF($C24="①",$E24-$D24-$F24,"-")</f>
        <v>-</v>
      </c>
      <c r="H24" s="28" t="str">
        <f>IF($C24="②",$E24-$D24-$F24,"-")</f>
        <v>-</v>
      </c>
      <c r="I24" s="28" t="str">
        <f>IF($C24="③",$E24-$D24-$F24,"-")</f>
        <v>-</v>
      </c>
      <c r="J24" s="28" t="str">
        <f>IF($C24="④",$E24-$D24-$F24,"-")</f>
        <v>-</v>
      </c>
      <c r="K24" s="28" t="str">
        <f>IF($C24="⑤",$E24-$D24-$F24,"-")</f>
        <v>-</v>
      </c>
      <c r="L24" s="28" t="str">
        <f t="shared" ref="L24:L25" si="0">IF($C24="⑥",$E24-$D24-$F24,"-")</f>
        <v>-</v>
      </c>
      <c r="M24" s="28" t="str">
        <f t="shared" ref="M24:M25" si="1">IF($C24="⑦",$E24-$D24-$F24,"-")</f>
        <v>-</v>
      </c>
      <c r="N24" s="29">
        <f>SUM(G24:M24)</f>
        <v>0</v>
      </c>
      <c r="O24" s="30"/>
      <c r="Q24" s="31"/>
      <c r="R24" s="39"/>
      <c r="S24" s="31"/>
      <c r="T24" s="32"/>
    </row>
    <row r="25" spans="1:20" s="2" customFormat="1" ht="14.25" thickBot="1" x14ac:dyDescent="0.2">
      <c r="A25" s="123"/>
      <c r="B25" s="126"/>
      <c r="C25" s="24"/>
      <c r="D25" s="33"/>
      <c r="E25" s="25"/>
      <c r="F25" s="26"/>
      <c r="G25" s="27" t="str">
        <f>IF($C25="①",$E25-$D25-$F25,"-")</f>
        <v>-</v>
      </c>
      <c r="H25" s="28" t="str">
        <f>IF($C25="②",$E25-$D25-$F25,"-")</f>
        <v>-</v>
      </c>
      <c r="I25" s="28" t="str">
        <f>IF($C25="③",$E25-$D25-$F25,"-")</f>
        <v>-</v>
      </c>
      <c r="J25" s="28" t="str">
        <f>IF($C25="④",$E25-$D25-$F25,"-")</f>
        <v>-</v>
      </c>
      <c r="K25" s="28" t="str">
        <f>IF($C25="⑤",$E25-$D25-$F25,"-")</f>
        <v>-</v>
      </c>
      <c r="L25" s="28" t="str">
        <f t="shared" si="0"/>
        <v>-</v>
      </c>
      <c r="M25" s="28" t="str">
        <f t="shared" si="1"/>
        <v>-</v>
      </c>
      <c r="N25" s="29">
        <f>SUM(G25:M25)</f>
        <v>0</v>
      </c>
      <c r="O25" s="30"/>
      <c r="Q25" s="31"/>
      <c r="R25" s="39"/>
      <c r="S25" s="31"/>
      <c r="T25" s="32"/>
    </row>
    <row r="26" spans="1:20" s="2" customFormat="1" ht="14.25" thickBot="1" x14ac:dyDescent="0.2">
      <c r="A26" s="86"/>
      <c r="B26" s="82"/>
      <c r="C26" s="40"/>
      <c r="D26" s="41"/>
      <c r="E26" s="41"/>
      <c r="F26" s="42"/>
      <c r="G26" s="41"/>
      <c r="H26" s="41"/>
      <c r="I26" s="41"/>
      <c r="J26" s="41"/>
      <c r="K26" s="56"/>
      <c r="L26" s="56"/>
      <c r="M26" s="92"/>
      <c r="N26" s="37">
        <f>SUM(N23:N25)</f>
        <v>0</v>
      </c>
      <c r="O26" s="38"/>
      <c r="Q26" s="31"/>
      <c r="R26" s="39"/>
      <c r="S26" s="31"/>
      <c r="T26" s="32"/>
    </row>
    <row r="27" spans="1:20" s="2" customFormat="1" ht="15" customHeight="1" x14ac:dyDescent="0.15">
      <c r="A27" s="121">
        <f>A23+1</f>
        <v>44623</v>
      </c>
      <c r="B27" s="124" t="str">
        <f>TEXT(A27,"aaa")</f>
        <v>木</v>
      </c>
      <c r="C27" s="24"/>
      <c r="D27" s="25"/>
      <c r="E27" s="25"/>
      <c r="F27" s="26"/>
      <c r="G27" s="27" t="str">
        <f>IF($C27="①",$E27-$D27-$F27,"-")</f>
        <v>-</v>
      </c>
      <c r="H27" s="28" t="str">
        <f>IF($C27="②",$E27-$D27-$F27,"-")</f>
        <v>-</v>
      </c>
      <c r="I27" s="28" t="str">
        <f>IF($C27="③",$E27-$D27-$F27,"-")</f>
        <v>-</v>
      </c>
      <c r="J27" s="28" t="str">
        <f>IF($C27="④",$E27-$D27-$F27,"-")</f>
        <v>-</v>
      </c>
      <c r="K27" s="28" t="str">
        <f>IF($C27="⑤",$E27-$D27-$F27,"-")</f>
        <v>-</v>
      </c>
      <c r="L27" s="28" t="str">
        <f>IF($C27="⑥",$E27-$D27-$F27,"-")</f>
        <v>-</v>
      </c>
      <c r="M27" s="28" t="str">
        <f>IF($C27="⑦",$E27-$D27-$F27,"-")</f>
        <v>-</v>
      </c>
      <c r="N27" s="29">
        <f>SUM(G27:M27)</f>
        <v>0</v>
      </c>
      <c r="O27" s="30"/>
      <c r="Q27" s="31"/>
      <c r="R27" s="39"/>
      <c r="S27" s="31"/>
      <c r="T27" s="32"/>
    </row>
    <row r="28" spans="1:20" s="2" customFormat="1" ht="15" customHeight="1" x14ac:dyDescent="0.15">
      <c r="A28" s="122"/>
      <c r="B28" s="125"/>
      <c r="C28" s="24"/>
      <c r="D28" s="33"/>
      <c r="E28" s="25"/>
      <c r="F28" s="26"/>
      <c r="G28" s="27" t="str">
        <f>IF($C28="①",$E28-$D28-$F28,"-")</f>
        <v>-</v>
      </c>
      <c r="H28" s="28" t="str">
        <f>IF($C28="②",$E28-$D28-$F28,"-")</f>
        <v>-</v>
      </c>
      <c r="I28" s="28" t="str">
        <f>IF($C28="③",$E28-$D28-$F28,"-")</f>
        <v>-</v>
      </c>
      <c r="J28" s="28" t="str">
        <f>IF($C28="④",$E28-$D28-$F28,"-")</f>
        <v>-</v>
      </c>
      <c r="K28" s="28" t="str">
        <f>IF($C28="⑤",$E28-$D28-$F28,"-")</f>
        <v>-</v>
      </c>
      <c r="L28" s="28" t="str">
        <f t="shared" ref="L28:L29" si="2">IF($C28="⑥",$E28-$D28-$F28,"-")</f>
        <v>-</v>
      </c>
      <c r="M28" s="28" t="str">
        <f t="shared" ref="M28:M29" si="3">IF($C28="⑦",$E28-$D28-$F28,"-")</f>
        <v>-</v>
      </c>
      <c r="N28" s="29">
        <f>SUM(G28:M28)</f>
        <v>0</v>
      </c>
      <c r="O28" s="30"/>
      <c r="Q28" s="31"/>
      <c r="R28" s="39"/>
      <c r="S28" s="31"/>
      <c r="T28" s="32"/>
    </row>
    <row r="29" spans="1:20" s="2" customFormat="1" ht="15" customHeight="1" thickBot="1" x14ac:dyDescent="0.2">
      <c r="A29" s="123"/>
      <c r="B29" s="126"/>
      <c r="C29" s="24"/>
      <c r="D29" s="33"/>
      <c r="E29" s="25"/>
      <c r="F29" s="26"/>
      <c r="G29" s="27" t="str">
        <f>IF($C29="①",$E29-$D29-$F29,"-")</f>
        <v>-</v>
      </c>
      <c r="H29" s="28" t="str">
        <f>IF($C29="②",$E29-$D29-$F29,"-")</f>
        <v>-</v>
      </c>
      <c r="I29" s="28" t="str">
        <f>IF($C29="③",$E29-$D29-$F29,"-")</f>
        <v>-</v>
      </c>
      <c r="J29" s="28" t="str">
        <f>IF($C29="④",$E29-$D29-$F29,"-")</f>
        <v>-</v>
      </c>
      <c r="K29" s="28" t="str">
        <f>IF($C29="⑤",$E29-$D29-$F29,"-")</f>
        <v>-</v>
      </c>
      <c r="L29" s="28" t="str">
        <f t="shared" si="2"/>
        <v>-</v>
      </c>
      <c r="M29" s="28" t="str">
        <f t="shared" si="3"/>
        <v>-</v>
      </c>
      <c r="N29" s="29">
        <f>SUM(G29:M29)</f>
        <v>0</v>
      </c>
      <c r="O29" s="30"/>
      <c r="Q29" s="31"/>
      <c r="R29" s="39"/>
      <c r="S29" s="31"/>
      <c r="T29" s="32"/>
    </row>
    <row r="30" spans="1:20" s="2" customFormat="1" ht="15" customHeight="1" thickBot="1" x14ac:dyDescent="0.2">
      <c r="A30" s="86"/>
      <c r="B30" s="83"/>
      <c r="C30" s="40"/>
      <c r="D30" s="41"/>
      <c r="E30" s="41"/>
      <c r="F30" s="42"/>
      <c r="G30" s="41"/>
      <c r="H30" s="41"/>
      <c r="I30" s="41"/>
      <c r="J30" s="41"/>
      <c r="K30" s="56"/>
      <c r="L30" s="56"/>
      <c r="M30" s="92"/>
      <c r="N30" s="37">
        <f>SUM(N27:N29)</f>
        <v>0</v>
      </c>
      <c r="O30" s="38"/>
      <c r="Q30" s="31"/>
      <c r="R30" s="39"/>
      <c r="S30" s="31"/>
      <c r="T30" s="32"/>
    </row>
    <row r="31" spans="1:20" s="2" customFormat="1" x14ac:dyDescent="0.15">
      <c r="A31" s="121">
        <f>A27+1</f>
        <v>44624</v>
      </c>
      <c r="B31" s="124" t="str">
        <f>TEXT(A31,"aaa")</f>
        <v>金</v>
      </c>
      <c r="C31" s="24"/>
      <c r="D31" s="25"/>
      <c r="E31" s="25"/>
      <c r="F31" s="26"/>
      <c r="G31" s="27" t="str">
        <f>IF($C31="①",$E31-$D31-$F31,"-")</f>
        <v>-</v>
      </c>
      <c r="H31" s="28" t="str">
        <f>IF($C31="②",$E31-$D31-$F31,"-")</f>
        <v>-</v>
      </c>
      <c r="I31" s="28" t="str">
        <f>IF($C31="③",$E31-$D31-$F31,"-")</f>
        <v>-</v>
      </c>
      <c r="J31" s="28" t="str">
        <f>IF($C31="④",$E31-$D31-$F31,"-")</f>
        <v>-</v>
      </c>
      <c r="K31" s="28" t="str">
        <f>IF($C31="⑤",$E31-$D31-$F31,"-")</f>
        <v>-</v>
      </c>
      <c r="L31" s="28" t="str">
        <f>IF($C31="⑥",$E31-$D31-$F31,"-")</f>
        <v>-</v>
      </c>
      <c r="M31" s="28" t="str">
        <f>IF($C31="⑦",$E31-$D31-$F31,"-")</f>
        <v>-</v>
      </c>
      <c r="N31" s="29">
        <f>SUM(G31:M31)</f>
        <v>0</v>
      </c>
      <c r="O31" s="30"/>
      <c r="Q31" s="31"/>
      <c r="R31" s="39"/>
      <c r="S31" s="31"/>
      <c r="T31" s="32"/>
    </row>
    <row r="32" spans="1:20" s="2" customFormat="1" x14ac:dyDescent="0.15">
      <c r="A32" s="122"/>
      <c r="B32" s="125"/>
      <c r="C32" s="24"/>
      <c r="D32" s="33"/>
      <c r="E32" s="25"/>
      <c r="F32" s="26"/>
      <c r="G32" s="27" t="str">
        <f>IF($C32="①",$E32-$D32-$F32,"-")</f>
        <v>-</v>
      </c>
      <c r="H32" s="28" t="str">
        <f>IF($C32="②",$E32-$D32-$F32,"-")</f>
        <v>-</v>
      </c>
      <c r="I32" s="28" t="str">
        <f>IF($C32="③",$E32-$D32-$F32,"-")</f>
        <v>-</v>
      </c>
      <c r="J32" s="28" t="str">
        <f>IF($C32="④",$E32-$D32-$F32,"-")</f>
        <v>-</v>
      </c>
      <c r="K32" s="28" t="str">
        <f>IF($C32="⑤",$E32-$D32-$F32,"-")</f>
        <v>-</v>
      </c>
      <c r="L32" s="28" t="str">
        <f t="shared" ref="L32:L33" si="4">IF($C32="⑥",$E32-$D32-$F32,"-")</f>
        <v>-</v>
      </c>
      <c r="M32" s="28" t="str">
        <f t="shared" ref="M32:M33" si="5">IF($C32="⑦",$E32-$D32-$F32,"-")</f>
        <v>-</v>
      </c>
      <c r="N32" s="29">
        <f>SUM(G32:M32)</f>
        <v>0</v>
      </c>
      <c r="O32" s="30"/>
      <c r="Q32" s="31"/>
      <c r="R32" s="39"/>
      <c r="S32" s="31"/>
      <c r="T32" s="32"/>
    </row>
    <row r="33" spans="1:20" s="2" customFormat="1" ht="14.25" thickBot="1" x14ac:dyDescent="0.2">
      <c r="A33" s="123"/>
      <c r="B33" s="126"/>
      <c r="C33" s="24"/>
      <c r="D33" s="33"/>
      <c r="E33" s="25"/>
      <c r="F33" s="26"/>
      <c r="G33" s="27" t="str">
        <f>IF($C33="①",$E33-$D33-$F33,"-")</f>
        <v>-</v>
      </c>
      <c r="H33" s="28" t="str">
        <f>IF($C33="②",$E33-$D33-$F33,"-")</f>
        <v>-</v>
      </c>
      <c r="I33" s="28" t="str">
        <f>IF($C33="③",$E33-$D33-$F33,"-")</f>
        <v>-</v>
      </c>
      <c r="J33" s="28" t="str">
        <f>IF($C33="④",$E33-$D33-$F33,"-")</f>
        <v>-</v>
      </c>
      <c r="K33" s="28" t="str">
        <f>IF($C33="⑤",$E33-$D33-$F33,"-")</f>
        <v>-</v>
      </c>
      <c r="L33" s="28" t="str">
        <f t="shared" si="4"/>
        <v>-</v>
      </c>
      <c r="M33" s="28" t="str">
        <f t="shared" si="5"/>
        <v>-</v>
      </c>
      <c r="N33" s="29">
        <f>SUM(G33:M33)</f>
        <v>0</v>
      </c>
      <c r="O33" s="30"/>
      <c r="Q33" s="31"/>
      <c r="R33" s="39"/>
      <c r="S33" s="31"/>
      <c r="T33" s="32"/>
    </row>
    <row r="34" spans="1:20" s="2" customFormat="1" ht="14.25" thickBot="1" x14ac:dyDescent="0.2">
      <c r="A34" s="86"/>
      <c r="B34" s="82"/>
      <c r="C34" s="40"/>
      <c r="D34" s="41"/>
      <c r="E34" s="41"/>
      <c r="F34" s="42"/>
      <c r="G34" s="41"/>
      <c r="H34" s="41"/>
      <c r="I34" s="41"/>
      <c r="J34" s="41"/>
      <c r="K34" s="56"/>
      <c r="L34" s="56"/>
      <c r="M34" s="92"/>
      <c r="N34" s="37">
        <f>SUM(N31:N33)</f>
        <v>0</v>
      </c>
      <c r="O34" s="38"/>
      <c r="Q34" s="31"/>
      <c r="R34" s="39"/>
      <c r="S34" s="31"/>
      <c r="T34" s="32"/>
    </row>
    <row r="35" spans="1:20" s="43" customFormat="1" ht="13.5" customHeight="1" x14ac:dyDescent="0.15">
      <c r="A35" s="121">
        <f>A31+1</f>
        <v>44625</v>
      </c>
      <c r="B35" s="124" t="str">
        <f>TEXT(A35,"aaa")</f>
        <v>土</v>
      </c>
      <c r="C35" s="24"/>
      <c r="D35" s="25"/>
      <c r="E35" s="25"/>
      <c r="F35" s="26"/>
      <c r="G35" s="27" t="str">
        <f>IF($C35="①",$E35-$D35-$F35,"-")</f>
        <v>-</v>
      </c>
      <c r="H35" s="28" t="str">
        <f>IF($C35="②",$E35-$D35-$F35,"-")</f>
        <v>-</v>
      </c>
      <c r="I35" s="28" t="str">
        <f>IF($C35="③",$E35-$D35-$F35,"-")</f>
        <v>-</v>
      </c>
      <c r="J35" s="96" t="str">
        <f>IF($C35="④",$E35-$D35-$F35,"-")</f>
        <v>-</v>
      </c>
      <c r="K35" s="28" t="str">
        <f>IF($C35="⑤",$E35-$D35-$F35,"-")</f>
        <v>-</v>
      </c>
      <c r="L35" s="28" t="str">
        <f>IF($C35="⑥",$E35-$D35-$F35,"-")</f>
        <v>-</v>
      </c>
      <c r="M35" s="28" t="str">
        <f>IF($C35="⑦",$E35-$D35-$F35,"-")</f>
        <v>-</v>
      </c>
      <c r="N35" s="29">
        <f>SUM(G35:M35)</f>
        <v>0</v>
      </c>
      <c r="O35" s="30"/>
      <c r="Q35" s="44"/>
      <c r="R35" s="45"/>
      <c r="S35" s="44"/>
      <c r="T35" s="32"/>
    </row>
    <row r="36" spans="1:20" s="43" customFormat="1" ht="13.5" customHeight="1" x14ac:dyDescent="0.15">
      <c r="A36" s="122"/>
      <c r="B36" s="125"/>
      <c r="C36" s="24"/>
      <c r="D36" s="33"/>
      <c r="E36" s="25"/>
      <c r="F36" s="26"/>
      <c r="G36" s="27" t="str">
        <f>IF($C36="①",$E36-$D36-$F36,"-")</f>
        <v>-</v>
      </c>
      <c r="H36" s="28" t="str">
        <f>IF($C36="②",$E36-$D36-$F36,"-")</f>
        <v>-</v>
      </c>
      <c r="I36" s="28" t="str">
        <f>IF($C36="③",$E36-$D36-$F36,"-")</f>
        <v>-</v>
      </c>
      <c r="J36" s="96" t="str">
        <f>IF($C36="④",$E36-$D36-$F36,"-")</f>
        <v>-</v>
      </c>
      <c r="K36" s="28" t="str">
        <f>IF($C36="⑤",$E36-$D36-$F36,"-")</f>
        <v>-</v>
      </c>
      <c r="L36" s="28" t="str">
        <f t="shared" ref="L36:L37" si="6">IF($C36="⑥",$E36-$D36-$F36,"-")</f>
        <v>-</v>
      </c>
      <c r="M36" s="28" t="str">
        <f t="shared" ref="M36:M37" si="7">IF($C36="⑦",$E36-$D36-$F36,"-")</f>
        <v>-</v>
      </c>
      <c r="N36" s="29">
        <f>SUM(G36:M36)</f>
        <v>0</v>
      </c>
      <c r="O36" s="30"/>
      <c r="Q36" s="44"/>
      <c r="R36" s="44"/>
      <c r="S36" s="44"/>
      <c r="T36" s="32"/>
    </row>
    <row r="37" spans="1:20" s="43" customFormat="1" ht="13.5" customHeight="1" thickBot="1" x14ac:dyDescent="0.2">
      <c r="A37" s="123"/>
      <c r="B37" s="126"/>
      <c r="C37" s="24"/>
      <c r="D37" s="33"/>
      <c r="E37" s="25"/>
      <c r="F37" s="26"/>
      <c r="G37" s="27" t="str">
        <f>IF($C37="①",$E37-$D37-$F37,"-")</f>
        <v>-</v>
      </c>
      <c r="H37" s="28" t="str">
        <f>IF($C37="②",$E37-$D37-$F37,"-")</f>
        <v>-</v>
      </c>
      <c r="I37" s="28" t="str">
        <f>IF($C37="③",$E37-$D37-$F37,"-")</f>
        <v>-</v>
      </c>
      <c r="J37" s="96" t="str">
        <f>IF($C37="④",$E37-$D37-$F37,"-")</f>
        <v>-</v>
      </c>
      <c r="K37" s="28" t="str">
        <f>IF($C37="⑤",$E37-$D37-$F37,"-")</f>
        <v>-</v>
      </c>
      <c r="L37" s="28" t="str">
        <f t="shared" si="6"/>
        <v>-</v>
      </c>
      <c r="M37" s="28" t="str">
        <f t="shared" si="7"/>
        <v>-</v>
      </c>
      <c r="N37" s="29">
        <f>SUM(G37:M37)</f>
        <v>0</v>
      </c>
      <c r="O37" s="30"/>
      <c r="R37" s="46"/>
      <c r="T37" s="32"/>
    </row>
    <row r="38" spans="1:20" s="43" customFormat="1" ht="13.5" customHeight="1" thickBot="1" x14ac:dyDescent="0.2">
      <c r="A38" s="87"/>
      <c r="B38" s="82"/>
      <c r="C38" s="47"/>
      <c r="D38" s="48"/>
      <c r="E38" s="48"/>
      <c r="F38" s="49"/>
      <c r="G38" s="48"/>
      <c r="H38" s="48"/>
      <c r="I38" s="48"/>
      <c r="J38" s="48"/>
      <c r="K38" s="97"/>
      <c r="L38" s="97"/>
      <c r="M38" s="93"/>
      <c r="N38" s="37">
        <f>SUM(N35:N37)</f>
        <v>0</v>
      </c>
      <c r="O38" s="50"/>
      <c r="R38" s="46"/>
      <c r="T38" s="32"/>
    </row>
    <row r="39" spans="1:20" s="43" customFormat="1" x14ac:dyDescent="0.15">
      <c r="A39" s="121">
        <f>A35+1</f>
        <v>44626</v>
      </c>
      <c r="B39" s="124" t="str">
        <f>TEXT(A39,"aaa")</f>
        <v>日</v>
      </c>
      <c r="C39" s="24"/>
      <c r="D39" s="25"/>
      <c r="E39" s="25"/>
      <c r="F39" s="26"/>
      <c r="G39" s="27" t="str">
        <f>IF($C39="①",$E39-$D39-$F39,"-")</f>
        <v>-</v>
      </c>
      <c r="H39" s="28" t="str">
        <f>IF($C39="②",$E39-$D39-$F39,"-")</f>
        <v>-</v>
      </c>
      <c r="I39" s="28" t="str">
        <f>IF($C39="③",$E39-$D39-$F39,"-")</f>
        <v>-</v>
      </c>
      <c r="J39" s="28" t="str">
        <f>IF($C39="④",$E39-$D39-$F39,"-")</f>
        <v>-</v>
      </c>
      <c r="K39" s="28" t="str">
        <f>IF($C39="⑤",$E39-$D39-$F39,"-")</f>
        <v>-</v>
      </c>
      <c r="L39" s="28" t="str">
        <f>IF($C39="⑥",$E39-$D39-$F39,"-")</f>
        <v>-</v>
      </c>
      <c r="M39" s="28" t="str">
        <f>IF($C39="⑦",$E39-$D39-$F39,"-")</f>
        <v>-</v>
      </c>
      <c r="N39" s="29">
        <f>SUM(G39:M39)</f>
        <v>0</v>
      </c>
      <c r="O39" s="30"/>
      <c r="R39" s="46"/>
      <c r="T39" s="32"/>
    </row>
    <row r="40" spans="1:20" s="43" customFormat="1" x14ac:dyDescent="0.15">
      <c r="A40" s="122"/>
      <c r="B40" s="125"/>
      <c r="C40" s="24"/>
      <c r="D40" s="33"/>
      <c r="E40" s="25"/>
      <c r="F40" s="26"/>
      <c r="G40" s="27" t="str">
        <f>IF($C40="①",$E40-$D40-$F40,"-")</f>
        <v>-</v>
      </c>
      <c r="H40" s="28" t="str">
        <f>IF($C40="②",$E40-$D40-$F40,"-")</f>
        <v>-</v>
      </c>
      <c r="I40" s="28" t="str">
        <f>IF($C40="③",$E40-$D40-$F40,"-")</f>
        <v>-</v>
      </c>
      <c r="J40" s="28" t="str">
        <f>IF($C40="④",$E40-$D40-$F40,"-")</f>
        <v>-</v>
      </c>
      <c r="K40" s="28" t="str">
        <f>IF($C40="⑤",$E40-$D40-$F40,"-")</f>
        <v>-</v>
      </c>
      <c r="L40" s="28" t="str">
        <f t="shared" ref="L40:L41" si="8">IF($C40="⑥",$E40-$D40-$F40,"-")</f>
        <v>-</v>
      </c>
      <c r="M40" s="28" t="str">
        <f t="shared" ref="M40:M41" si="9">IF($C40="⑦",$E40-$D40-$F40,"-")</f>
        <v>-</v>
      </c>
      <c r="N40" s="29">
        <f>SUM(G40:M40)</f>
        <v>0</v>
      </c>
      <c r="O40" s="30"/>
      <c r="T40" s="32"/>
    </row>
    <row r="41" spans="1:20" s="43" customFormat="1" ht="14.25" thickBot="1" x14ac:dyDescent="0.2">
      <c r="A41" s="123"/>
      <c r="B41" s="126"/>
      <c r="C41" s="24"/>
      <c r="D41" s="33"/>
      <c r="E41" s="25"/>
      <c r="F41" s="26"/>
      <c r="G41" s="27" t="str">
        <f>IF($C41="①",$E41-$D41-$F41,"-")</f>
        <v>-</v>
      </c>
      <c r="H41" s="28" t="str">
        <f>IF($C41="②",$E41-$D41-$F41,"-")</f>
        <v>-</v>
      </c>
      <c r="I41" s="28" t="str">
        <f>IF($C41="③",$E41-$D41-$F41,"-")</f>
        <v>-</v>
      </c>
      <c r="J41" s="28" t="str">
        <f>IF($C41="④",$E41-$D41-$F41,"-")</f>
        <v>-</v>
      </c>
      <c r="K41" s="28" t="str">
        <f>IF($C41="⑤",$E41-$D41-$F41,"-")</f>
        <v>-</v>
      </c>
      <c r="L41" s="28" t="str">
        <f t="shared" si="8"/>
        <v>-</v>
      </c>
      <c r="M41" s="28" t="str">
        <f t="shared" si="9"/>
        <v>-</v>
      </c>
      <c r="N41" s="29">
        <f>SUM(G41:M41)</f>
        <v>0</v>
      </c>
      <c r="O41" s="30"/>
      <c r="R41" s="46"/>
      <c r="T41" s="32"/>
    </row>
    <row r="42" spans="1:20" s="2" customFormat="1" ht="14.25" thickBot="1" x14ac:dyDescent="0.2">
      <c r="A42" s="86"/>
      <c r="B42" s="82"/>
      <c r="C42" s="40"/>
      <c r="D42" s="41"/>
      <c r="E42" s="41"/>
      <c r="F42" s="42"/>
      <c r="G42" s="41"/>
      <c r="H42" s="41"/>
      <c r="I42" s="41"/>
      <c r="J42" s="41"/>
      <c r="K42" s="56"/>
      <c r="L42" s="56"/>
      <c r="M42" s="92"/>
      <c r="N42" s="37">
        <f>SUM(N39:N41)</f>
        <v>0</v>
      </c>
      <c r="O42" s="38"/>
      <c r="R42" s="39"/>
      <c r="T42" s="32"/>
    </row>
    <row r="43" spans="1:20" s="2" customFormat="1" x14ac:dyDescent="0.15">
      <c r="A43" s="121">
        <f>A39+1</f>
        <v>44627</v>
      </c>
      <c r="B43" s="124" t="str">
        <f>TEXT(A43,"aaa")</f>
        <v>月</v>
      </c>
      <c r="C43" s="24"/>
      <c r="D43" s="25"/>
      <c r="E43" s="25"/>
      <c r="F43" s="26"/>
      <c r="G43" s="27" t="str">
        <f>IF($C43="①",$E43-$D43-$F43,"-")</f>
        <v>-</v>
      </c>
      <c r="H43" s="28" t="str">
        <f>IF($C43="②",$E43-$D43-$F43,"-")</f>
        <v>-</v>
      </c>
      <c r="I43" s="28" t="str">
        <f>IF($C43="③",$E43-$D43-$F43,"-")</f>
        <v>-</v>
      </c>
      <c r="J43" s="28" t="str">
        <f>IF($C43="④",$E43-$D43-$F43,"-")</f>
        <v>-</v>
      </c>
      <c r="K43" s="28" t="str">
        <f>IF($C43="⑤",$E43-$D43-$F43,"-")</f>
        <v>-</v>
      </c>
      <c r="L43" s="28" t="str">
        <f>IF($C43="⑥",$E43-$D43-$F43,"-")</f>
        <v>-</v>
      </c>
      <c r="M43" s="28" t="str">
        <f>IF($C43="⑦",$E43-$D43-$F43,"-")</f>
        <v>-</v>
      </c>
      <c r="N43" s="29">
        <f>SUM(G43:M43)</f>
        <v>0</v>
      </c>
      <c r="O43" s="30"/>
      <c r="R43" s="39"/>
      <c r="T43" s="32"/>
    </row>
    <row r="44" spans="1:20" s="2" customFormat="1" x14ac:dyDescent="0.15">
      <c r="A44" s="122"/>
      <c r="B44" s="125"/>
      <c r="C44" s="24"/>
      <c r="D44" s="33"/>
      <c r="E44" s="25"/>
      <c r="F44" s="26"/>
      <c r="G44" s="27" t="str">
        <f>IF($C44="①",$E44-$D44-$F44,"-")</f>
        <v>-</v>
      </c>
      <c r="H44" s="28" t="str">
        <f>IF($C44="②",$E44-$D44-$F44,"-")</f>
        <v>-</v>
      </c>
      <c r="I44" s="28" t="str">
        <f>IF($C44="③",$E44-$D44-$F44,"-")</f>
        <v>-</v>
      </c>
      <c r="J44" s="28" t="str">
        <f>IF($C44="④",$E44-$D44-$F44,"-")</f>
        <v>-</v>
      </c>
      <c r="K44" s="28" t="str">
        <f>IF($C44="⑤",$E44-$D44-$F44,"-")</f>
        <v>-</v>
      </c>
      <c r="L44" s="28" t="str">
        <f t="shared" ref="L44:L45" si="10">IF($C44="⑥",$E44-$D44-$F44,"-")</f>
        <v>-</v>
      </c>
      <c r="M44" s="28" t="str">
        <f t="shared" ref="M44:M45" si="11">IF($C44="⑦",$E44-$D44-$F44,"-")</f>
        <v>-</v>
      </c>
      <c r="N44" s="29">
        <f>SUM(G44:M44)</f>
        <v>0</v>
      </c>
      <c r="O44" s="30"/>
      <c r="T44" s="32"/>
    </row>
    <row r="45" spans="1:20" s="2" customFormat="1" ht="14.25" thickBot="1" x14ac:dyDescent="0.2">
      <c r="A45" s="123"/>
      <c r="B45" s="126"/>
      <c r="C45" s="24"/>
      <c r="D45" s="33"/>
      <c r="E45" s="25"/>
      <c r="F45" s="26"/>
      <c r="G45" s="27" t="str">
        <f>IF($C45="①",$E45-$D45-$F45,"-")</f>
        <v>-</v>
      </c>
      <c r="H45" s="28" t="str">
        <f>IF($C45="②",$E45-$D45-$F45,"-")</f>
        <v>-</v>
      </c>
      <c r="I45" s="28" t="str">
        <f>IF($C45="③",$E45-$D45-$F45,"-")</f>
        <v>-</v>
      </c>
      <c r="J45" s="28" t="str">
        <f>IF($C45="④",$E45-$D45-$F45,"-")</f>
        <v>-</v>
      </c>
      <c r="K45" s="28" t="str">
        <f>IF($C45="⑤",$E45-$D45-$F45,"-")</f>
        <v>-</v>
      </c>
      <c r="L45" s="28" t="str">
        <f t="shared" si="10"/>
        <v>-</v>
      </c>
      <c r="M45" s="28" t="str">
        <f t="shared" si="11"/>
        <v>-</v>
      </c>
      <c r="N45" s="29">
        <f>SUM(G45:M45)</f>
        <v>0</v>
      </c>
      <c r="O45" s="30"/>
      <c r="R45" s="39"/>
    </row>
    <row r="46" spans="1:20" s="2" customFormat="1" ht="14.25" thickBot="1" x14ac:dyDescent="0.2">
      <c r="A46" s="86"/>
      <c r="B46" s="84"/>
      <c r="C46" s="40"/>
      <c r="D46" s="41"/>
      <c r="E46" s="41"/>
      <c r="F46" s="42"/>
      <c r="G46" s="41"/>
      <c r="H46" s="41"/>
      <c r="I46" s="41"/>
      <c r="J46" s="41"/>
      <c r="K46" s="56"/>
      <c r="L46" s="56"/>
      <c r="M46" s="92"/>
      <c r="N46" s="37">
        <f>SUM(N43:N45)</f>
        <v>0</v>
      </c>
      <c r="O46" s="38"/>
      <c r="R46" s="39"/>
    </row>
    <row r="47" spans="1:20" s="2" customFormat="1" x14ac:dyDescent="0.15">
      <c r="A47" s="121">
        <f>A43+1</f>
        <v>44628</v>
      </c>
      <c r="B47" s="124" t="str">
        <f>TEXT(A47,"aaa")</f>
        <v>火</v>
      </c>
      <c r="C47" s="24"/>
      <c r="D47" s="25"/>
      <c r="E47" s="25"/>
      <c r="F47" s="26"/>
      <c r="G47" s="27" t="str">
        <f>IF($C47="①",$E47-$D47-$F47,"-")</f>
        <v>-</v>
      </c>
      <c r="H47" s="28" t="str">
        <f>IF($C47="②",$E47-$D47-$F47,"-")</f>
        <v>-</v>
      </c>
      <c r="I47" s="28" t="str">
        <f>IF($C47="③",$E47-$D47-$F47,"-")</f>
        <v>-</v>
      </c>
      <c r="J47" s="28" t="str">
        <f>IF($C47="④",$E47-$D47-$F47,"-")</f>
        <v>-</v>
      </c>
      <c r="K47" s="28" t="str">
        <f>IF($C47="⑤",$E47-$D47-$F47,"-")</f>
        <v>-</v>
      </c>
      <c r="L47" s="28" t="str">
        <f>IF($C47="⑥",$E47-$D47-$F47,"-")</f>
        <v>-</v>
      </c>
      <c r="M47" s="28" t="str">
        <f>IF($C47="⑦",$E47-$D47-$F47,"-")</f>
        <v>-</v>
      </c>
      <c r="N47" s="29">
        <f>SUM(G47:M47)</f>
        <v>0</v>
      </c>
      <c r="O47" s="30"/>
      <c r="R47" s="51"/>
    </row>
    <row r="48" spans="1:20" s="2" customFormat="1" x14ac:dyDescent="0.15">
      <c r="A48" s="122"/>
      <c r="B48" s="125"/>
      <c r="C48" s="24"/>
      <c r="D48" s="33"/>
      <c r="E48" s="25"/>
      <c r="F48" s="26"/>
      <c r="G48" s="27" t="str">
        <f>IF($C48="①",$E48-$D48-$F48,"-")</f>
        <v>-</v>
      </c>
      <c r="H48" s="28" t="str">
        <f>IF($C48="②",$E48-$D48-$F48,"-")</f>
        <v>-</v>
      </c>
      <c r="I48" s="28" t="str">
        <f>IF($C48="③",$E48-$D48-$F48,"-")</f>
        <v>-</v>
      </c>
      <c r="J48" s="28" t="str">
        <f>IF($C48="④",$E48-$D48-$F48,"-")</f>
        <v>-</v>
      </c>
      <c r="K48" s="28" t="str">
        <f>IF($C48="⑤",$E48-$D48-$F48,"-")</f>
        <v>-</v>
      </c>
      <c r="L48" s="28" t="str">
        <f t="shared" ref="L48:L49" si="12">IF($C48="⑥",$E48-$D48-$F48,"-")</f>
        <v>-</v>
      </c>
      <c r="M48" s="28" t="str">
        <f t="shared" ref="M48:M49" si="13">IF($C48="⑦",$E48-$D48-$F48,"-")</f>
        <v>-</v>
      </c>
      <c r="N48" s="29">
        <f>SUM(G48:M48)</f>
        <v>0</v>
      </c>
      <c r="O48" s="30"/>
      <c r="R48" s="51"/>
    </row>
    <row r="49" spans="1:18" s="2" customFormat="1" ht="14.25" thickBot="1" x14ac:dyDescent="0.2">
      <c r="A49" s="123"/>
      <c r="B49" s="126"/>
      <c r="C49" s="24"/>
      <c r="D49" s="33"/>
      <c r="E49" s="25"/>
      <c r="F49" s="26"/>
      <c r="G49" s="27" t="str">
        <f>IF($C49="①",$E49-$D49-$F49,"-")</f>
        <v>-</v>
      </c>
      <c r="H49" s="28" t="str">
        <f>IF($C49="②",$E49-$D49-$F49,"-")</f>
        <v>-</v>
      </c>
      <c r="I49" s="28" t="str">
        <f>IF($C49="③",$E49-$D49-$F49,"-")</f>
        <v>-</v>
      </c>
      <c r="J49" s="28" t="str">
        <f>IF($C49="④",$E49-$D49-$F49,"-")</f>
        <v>-</v>
      </c>
      <c r="K49" s="28" t="str">
        <f>IF($C49="⑤",$E49-$D49-$F49,"-")</f>
        <v>-</v>
      </c>
      <c r="L49" s="28" t="str">
        <f t="shared" si="12"/>
        <v>-</v>
      </c>
      <c r="M49" s="28" t="str">
        <f t="shared" si="13"/>
        <v>-</v>
      </c>
      <c r="N49" s="29">
        <f>SUM(G49:M49)</f>
        <v>0</v>
      </c>
      <c r="O49" s="30"/>
      <c r="R49" s="51"/>
    </row>
    <row r="50" spans="1:18" s="2" customFormat="1" ht="14.25" thickBot="1" x14ac:dyDescent="0.2">
      <c r="A50" s="86"/>
      <c r="B50" s="82"/>
      <c r="C50" s="40"/>
      <c r="D50" s="41"/>
      <c r="E50" s="41"/>
      <c r="F50" s="42"/>
      <c r="G50" s="41"/>
      <c r="H50" s="41"/>
      <c r="I50" s="41"/>
      <c r="J50" s="41"/>
      <c r="K50" s="56"/>
      <c r="L50" s="56"/>
      <c r="M50" s="92"/>
      <c r="N50" s="37">
        <f>SUM(N47:N49)</f>
        <v>0</v>
      </c>
      <c r="O50" s="38"/>
      <c r="R50" s="51"/>
    </row>
    <row r="51" spans="1:18" s="2" customFormat="1" x14ac:dyDescent="0.15">
      <c r="A51" s="121">
        <f>A47+1</f>
        <v>44629</v>
      </c>
      <c r="B51" s="124" t="str">
        <f>TEXT(A51,"aaa")</f>
        <v>水</v>
      </c>
      <c r="C51" s="24"/>
      <c r="D51" s="25"/>
      <c r="E51" s="25"/>
      <c r="F51" s="26"/>
      <c r="G51" s="27" t="str">
        <f>IF($C51="①",$E51-$D51-$F51,"-")</f>
        <v>-</v>
      </c>
      <c r="H51" s="28" t="str">
        <f>IF($C51="②",$E51-$D51-$F51,"-")</f>
        <v>-</v>
      </c>
      <c r="I51" s="28" t="str">
        <f>IF($C51="③",$E51-$D51-$F51,"-")</f>
        <v>-</v>
      </c>
      <c r="J51" s="28" t="str">
        <f>IF($C51="④",$E51-$D51-$F51,"-")</f>
        <v>-</v>
      </c>
      <c r="K51" s="28" t="str">
        <f>IF($C51="⑤",$E51-$D51-$F51,"-")</f>
        <v>-</v>
      </c>
      <c r="L51" s="28" t="str">
        <f>IF($C51="⑥",$E51-$D51-$F51,"-")</f>
        <v>-</v>
      </c>
      <c r="M51" s="28" t="str">
        <f>IF($C51="⑦",$E51-$D51-$F51,"-")</f>
        <v>-</v>
      </c>
      <c r="N51" s="29">
        <f>SUM(G51:M51)</f>
        <v>0</v>
      </c>
      <c r="O51" s="30"/>
      <c r="R51" s="51"/>
    </row>
    <row r="52" spans="1:18" s="2" customFormat="1" x14ac:dyDescent="0.15">
      <c r="A52" s="122"/>
      <c r="B52" s="125"/>
      <c r="C52" s="24"/>
      <c r="D52" s="33"/>
      <c r="E52" s="25"/>
      <c r="F52" s="26"/>
      <c r="G52" s="27" t="str">
        <f>IF($C52="①",$E52-$D52-$F52,"-")</f>
        <v>-</v>
      </c>
      <c r="H52" s="28" t="str">
        <f>IF($C52="②",$E52-$D52-$F52,"-")</f>
        <v>-</v>
      </c>
      <c r="I52" s="28" t="str">
        <f>IF($C52="③",$E52-$D52-$F52,"-")</f>
        <v>-</v>
      </c>
      <c r="J52" s="28" t="str">
        <f>IF($C52="④",$E52-$D52-$F52,"-")</f>
        <v>-</v>
      </c>
      <c r="K52" s="28" t="str">
        <f>IF($C52="⑤",$E52-$D52-$F52,"-")</f>
        <v>-</v>
      </c>
      <c r="L52" s="28" t="str">
        <f t="shared" ref="L52:L53" si="14">IF($C52="⑥",$E52-$D52-$F52,"-")</f>
        <v>-</v>
      </c>
      <c r="M52" s="28" t="str">
        <f t="shared" ref="M52:M53" si="15">IF($C52="⑦",$E52-$D52-$F52,"-")</f>
        <v>-</v>
      </c>
      <c r="N52" s="29">
        <f>SUM(G52:M52)</f>
        <v>0</v>
      </c>
      <c r="O52" s="30"/>
      <c r="R52" s="51"/>
    </row>
    <row r="53" spans="1:18" s="2" customFormat="1" ht="14.25" thickBot="1" x14ac:dyDescent="0.2">
      <c r="A53" s="123"/>
      <c r="B53" s="126"/>
      <c r="C53" s="24"/>
      <c r="D53" s="33"/>
      <c r="E53" s="25"/>
      <c r="F53" s="26"/>
      <c r="G53" s="27" t="str">
        <f>IF($C53="①",$E53-$D53-$F53,"-")</f>
        <v>-</v>
      </c>
      <c r="H53" s="28" t="str">
        <f>IF($C53="②",$E53-$D53-$F53,"-")</f>
        <v>-</v>
      </c>
      <c r="I53" s="28" t="str">
        <f>IF($C53="③",$E53-$D53-$F53,"-")</f>
        <v>-</v>
      </c>
      <c r="J53" s="28" t="str">
        <f>IF($C53="④",$E53-$D53-$F53,"-")</f>
        <v>-</v>
      </c>
      <c r="K53" s="28" t="str">
        <f>IF($C53="⑤",$E53-$D53-$F53,"-")</f>
        <v>-</v>
      </c>
      <c r="L53" s="28" t="str">
        <f t="shared" si="14"/>
        <v>-</v>
      </c>
      <c r="M53" s="28" t="str">
        <f t="shared" si="15"/>
        <v>-</v>
      </c>
      <c r="N53" s="29">
        <f>SUM(G53:M53)</f>
        <v>0</v>
      </c>
      <c r="O53" s="30"/>
      <c r="R53" s="51"/>
    </row>
    <row r="54" spans="1:18" s="2" customFormat="1" ht="14.25" thickBot="1" x14ac:dyDescent="0.2">
      <c r="A54" s="86"/>
      <c r="B54" s="82"/>
      <c r="C54" s="40"/>
      <c r="D54" s="41"/>
      <c r="E54" s="41"/>
      <c r="F54" s="42"/>
      <c r="G54" s="41"/>
      <c r="H54" s="41"/>
      <c r="I54" s="41"/>
      <c r="J54" s="41"/>
      <c r="K54" s="56"/>
      <c r="L54" s="56"/>
      <c r="M54" s="92"/>
      <c r="N54" s="37">
        <f>SUM(N51:N53)</f>
        <v>0</v>
      </c>
      <c r="O54" s="38"/>
      <c r="R54" s="51"/>
    </row>
    <row r="55" spans="1:18" s="2" customFormat="1" x14ac:dyDescent="0.15">
      <c r="A55" s="121">
        <f>A51+1</f>
        <v>44630</v>
      </c>
      <c r="B55" s="124" t="str">
        <f>TEXT(A55,"aaa")</f>
        <v>木</v>
      </c>
      <c r="C55" s="24"/>
      <c r="D55" s="25"/>
      <c r="E55" s="25"/>
      <c r="F55" s="26"/>
      <c r="G55" s="27" t="str">
        <f>IF($C55="①",$E55-$D55-$F55,"-")</f>
        <v>-</v>
      </c>
      <c r="H55" s="28" t="str">
        <f>IF($C55="②",$E55-$D55-$F55,"-")</f>
        <v>-</v>
      </c>
      <c r="I55" s="28" t="str">
        <f>IF($C55="③",$E55-$D55-$F55,"-")</f>
        <v>-</v>
      </c>
      <c r="J55" s="28" t="str">
        <f>IF($C55="④",$E55-$D55-$F55,"-")</f>
        <v>-</v>
      </c>
      <c r="K55" s="28" t="str">
        <f>IF($C55="⑤",$E55-$D55-$F55,"-")</f>
        <v>-</v>
      </c>
      <c r="L55" s="28" t="str">
        <f>IF($C55="⑥",$E55-$D55-$F55,"-")</f>
        <v>-</v>
      </c>
      <c r="M55" s="28" t="str">
        <f>IF($C55="⑦",$E55-$D55-$F55,"-")</f>
        <v>-</v>
      </c>
      <c r="N55" s="29">
        <f>SUM(G55:M55)</f>
        <v>0</v>
      </c>
      <c r="O55" s="30"/>
      <c r="R55" s="51"/>
    </row>
    <row r="56" spans="1:18" s="2" customFormat="1" x14ac:dyDescent="0.15">
      <c r="A56" s="122"/>
      <c r="B56" s="125"/>
      <c r="C56" s="24"/>
      <c r="D56" s="33"/>
      <c r="E56" s="25"/>
      <c r="F56" s="26"/>
      <c r="G56" s="27" t="str">
        <f>IF($C56="①",$E56-$D56-$F56,"-")</f>
        <v>-</v>
      </c>
      <c r="H56" s="28" t="str">
        <f>IF($C56="②",$E56-$D56-$F56,"-")</f>
        <v>-</v>
      </c>
      <c r="I56" s="28" t="str">
        <f>IF($C56="③",$E56-$D56-$F56,"-")</f>
        <v>-</v>
      </c>
      <c r="J56" s="28" t="str">
        <f>IF($C56="④",$E56-$D56-$F56,"-")</f>
        <v>-</v>
      </c>
      <c r="K56" s="28" t="str">
        <f>IF($C56="⑤",$E56-$D56-$F56,"-")</f>
        <v>-</v>
      </c>
      <c r="L56" s="28" t="str">
        <f t="shared" ref="L56:L57" si="16">IF($C56="⑥",$E56-$D56-$F56,"-")</f>
        <v>-</v>
      </c>
      <c r="M56" s="28" t="str">
        <f t="shared" ref="M56:M57" si="17">IF($C56="⑦",$E56-$D56-$F56,"-")</f>
        <v>-</v>
      </c>
      <c r="N56" s="29">
        <f>SUM(G56:M56)</f>
        <v>0</v>
      </c>
      <c r="O56" s="30"/>
      <c r="R56" s="51"/>
    </row>
    <row r="57" spans="1:18" s="2" customFormat="1" ht="14.25" thickBot="1" x14ac:dyDescent="0.2">
      <c r="A57" s="123"/>
      <c r="B57" s="126"/>
      <c r="C57" s="24"/>
      <c r="D57" s="33"/>
      <c r="E57" s="25"/>
      <c r="F57" s="26"/>
      <c r="G57" s="27" t="str">
        <f>IF($C57="①",$E57-$D57-$F57,"-")</f>
        <v>-</v>
      </c>
      <c r="H57" s="28" t="str">
        <f>IF($C57="②",$E57-$D57-$F57,"-")</f>
        <v>-</v>
      </c>
      <c r="I57" s="28" t="str">
        <f>IF($C57="③",$E57-$D57-$F57,"-")</f>
        <v>-</v>
      </c>
      <c r="J57" s="28" t="str">
        <f>IF($C57="④",$E57-$D57-$F57,"-")</f>
        <v>-</v>
      </c>
      <c r="K57" s="28" t="str">
        <f>IF($C57="⑤",$E57-$D57-$F57,"-")</f>
        <v>-</v>
      </c>
      <c r="L57" s="28" t="str">
        <f t="shared" si="16"/>
        <v>-</v>
      </c>
      <c r="M57" s="28" t="str">
        <f t="shared" si="17"/>
        <v>-</v>
      </c>
      <c r="N57" s="29">
        <f>SUM(G57:M57)</f>
        <v>0</v>
      </c>
      <c r="O57" s="30"/>
      <c r="R57" s="51"/>
    </row>
    <row r="58" spans="1:18" s="2" customFormat="1" ht="14.25" thickBot="1" x14ac:dyDescent="0.2">
      <c r="A58" s="86"/>
      <c r="B58" s="82"/>
      <c r="C58" s="40"/>
      <c r="D58" s="41"/>
      <c r="E58" s="41"/>
      <c r="F58" s="42"/>
      <c r="G58" s="41"/>
      <c r="H58" s="41"/>
      <c r="I58" s="41"/>
      <c r="J58" s="41"/>
      <c r="K58" s="41"/>
      <c r="L58" s="41"/>
      <c r="M58" s="109"/>
      <c r="N58" s="37">
        <f>SUM(N55:N57)</f>
        <v>0</v>
      </c>
      <c r="O58" s="38"/>
      <c r="R58" s="51"/>
    </row>
    <row r="59" spans="1:18" s="2" customFormat="1" x14ac:dyDescent="0.15">
      <c r="A59" s="121">
        <f>A55+1</f>
        <v>44631</v>
      </c>
      <c r="B59" s="125" t="str">
        <f>TEXT(A59,"aaa")</f>
        <v>金</v>
      </c>
      <c r="C59" s="102"/>
      <c r="D59" s="33"/>
      <c r="E59" s="33"/>
      <c r="F59" s="103"/>
      <c r="G59" s="104" t="str">
        <f>IF($C59="①",$E59-$D59-$F59,"-")</f>
        <v>-</v>
      </c>
      <c r="H59" s="79" t="str">
        <f>IF($C59="②",$E59-$D59-$F59,"-")</f>
        <v>-</v>
      </c>
      <c r="I59" s="79" t="str">
        <f>IF($C59="③",$E59-$D59-$F59,"-")</f>
        <v>-</v>
      </c>
      <c r="J59" s="79" t="str">
        <f>IF($C59="④",$E59-$D59-$F59,"-")</f>
        <v>-</v>
      </c>
      <c r="K59" s="79" t="str">
        <f>IF($C59="⑤",$E59-$D59-$F59,"-")</f>
        <v>-</v>
      </c>
      <c r="L59" s="79" t="str">
        <f>IF($C59="⑥",$E59-$D59-$F59,"-")</f>
        <v>-</v>
      </c>
      <c r="M59" s="79" t="str">
        <f>IF($C59="⑦",$E59-$D59-$F59,"-")</f>
        <v>-</v>
      </c>
      <c r="N59" s="29">
        <f>SUM(G59:M59)</f>
        <v>0</v>
      </c>
      <c r="O59" s="30"/>
      <c r="R59" s="51"/>
    </row>
    <row r="60" spans="1:18" s="2" customFormat="1" x14ac:dyDescent="0.15">
      <c r="A60" s="122"/>
      <c r="B60" s="125"/>
      <c r="C60" s="24"/>
      <c r="D60" s="33"/>
      <c r="E60" s="25"/>
      <c r="F60" s="26"/>
      <c r="G60" s="27" t="str">
        <f>IF($C60="①",$E60-$D60-$F60,"-")</f>
        <v>-</v>
      </c>
      <c r="H60" s="28" t="str">
        <f>IF($C60="②",$E60-$D60-$F60,"-")</f>
        <v>-</v>
      </c>
      <c r="I60" s="28" t="str">
        <f>IF($C60="③",$E60-$D60-$F60,"-")</f>
        <v>-</v>
      </c>
      <c r="J60" s="28" t="str">
        <f>IF($C60="④",$E60-$D60-$F60,"-")</f>
        <v>-</v>
      </c>
      <c r="K60" s="28" t="str">
        <f>IF($C60="⑤",$E60-$D60-$F60,"-")</f>
        <v>-</v>
      </c>
      <c r="L60" s="28" t="str">
        <f t="shared" ref="L60:L61" si="18">IF($C60="⑥",$E60-$D60-$F60,"-")</f>
        <v>-</v>
      </c>
      <c r="M60" s="28" t="str">
        <f t="shared" ref="M60:M61" si="19">IF($C60="⑦",$E60-$D60-$F60,"-")</f>
        <v>-</v>
      </c>
      <c r="N60" s="29">
        <f>SUM(G60:M60)</f>
        <v>0</v>
      </c>
      <c r="O60" s="30"/>
      <c r="R60" s="51"/>
    </row>
    <row r="61" spans="1:18" s="2" customFormat="1" ht="14.25" thickBot="1" x14ac:dyDescent="0.2">
      <c r="A61" s="123"/>
      <c r="B61" s="126"/>
      <c r="C61" s="24"/>
      <c r="D61" s="33"/>
      <c r="E61" s="25"/>
      <c r="F61" s="26"/>
      <c r="G61" s="27" t="str">
        <f>IF($C61="①",$E61-$D61-$F61,"-")</f>
        <v>-</v>
      </c>
      <c r="H61" s="28" t="str">
        <f>IF($C61="②",$E61-$D61-$F61,"-")</f>
        <v>-</v>
      </c>
      <c r="I61" s="28" t="str">
        <f>IF($C61="③",$E61-$D61-$F61,"-")</f>
        <v>-</v>
      </c>
      <c r="J61" s="28" t="str">
        <f>IF($C61="④",$E61-$D61-$F61,"-")</f>
        <v>-</v>
      </c>
      <c r="K61" s="28" t="str">
        <f>IF($C61="⑤",$E61-$D61-$F61,"-")</f>
        <v>-</v>
      </c>
      <c r="L61" s="28" t="str">
        <f t="shared" si="18"/>
        <v>-</v>
      </c>
      <c r="M61" s="28" t="str">
        <f t="shared" si="19"/>
        <v>-</v>
      </c>
      <c r="N61" s="29">
        <f>SUM(G61:M61)</f>
        <v>0</v>
      </c>
      <c r="O61" s="30"/>
      <c r="R61" s="51"/>
    </row>
    <row r="62" spans="1:18" s="2" customFormat="1" ht="14.25" thickBot="1" x14ac:dyDescent="0.2">
      <c r="A62" s="86"/>
      <c r="B62" s="82"/>
      <c r="C62" s="40"/>
      <c r="D62" s="41"/>
      <c r="E62" s="41"/>
      <c r="F62" s="42"/>
      <c r="G62" s="41"/>
      <c r="H62" s="41"/>
      <c r="I62" s="41"/>
      <c r="J62" s="41"/>
      <c r="K62" s="56"/>
      <c r="L62" s="56"/>
      <c r="M62" s="92"/>
      <c r="N62" s="37">
        <f>SUM(N59:N61)</f>
        <v>0</v>
      </c>
      <c r="O62" s="38"/>
      <c r="R62" s="51"/>
    </row>
    <row r="63" spans="1:18" s="2" customFormat="1" x14ac:dyDescent="0.15">
      <c r="A63" s="121">
        <f>A59+1</f>
        <v>44632</v>
      </c>
      <c r="B63" s="124" t="str">
        <f>TEXT(A63,"aaa")</f>
        <v>土</v>
      </c>
      <c r="C63" s="24"/>
      <c r="D63" s="25"/>
      <c r="E63" s="25"/>
      <c r="F63" s="26"/>
      <c r="G63" s="27" t="str">
        <f>IF($C63="①",$E63-$D63-$F63,"-")</f>
        <v>-</v>
      </c>
      <c r="H63" s="28" t="str">
        <f>IF($C63="②",$E63-$D63-$F63,"-")</f>
        <v>-</v>
      </c>
      <c r="I63" s="28" t="str">
        <f>IF($C63="③",$E63-$D63-$F63,"-")</f>
        <v>-</v>
      </c>
      <c r="J63" s="28" t="str">
        <f>IF($C63="④",$E63-$D63-$F63,"-")</f>
        <v>-</v>
      </c>
      <c r="K63" s="28" t="str">
        <f>IF($C63="⑤",$E63-$D63-$F63,"-")</f>
        <v>-</v>
      </c>
      <c r="L63" s="28" t="str">
        <f>IF($C63="⑥",$E63-$D63-$F63,"-")</f>
        <v>-</v>
      </c>
      <c r="M63" s="28" t="str">
        <f>IF($C63="⑦",$E63-$D63-$F63,"-")</f>
        <v>-</v>
      </c>
      <c r="N63" s="29">
        <f>SUM(G63:M63)</f>
        <v>0</v>
      </c>
      <c r="O63" s="30"/>
      <c r="R63" s="51"/>
    </row>
    <row r="64" spans="1:18" s="2" customFormat="1" x14ac:dyDescent="0.15">
      <c r="A64" s="122"/>
      <c r="B64" s="125"/>
      <c r="C64" s="24"/>
      <c r="D64" s="33"/>
      <c r="E64" s="25"/>
      <c r="F64" s="26"/>
      <c r="G64" s="27" t="str">
        <f>IF($C64="①",$E64-$D64-$F64,"-")</f>
        <v>-</v>
      </c>
      <c r="H64" s="28" t="str">
        <f>IF($C64="②",$E64-$D64-$F64,"-")</f>
        <v>-</v>
      </c>
      <c r="I64" s="28" t="str">
        <f>IF($C64="③",$E64-$D64-$F64,"-")</f>
        <v>-</v>
      </c>
      <c r="J64" s="28" t="str">
        <f>IF($C64="④",$E64-$D64-$F64,"-")</f>
        <v>-</v>
      </c>
      <c r="K64" s="28" t="str">
        <f>IF($C64="⑤",$E64-$D64-$F64,"-")</f>
        <v>-</v>
      </c>
      <c r="L64" s="28" t="str">
        <f>IF($C64="⑥",$E64-$D64-$F64,"-")</f>
        <v>-</v>
      </c>
      <c r="M64" s="28" t="str">
        <f t="shared" ref="M64:M65" si="20">IF($C64="⑦",$E64-$D64-$F64,"-")</f>
        <v>-</v>
      </c>
      <c r="N64" s="29">
        <f>SUM(G64:M64)</f>
        <v>0</v>
      </c>
      <c r="O64" s="30"/>
      <c r="R64" s="51"/>
    </row>
    <row r="65" spans="1:18" s="2" customFormat="1" ht="14.25" thickBot="1" x14ac:dyDescent="0.2">
      <c r="A65" s="123"/>
      <c r="B65" s="126"/>
      <c r="C65" s="24"/>
      <c r="D65" s="33"/>
      <c r="E65" s="25"/>
      <c r="F65" s="26"/>
      <c r="G65" s="27" t="str">
        <f>IF($C65="①",$E65-$D65-$F65,"-")</f>
        <v>-</v>
      </c>
      <c r="H65" s="28" t="str">
        <f>IF($C65="②",$E65-$D65-$F65,"-")</f>
        <v>-</v>
      </c>
      <c r="I65" s="28" t="str">
        <f>IF($C65="③",$E65-$D65-$F65,"-")</f>
        <v>-</v>
      </c>
      <c r="J65" s="28" t="str">
        <f>IF($C65="④",$E65-$D65-$F65,"-")</f>
        <v>-</v>
      </c>
      <c r="K65" s="28" t="str">
        <f>IF($C65="⑤",$E65-$D65-$F65,"-")</f>
        <v>-</v>
      </c>
      <c r="L65" s="28" t="str">
        <f>IF($C65="⑥",$E65-$D65-$F65,"-")</f>
        <v>-</v>
      </c>
      <c r="M65" s="28" t="str">
        <f t="shared" si="20"/>
        <v>-</v>
      </c>
      <c r="N65" s="29">
        <f>SUM(G65:M65)</f>
        <v>0</v>
      </c>
      <c r="O65" s="30"/>
      <c r="R65" s="51"/>
    </row>
    <row r="66" spans="1:18" s="2" customFormat="1" ht="14.25" thickBot="1" x14ac:dyDescent="0.2">
      <c r="A66" s="86"/>
      <c r="B66" s="82"/>
      <c r="C66" s="40"/>
      <c r="D66" s="41"/>
      <c r="E66" s="41"/>
      <c r="F66" s="42"/>
      <c r="G66" s="41"/>
      <c r="H66" s="41"/>
      <c r="I66" s="41"/>
      <c r="J66" s="41"/>
      <c r="K66" s="56"/>
      <c r="L66" s="56"/>
      <c r="M66" s="92"/>
      <c r="N66" s="37">
        <f>SUM(N63:N65)</f>
        <v>0</v>
      </c>
      <c r="O66" s="38"/>
      <c r="R66" s="51"/>
    </row>
    <row r="67" spans="1:18" s="2" customFormat="1" x14ac:dyDescent="0.15">
      <c r="A67" s="121">
        <f>A63+1</f>
        <v>44633</v>
      </c>
      <c r="B67" s="124" t="str">
        <f>TEXT(A67,"aaa")</f>
        <v>日</v>
      </c>
      <c r="C67" s="24"/>
      <c r="D67" s="25"/>
      <c r="E67" s="25"/>
      <c r="F67" s="26"/>
      <c r="G67" s="27" t="str">
        <f>IF($C67="①",$E67-$D67-$F67,"-")</f>
        <v>-</v>
      </c>
      <c r="H67" s="28" t="str">
        <f>IF($C67="②",$E67-$D67-$F67,"-")</f>
        <v>-</v>
      </c>
      <c r="I67" s="28" t="str">
        <f>IF($C67="③",$E67-$D67-$F67,"-")</f>
        <v>-</v>
      </c>
      <c r="J67" s="28" t="str">
        <f>IF($C67="④",$E67-$D67-$F67,"-")</f>
        <v>-</v>
      </c>
      <c r="K67" s="28" t="str">
        <f>IF($C67="⑤",$E67-$D67-$F67,"-")</f>
        <v>-</v>
      </c>
      <c r="L67" s="28" t="str">
        <f>IF($C67="⑥",$E67-$D67-$F67,"-")</f>
        <v>-</v>
      </c>
      <c r="M67" s="28" t="str">
        <f>IF($C67="⑦",$E67-$D67-$F67,"-")</f>
        <v>-</v>
      </c>
      <c r="N67" s="29">
        <f>SUM(G67:M67)</f>
        <v>0</v>
      </c>
      <c r="O67" s="30"/>
      <c r="R67" s="51"/>
    </row>
    <row r="68" spans="1:18" s="2" customFormat="1" x14ac:dyDescent="0.15">
      <c r="A68" s="122"/>
      <c r="B68" s="125"/>
      <c r="C68" s="24"/>
      <c r="D68" s="33"/>
      <c r="E68" s="25"/>
      <c r="F68" s="26"/>
      <c r="G68" s="27" t="str">
        <f>IF($C68="①",$E68-$D68-$F68,"-")</f>
        <v>-</v>
      </c>
      <c r="H68" s="28" t="str">
        <f>IF($C68="②",$E68-$D68-$F68,"-")</f>
        <v>-</v>
      </c>
      <c r="I68" s="28" t="str">
        <f>IF($C68="③",$E68-$D68-$F68,"-")</f>
        <v>-</v>
      </c>
      <c r="J68" s="28" t="str">
        <f>IF($C68="④",$E68-$D68-$F68,"-")</f>
        <v>-</v>
      </c>
      <c r="K68" s="28" t="str">
        <f>IF($C68="⑤",$E68-$D68-$F68,"-")</f>
        <v>-</v>
      </c>
      <c r="L68" s="28" t="str">
        <f t="shared" ref="L68:L69" si="21">IF($C68="⑥",$E68-$D68-$F68,"-")</f>
        <v>-</v>
      </c>
      <c r="M68" s="28" t="str">
        <f t="shared" ref="M68:M69" si="22">IF($C68="⑦",$E68-$D68-$F68,"-")</f>
        <v>-</v>
      </c>
      <c r="N68" s="29">
        <f>SUM(G68:M68)</f>
        <v>0</v>
      </c>
      <c r="O68" s="30"/>
      <c r="R68" s="51"/>
    </row>
    <row r="69" spans="1:18" s="2" customFormat="1" ht="14.25" thickBot="1" x14ac:dyDescent="0.2">
      <c r="A69" s="123"/>
      <c r="B69" s="126"/>
      <c r="C69" s="24"/>
      <c r="D69" s="33"/>
      <c r="E69" s="25"/>
      <c r="F69" s="26"/>
      <c r="G69" s="27" t="str">
        <f>IF($C69="①",$E69-$D69-$F69,"-")</f>
        <v>-</v>
      </c>
      <c r="H69" s="28" t="str">
        <f>IF($C69="②",$E69-$D69-$F69,"-")</f>
        <v>-</v>
      </c>
      <c r="I69" s="28" t="str">
        <f>IF($C69="③",$E69-$D69-$F69,"-")</f>
        <v>-</v>
      </c>
      <c r="J69" s="28" t="str">
        <f>IF($C69="④",$E69-$D69-$F69,"-")</f>
        <v>-</v>
      </c>
      <c r="K69" s="28" t="str">
        <f>IF($C69="⑤",$E69-$D69-$F69,"-")</f>
        <v>-</v>
      </c>
      <c r="L69" s="28" t="str">
        <f t="shared" si="21"/>
        <v>-</v>
      </c>
      <c r="M69" s="28" t="str">
        <f t="shared" si="22"/>
        <v>-</v>
      </c>
      <c r="N69" s="29">
        <f>SUM(G69:M69)</f>
        <v>0</v>
      </c>
      <c r="O69" s="30"/>
      <c r="R69" s="51"/>
    </row>
    <row r="70" spans="1:18" s="2" customFormat="1" ht="14.25" thickBot="1" x14ac:dyDescent="0.2">
      <c r="A70" s="86"/>
      <c r="B70" s="82"/>
      <c r="C70" s="40"/>
      <c r="D70" s="41"/>
      <c r="E70" s="41"/>
      <c r="F70" s="42"/>
      <c r="G70" s="41"/>
      <c r="H70" s="41"/>
      <c r="I70" s="41"/>
      <c r="J70" s="41"/>
      <c r="K70" s="56"/>
      <c r="L70" s="56"/>
      <c r="M70" s="92"/>
      <c r="N70" s="37">
        <f>SUM(N67:N69)</f>
        <v>0</v>
      </c>
      <c r="O70" s="38"/>
      <c r="R70" s="51"/>
    </row>
    <row r="71" spans="1:18" s="2" customFormat="1" x14ac:dyDescent="0.15">
      <c r="A71" s="121">
        <f>A67+1</f>
        <v>44634</v>
      </c>
      <c r="B71" s="124" t="str">
        <f>TEXT(A71,"aaa")</f>
        <v>月</v>
      </c>
      <c r="C71" s="24"/>
      <c r="D71" s="25"/>
      <c r="E71" s="25"/>
      <c r="F71" s="26"/>
      <c r="G71" s="27" t="str">
        <f>IF($C71="①",$E71-$D71-$F71,"-")</f>
        <v>-</v>
      </c>
      <c r="H71" s="28" t="str">
        <f>IF($C71="②",$E71-$D71-$F71,"-")</f>
        <v>-</v>
      </c>
      <c r="I71" s="28" t="str">
        <f>IF($C71="③",$E71-$D71-$F71,"-")</f>
        <v>-</v>
      </c>
      <c r="J71" s="28" t="str">
        <f>IF($C71="④",$E71-$D71-$F71,"-")</f>
        <v>-</v>
      </c>
      <c r="K71" s="28" t="str">
        <f>IF($C71="⑤",$E71-$D71-$F71,"-")</f>
        <v>-</v>
      </c>
      <c r="L71" s="28" t="str">
        <f>IF($C71="⑥",$E71-$D71-$F71,"-")</f>
        <v>-</v>
      </c>
      <c r="M71" s="28" t="str">
        <f>IF($C71="⑦",$E71-$D71-$F71,"-")</f>
        <v>-</v>
      </c>
      <c r="N71" s="29">
        <f>SUM(G71:M71)</f>
        <v>0</v>
      </c>
      <c r="O71" s="30"/>
      <c r="R71" s="51"/>
    </row>
    <row r="72" spans="1:18" s="2" customFormat="1" x14ac:dyDescent="0.15">
      <c r="A72" s="122"/>
      <c r="B72" s="125"/>
      <c r="C72" s="24"/>
      <c r="D72" s="33"/>
      <c r="E72" s="25"/>
      <c r="F72" s="26"/>
      <c r="G72" s="27" t="str">
        <f>IF($C72="①",$E72-$D72-$F72,"-")</f>
        <v>-</v>
      </c>
      <c r="H72" s="28" t="str">
        <f>IF($C72="②",$E72-$D72-$F72,"-")</f>
        <v>-</v>
      </c>
      <c r="I72" s="28" t="str">
        <f>IF($C72="③",$E72-$D72-$F72,"-")</f>
        <v>-</v>
      </c>
      <c r="J72" s="28" t="str">
        <f>IF($C72="④",$E72-$D72-$F72,"-")</f>
        <v>-</v>
      </c>
      <c r="K72" s="28" t="str">
        <f>IF($C72="⑤",$E72-$D72-$F72,"-")</f>
        <v>-</v>
      </c>
      <c r="L72" s="28" t="str">
        <f t="shared" ref="L72:L73" si="23">IF($C72="⑥",$E72-$D72-$F72,"-")</f>
        <v>-</v>
      </c>
      <c r="M72" s="28" t="str">
        <f t="shared" ref="M72:M73" si="24">IF($C72="⑦",$E72-$D72-$F72,"-")</f>
        <v>-</v>
      </c>
      <c r="N72" s="29">
        <f>SUM(G72:M72)</f>
        <v>0</v>
      </c>
      <c r="O72" s="30"/>
      <c r="R72" s="51"/>
    </row>
    <row r="73" spans="1:18" s="2" customFormat="1" ht="14.25" thickBot="1" x14ac:dyDescent="0.2">
      <c r="A73" s="123"/>
      <c r="B73" s="126"/>
      <c r="C73" s="24"/>
      <c r="D73" s="33"/>
      <c r="E73" s="25"/>
      <c r="F73" s="26"/>
      <c r="G73" s="27" t="str">
        <f>IF($C73="①",$E73-$D73-$F73,"-")</f>
        <v>-</v>
      </c>
      <c r="H73" s="28" t="str">
        <f>IF($C73="②",$E73-$D73-$F73,"-")</f>
        <v>-</v>
      </c>
      <c r="I73" s="28" t="str">
        <f>IF($C73="③",$E73-$D73-$F73,"-")</f>
        <v>-</v>
      </c>
      <c r="J73" s="28" t="str">
        <f>IF($C73="④",$E73-$D73-$F73,"-")</f>
        <v>-</v>
      </c>
      <c r="K73" s="28" t="str">
        <f>IF($C73="⑤",$E73-$D73-$F73,"-")</f>
        <v>-</v>
      </c>
      <c r="L73" s="28" t="str">
        <f t="shared" si="23"/>
        <v>-</v>
      </c>
      <c r="M73" s="28" t="str">
        <f t="shared" si="24"/>
        <v>-</v>
      </c>
      <c r="N73" s="29">
        <f>SUM(G73:M73)</f>
        <v>0</v>
      </c>
      <c r="O73" s="30"/>
      <c r="R73" s="51"/>
    </row>
    <row r="74" spans="1:18" s="2" customFormat="1" ht="14.25" thickBot="1" x14ac:dyDescent="0.2">
      <c r="A74" s="86"/>
      <c r="B74" s="84"/>
      <c r="C74" s="40"/>
      <c r="D74" s="41"/>
      <c r="E74" s="41"/>
      <c r="F74" s="42"/>
      <c r="G74" s="41"/>
      <c r="H74" s="41"/>
      <c r="I74" s="41"/>
      <c r="J74" s="41"/>
      <c r="K74" s="56"/>
      <c r="L74" s="56"/>
      <c r="M74" s="92"/>
      <c r="N74" s="37">
        <f>SUM(N71:N73)</f>
        <v>0</v>
      </c>
      <c r="O74" s="38"/>
      <c r="R74" s="51"/>
    </row>
    <row r="75" spans="1:18" s="2" customFormat="1" x14ac:dyDescent="0.15">
      <c r="A75" s="121">
        <f>A71+1</f>
        <v>44635</v>
      </c>
      <c r="B75" s="124" t="str">
        <f>TEXT(A75,"aaa")</f>
        <v>火</v>
      </c>
      <c r="C75" s="24"/>
      <c r="D75" s="25"/>
      <c r="E75" s="25"/>
      <c r="F75" s="26"/>
      <c r="G75" s="27" t="str">
        <f>IF($C75="①",$E75-$D75-$F75,"-")</f>
        <v>-</v>
      </c>
      <c r="H75" s="28" t="str">
        <f>IF($C75="②",$E75-$D75-$F75,"-")</f>
        <v>-</v>
      </c>
      <c r="I75" s="28" t="str">
        <f>IF($C75="③",$E75-$D75-$F75,"-")</f>
        <v>-</v>
      </c>
      <c r="J75" s="28" t="str">
        <f>IF($C75="④",$E75-$D75-$F75,"-")</f>
        <v>-</v>
      </c>
      <c r="K75" s="28" t="str">
        <f>IF($C75="⑤",$E75-$D75-$F75,"-")</f>
        <v>-</v>
      </c>
      <c r="L75" s="28" t="str">
        <f>IF($C75="⑥",$E75-$D75-$F75,"-")</f>
        <v>-</v>
      </c>
      <c r="M75" s="28" t="str">
        <f>IF($C75="⑦",$E75-$D75-$F75,"-")</f>
        <v>-</v>
      </c>
      <c r="N75" s="29">
        <f>SUM(G75:M75)</f>
        <v>0</v>
      </c>
      <c r="O75" s="30"/>
      <c r="R75" s="51"/>
    </row>
    <row r="76" spans="1:18" s="2" customFormat="1" x14ac:dyDescent="0.15">
      <c r="A76" s="122"/>
      <c r="B76" s="125"/>
      <c r="C76" s="24"/>
      <c r="D76" s="33"/>
      <c r="E76" s="25"/>
      <c r="F76" s="26"/>
      <c r="G76" s="27" t="str">
        <f>IF($C76="①",$E76-$D76-$F76,"-")</f>
        <v>-</v>
      </c>
      <c r="H76" s="28" t="str">
        <f>IF($C76="②",$E76-$D76-$F76,"-")</f>
        <v>-</v>
      </c>
      <c r="I76" s="28" t="str">
        <f>IF($C76="③",$E76-$D76-$F76,"-")</f>
        <v>-</v>
      </c>
      <c r="J76" s="28" t="str">
        <f>IF($C76="④",$E76-$D76-$F76,"-")</f>
        <v>-</v>
      </c>
      <c r="K76" s="28" t="str">
        <f>IF($C76="⑤",$E76-$D76-$F76,"-")</f>
        <v>-</v>
      </c>
      <c r="L76" s="28" t="str">
        <f t="shared" ref="L76:L77" si="25">IF($C76="⑥",$E76-$D76-$F76,"-")</f>
        <v>-</v>
      </c>
      <c r="M76" s="28" t="str">
        <f t="shared" ref="M76:M77" si="26">IF($C76="⑦",$E76-$D76-$F76,"-")</f>
        <v>-</v>
      </c>
      <c r="N76" s="29">
        <f>SUM(G76:M76)</f>
        <v>0</v>
      </c>
      <c r="O76" s="30"/>
      <c r="R76" s="51"/>
    </row>
    <row r="77" spans="1:18" s="2" customFormat="1" ht="14.25" thickBot="1" x14ac:dyDescent="0.2">
      <c r="A77" s="123"/>
      <c r="B77" s="126"/>
      <c r="C77" s="24"/>
      <c r="D77" s="33"/>
      <c r="E77" s="25"/>
      <c r="F77" s="26"/>
      <c r="G77" s="27" t="str">
        <f>IF($C77="①",$E77-$D77-$F77,"-")</f>
        <v>-</v>
      </c>
      <c r="H77" s="28" t="str">
        <f>IF($C77="②",$E77-$D77-$F77,"-")</f>
        <v>-</v>
      </c>
      <c r="I77" s="28" t="str">
        <f>IF($C77="③",$E77-$D77-$F77,"-")</f>
        <v>-</v>
      </c>
      <c r="J77" s="28" t="str">
        <f>IF($C77="④",$E77-$D77-$F77,"-")</f>
        <v>-</v>
      </c>
      <c r="K77" s="28" t="str">
        <f>IF($C77="⑤",$E77-$D77-$F77,"-")</f>
        <v>-</v>
      </c>
      <c r="L77" s="28" t="str">
        <f t="shared" si="25"/>
        <v>-</v>
      </c>
      <c r="M77" s="28" t="str">
        <f t="shared" si="26"/>
        <v>-</v>
      </c>
      <c r="N77" s="29">
        <f>SUM(G77:M77)</f>
        <v>0</v>
      </c>
      <c r="O77" s="30"/>
      <c r="R77" s="51"/>
    </row>
    <row r="78" spans="1:18" s="2" customFormat="1" ht="14.25" thickBot="1" x14ac:dyDescent="0.2">
      <c r="A78" s="86"/>
      <c r="B78" s="82"/>
      <c r="C78" s="40"/>
      <c r="D78" s="41"/>
      <c r="E78" s="52"/>
      <c r="F78" s="42"/>
      <c r="G78" s="41"/>
      <c r="H78" s="41"/>
      <c r="I78" s="41"/>
      <c r="J78" s="41"/>
      <c r="K78" s="56"/>
      <c r="L78" s="56"/>
      <c r="M78" s="92"/>
      <c r="N78" s="37">
        <f>SUM(N75:N77)</f>
        <v>0</v>
      </c>
      <c r="O78" s="38"/>
      <c r="R78" s="51"/>
    </row>
    <row r="79" spans="1:18" s="2" customFormat="1" x14ac:dyDescent="0.15">
      <c r="A79" s="121">
        <f>A75+1</f>
        <v>44636</v>
      </c>
      <c r="B79" s="124" t="str">
        <f>TEXT(A79,"aaa")</f>
        <v>水</v>
      </c>
      <c r="C79" s="24"/>
      <c r="D79" s="25"/>
      <c r="E79" s="25"/>
      <c r="F79" s="26"/>
      <c r="G79" s="27" t="str">
        <f>IF($C79="①",$E79-$D79-$F79,"-")</f>
        <v>-</v>
      </c>
      <c r="H79" s="28" t="str">
        <f>IF($C79="②",$E79-$D79-$F79,"-")</f>
        <v>-</v>
      </c>
      <c r="I79" s="28" t="str">
        <f>IF($C79="③",$E79-$D79-$F79,"-")</f>
        <v>-</v>
      </c>
      <c r="J79" s="28" t="str">
        <f>IF($C79="④",$E79-$D79-$F79,"-")</f>
        <v>-</v>
      </c>
      <c r="K79" s="28" t="str">
        <f>IF($C79="⑤",$E79-$D79-$F79,"-")</f>
        <v>-</v>
      </c>
      <c r="L79" s="28" t="str">
        <f>IF($C79="⑥",$E79-$D79-$F79,"-")</f>
        <v>-</v>
      </c>
      <c r="M79" s="28" t="str">
        <f>IF($C79="⑦",$E79-$D79-$F79,"-")</f>
        <v>-</v>
      </c>
      <c r="N79" s="29">
        <f>SUM(G79:M79)</f>
        <v>0</v>
      </c>
      <c r="O79" s="30"/>
      <c r="R79" s="51"/>
    </row>
    <row r="80" spans="1:18" s="2" customFormat="1" x14ac:dyDescent="0.15">
      <c r="A80" s="122"/>
      <c r="B80" s="125"/>
      <c r="C80" s="24"/>
      <c r="D80" s="33"/>
      <c r="E80" s="25"/>
      <c r="F80" s="26"/>
      <c r="G80" s="27" t="str">
        <f>IF($C80="①",$E80-$D80-$F80,"-")</f>
        <v>-</v>
      </c>
      <c r="H80" s="28" t="str">
        <f>IF($C80="②",$E80-$D80-$F80,"-")</f>
        <v>-</v>
      </c>
      <c r="I80" s="28" t="str">
        <f>IF($C80="③",$E80-$D80-$F80,"-")</f>
        <v>-</v>
      </c>
      <c r="J80" s="28" t="str">
        <f>IF($C80="④",$E80-$D80-$F80,"-")</f>
        <v>-</v>
      </c>
      <c r="K80" s="28" t="str">
        <f>IF($C80="⑤",$E80-$D80-$F80,"-")</f>
        <v>-</v>
      </c>
      <c r="L80" s="28" t="str">
        <f t="shared" ref="L80:L81" si="27">IF($C80="⑥",$E80-$D80-$F80,"-")</f>
        <v>-</v>
      </c>
      <c r="M80" s="28" t="str">
        <f t="shared" ref="M80:M81" si="28">IF($C80="⑦",$E80-$D80-$F80,"-")</f>
        <v>-</v>
      </c>
      <c r="N80" s="29">
        <f>SUM(G80:M80)</f>
        <v>0</v>
      </c>
      <c r="O80" s="30"/>
      <c r="R80" s="51"/>
    </row>
    <row r="81" spans="1:18" s="2" customFormat="1" ht="14.25" thickBot="1" x14ac:dyDescent="0.2">
      <c r="A81" s="123"/>
      <c r="B81" s="126"/>
      <c r="C81" s="24"/>
      <c r="D81" s="33"/>
      <c r="E81" s="25"/>
      <c r="F81" s="26"/>
      <c r="G81" s="27" t="str">
        <f>IF($C81="①",$E81-$D81-$F81,"-")</f>
        <v>-</v>
      </c>
      <c r="H81" s="28" t="str">
        <f>IF($C81="②",$E81-$D81-$F81,"-")</f>
        <v>-</v>
      </c>
      <c r="I81" s="28" t="str">
        <f>IF($C81="③",$E81-$D81-$F81,"-")</f>
        <v>-</v>
      </c>
      <c r="J81" s="28" t="str">
        <f>IF($C81="④",$E81-$D81-$F81,"-")</f>
        <v>-</v>
      </c>
      <c r="K81" s="28" t="str">
        <f>IF($C81="⑤",$E81-$D81-$F81,"-")</f>
        <v>-</v>
      </c>
      <c r="L81" s="28" t="str">
        <f t="shared" si="27"/>
        <v>-</v>
      </c>
      <c r="M81" s="28" t="str">
        <f t="shared" si="28"/>
        <v>-</v>
      </c>
      <c r="N81" s="29">
        <f>SUM(G81:M81)</f>
        <v>0</v>
      </c>
      <c r="O81" s="30"/>
      <c r="R81" s="51"/>
    </row>
    <row r="82" spans="1:18" s="2" customFormat="1" ht="14.25" thickBot="1" x14ac:dyDescent="0.2">
      <c r="A82" s="86"/>
      <c r="B82" s="82"/>
      <c r="C82" s="40"/>
      <c r="D82" s="41"/>
      <c r="E82" s="41"/>
      <c r="F82" s="42"/>
      <c r="G82" s="41"/>
      <c r="H82" s="41"/>
      <c r="I82" s="41"/>
      <c r="J82" s="41"/>
      <c r="K82" s="56"/>
      <c r="L82" s="56"/>
      <c r="M82" s="92"/>
      <c r="N82" s="37">
        <f>SUM(N79:N81)</f>
        <v>0</v>
      </c>
      <c r="O82" s="38"/>
      <c r="R82" s="51"/>
    </row>
    <row r="83" spans="1:18" s="2" customFormat="1" x14ac:dyDescent="0.15">
      <c r="A83" s="121">
        <f>A79+1</f>
        <v>44637</v>
      </c>
      <c r="B83" s="124" t="str">
        <f>TEXT(A83,"aaa")</f>
        <v>木</v>
      </c>
      <c r="C83" s="24"/>
      <c r="D83" s="25"/>
      <c r="E83" s="25"/>
      <c r="F83" s="26"/>
      <c r="G83" s="27" t="str">
        <f>IF($C83="①",$E83-$D83-$F83,"-")</f>
        <v>-</v>
      </c>
      <c r="H83" s="28" t="str">
        <f>IF($C83="②",$E83-$D83-$F83,"-")</f>
        <v>-</v>
      </c>
      <c r="I83" s="28" t="str">
        <f>IF($C83="③",$E83-$D83-$F83,"-")</f>
        <v>-</v>
      </c>
      <c r="J83" s="28" t="str">
        <f>IF($C83="④",$E83-$D83-$F83,"-")</f>
        <v>-</v>
      </c>
      <c r="K83" s="28" t="str">
        <f>IF($C83="⑤",$E83-$D83-$F83,"-")</f>
        <v>-</v>
      </c>
      <c r="L83" s="28" t="str">
        <f>IF($C83="⑥",$E83-$D83-$F83,"-")</f>
        <v>-</v>
      </c>
      <c r="M83" s="28" t="str">
        <f>IF($C83="⑦",$E83-$D83-$F83,"-")</f>
        <v>-</v>
      </c>
      <c r="N83" s="29">
        <f>SUM(G83:M83)</f>
        <v>0</v>
      </c>
      <c r="O83" s="30"/>
      <c r="R83" s="51"/>
    </row>
    <row r="84" spans="1:18" s="2" customFormat="1" x14ac:dyDescent="0.15">
      <c r="A84" s="122"/>
      <c r="B84" s="125"/>
      <c r="C84" s="24"/>
      <c r="D84" s="33"/>
      <c r="E84" s="25"/>
      <c r="F84" s="26"/>
      <c r="G84" s="27" t="str">
        <f>IF($C84="①",$E84-$D84-$F84,"-")</f>
        <v>-</v>
      </c>
      <c r="H84" s="28" t="str">
        <f>IF($C84="②",$E84-$D84-$F84,"-")</f>
        <v>-</v>
      </c>
      <c r="I84" s="28" t="str">
        <f>IF($C84="③",$E84-$D84-$F84,"-")</f>
        <v>-</v>
      </c>
      <c r="J84" s="28" t="str">
        <f>IF($C84="④",$E84-$D84-$F84,"-")</f>
        <v>-</v>
      </c>
      <c r="K84" s="28" t="str">
        <f>IF($C84="⑤",$E84-$D84-$F84,"-")</f>
        <v>-</v>
      </c>
      <c r="L84" s="28" t="str">
        <f t="shared" ref="L84:L85" si="29">IF($C84="⑥",$E84-$D84-$F84,"-")</f>
        <v>-</v>
      </c>
      <c r="M84" s="28" t="str">
        <f t="shared" ref="M84:M85" si="30">IF($C84="⑦",$E84-$D84-$F84,"-")</f>
        <v>-</v>
      </c>
      <c r="N84" s="29">
        <f>SUM(G84:M84)</f>
        <v>0</v>
      </c>
      <c r="O84" s="30"/>
      <c r="R84" s="51"/>
    </row>
    <row r="85" spans="1:18" s="2" customFormat="1" ht="14.25" thickBot="1" x14ac:dyDescent="0.2">
      <c r="A85" s="123"/>
      <c r="B85" s="126"/>
      <c r="C85" s="24"/>
      <c r="D85" s="33"/>
      <c r="E85" s="25"/>
      <c r="F85" s="26"/>
      <c r="G85" s="27" t="str">
        <f>IF($C85="①",$E85-$D85-$F85,"-")</f>
        <v>-</v>
      </c>
      <c r="H85" s="28" t="str">
        <f>IF($C85="②",$E85-$D85-$F85,"-")</f>
        <v>-</v>
      </c>
      <c r="I85" s="28" t="str">
        <f>IF($C85="③",$E85-$D85-$F85,"-")</f>
        <v>-</v>
      </c>
      <c r="J85" s="28" t="str">
        <f>IF($C85="④",$E85-$D85-$F85,"-")</f>
        <v>-</v>
      </c>
      <c r="K85" s="28" t="str">
        <f>IF($C85="⑤",$E85-$D85-$F85,"-")</f>
        <v>-</v>
      </c>
      <c r="L85" s="28" t="str">
        <f t="shared" si="29"/>
        <v>-</v>
      </c>
      <c r="M85" s="28" t="str">
        <f t="shared" si="30"/>
        <v>-</v>
      </c>
      <c r="N85" s="29">
        <f>SUM(G85:M85)</f>
        <v>0</v>
      </c>
      <c r="O85" s="30"/>
      <c r="R85" s="51"/>
    </row>
    <row r="86" spans="1:18" s="2" customFormat="1" ht="14.25" thickBot="1" x14ac:dyDescent="0.2">
      <c r="A86" s="86"/>
      <c r="B86" s="83"/>
      <c r="C86" s="40"/>
      <c r="D86" s="41"/>
      <c r="E86" s="41"/>
      <c r="F86" s="42"/>
      <c r="G86" s="41"/>
      <c r="H86" s="41"/>
      <c r="I86" s="41"/>
      <c r="J86" s="41"/>
      <c r="K86" s="56"/>
      <c r="L86" s="56"/>
      <c r="M86" s="92"/>
      <c r="N86" s="37">
        <f>SUM(N83:N85)</f>
        <v>0</v>
      </c>
      <c r="O86" s="38"/>
      <c r="R86" s="51"/>
    </row>
    <row r="87" spans="1:18" s="2" customFormat="1" x14ac:dyDescent="0.15">
      <c r="A87" s="121">
        <f>A83+1</f>
        <v>44638</v>
      </c>
      <c r="B87" s="124" t="str">
        <f>TEXT(A87,"aaa")</f>
        <v>金</v>
      </c>
      <c r="C87" s="24"/>
      <c r="D87" s="25"/>
      <c r="E87" s="25"/>
      <c r="F87" s="26"/>
      <c r="G87" s="27" t="str">
        <f>IF($C87="①",$E87-$D87-$F87,"-")</f>
        <v>-</v>
      </c>
      <c r="H87" s="28" t="str">
        <f>IF($C87="②",$E87-$D87-$F87,"-")</f>
        <v>-</v>
      </c>
      <c r="I87" s="28" t="str">
        <f>IF($C87="③",$E87-$D87-$F87,"-")</f>
        <v>-</v>
      </c>
      <c r="J87" s="28" t="str">
        <f>IF($C87="④",$E87-$D87-$F87,"-")</f>
        <v>-</v>
      </c>
      <c r="K87" s="28" t="str">
        <f>IF($C87="⑤",$E87-$D87-$F87,"-")</f>
        <v>-</v>
      </c>
      <c r="L87" s="28" t="str">
        <f>IF($C87="⑥",$E87-$D87-$F87,"-")</f>
        <v>-</v>
      </c>
      <c r="M87" s="28" t="str">
        <f>IF($C87="⑦",$E87-$D87-$F87,"-")</f>
        <v>-</v>
      </c>
      <c r="N87" s="29">
        <f>SUM(G87:M87)</f>
        <v>0</v>
      </c>
      <c r="O87" s="30"/>
      <c r="R87" s="51"/>
    </row>
    <row r="88" spans="1:18" s="2" customFormat="1" x14ac:dyDescent="0.15">
      <c r="A88" s="122"/>
      <c r="B88" s="125"/>
      <c r="C88" s="24"/>
      <c r="D88" s="33"/>
      <c r="E88" s="25"/>
      <c r="F88" s="26"/>
      <c r="G88" s="27" t="str">
        <f>IF($C88="①",$E88-$D88-$F88,"-")</f>
        <v>-</v>
      </c>
      <c r="H88" s="28" t="str">
        <f>IF($C88="②",$E88-$D88-$F88,"-")</f>
        <v>-</v>
      </c>
      <c r="I88" s="28" t="str">
        <f>IF($C88="③",$E88-$D88-$F88,"-")</f>
        <v>-</v>
      </c>
      <c r="J88" s="28" t="str">
        <f>IF($C88="④",$E88-$D88-$F88,"-")</f>
        <v>-</v>
      </c>
      <c r="K88" s="28" t="str">
        <f>IF($C88="⑤",$E88-$D88-$F88,"-")</f>
        <v>-</v>
      </c>
      <c r="L88" s="28" t="str">
        <f t="shared" ref="L88:L89" si="31">IF($C88="⑥",$E88-$D88-$F88,"-")</f>
        <v>-</v>
      </c>
      <c r="M88" s="28" t="str">
        <f t="shared" ref="M88:M89" si="32">IF($C88="⑦",$E88-$D88-$F88,"-")</f>
        <v>-</v>
      </c>
      <c r="N88" s="29">
        <f>SUM(G88:M88)</f>
        <v>0</v>
      </c>
      <c r="O88" s="30"/>
      <c r="R88" s="51"/>
    </row>
    <row r="89" spans="1:18" s="2" customFormat="1" ht="14.25" thickBot="1" x14ac:dyDescent="0.2">
      <c r="A89" s="123"/>
      <c r="B89" s="126"/>
      <c r="C89" s="24"/>
      <c r="D89" s="33"/>
      <c r="E89" s="25"/>
      <c r="F89" s="26"/>
      <c r="G89" s="27" t="str">
        <f>IF($C89="①",$E89-$D89-$F89,"-")</f>
        <v>-</v>
      </c>
      <c r="H89" s="28" t="str">
        <f>IF($C89="②",$E89-$D89-$F89,"-")</f>
        <v>-</v>
      </c>
      <c r="I89" s="28" t="str">
        <f>IF($C89="③",$E89-$D89-$F89,"-")</f>
        <v>-</v>
      </c>
      <c r="J89" s="28" t="str">
        <f>IF($C89="④",$E89-$D89-$F89,"-")</f>
        <v>-</v>
      </c>
      <c r="K89" s="28" t="str">
        <f>IF($C89="⑤",$E89-$D89-$F89,"-")</f>
        <v>-</v>
      </c>
      <c r="L89" s="28" t="str">
        <f t="shared" si="31"/>
        <v>-</v>
      </c>
      <c r="M89" s="28" t="str">
        <f t="shared" si="32"/>
        <v>-</v>
      </c>
      <c r="N89" s="29">
        <f>SUM(G89:M89)</f>
        <v>0</v>
      </c>
      <c r="O89" s="30"/>
      <c r="R89" s="51"/>
    </row>
    <row r="90" spans="1:18" s="2" customFormat="1" ht="14.25" thickBot="1" x14ac:dyDescent="0.2">
      <c r="A90" s="86"/>
      <c r="B90" s="82"/>
      <c r="C90" s="40"/>
      <c r="D90" s="41"/>
      <c r="E90" s="41"/>
      <c r="F90" s="42"/>
      <c r="G90" s="41"/>
      <c r="H90" s="41"/>
      <c r="I90" s="41"/>
      <c r="J90" s="41"/>
      <c r="K90" s="56"/>
      <c r="L90" s="56"/>
      <c r="M90" s="92"/>
      <c r="N90" s="37">
        <f>SUM(N87:N89)</f>
        <v>0</v>
      </c>
      <c r="O90" s="38"/>
      <c r="R90" s="51"/>
    </row>
    <row r="91" spans="1:18" s="2" customFormat="1" x14ac:dyDescent="0.15">
      <c r="A91" s="121">
        <f>A87+1</f>
        <v>44639</v>
      </c>
      <c r="B91" s="124" t="str">
        <f>TEXT(A91,"aaa")</f>
        <v>土</v>
      </c>
      <c r="C91" s="24"/>
      <c r="D91" s="25"/>
      <c r="E91" s="25"/>
      <c r="F91" s="26"/>
      <c r="G91" s="27" t="str">
        <f>IF($C91="①",$E91-$D91-$F91,"-")</f>
        <v>-</v>
      </c>
      <c r="H91" s="28" t="str">
        <f>IF($C91="②",$E91-$D91-$F91,"-")</f>
        <v>-</v>
      </c>
      <c r="I91" s="28" t="str">
        <f>IF($C91="③",$E91-$D91-$F91,"-")</f>
        <v>-</v>
      </c>
      <c r="J91" s="28" t="str">
        <f>IF($C91="④",$E91-$D91-$F91,"-")</f>
        <v>-</v>
      </c>
      <c r="K91" s="28" t="str">
        <f>IF($C91="⑤",$E91-$D91-$F91,"-")</f>
        <v>-</v>
      </c>
      <c r="L91" s="28" t="str">
        <f>IF($C91="⑥",$E91-$D91-$F91,"-")</f>
        <v>-</v>
      </c>
      <c r="M91" s="28" t="str">
        <f>IF($C91="⑦",$E91-$D91-$F91,"-")</f>
        <v>-</v>
      </c>
      <c r="N91" s="29">
        <f>SUM(G91:M91)</f>
        <v>0</v>
      </c>
      <c r="O91" s="30"/>
      <c r="R91" s="51"/>
    </row>
    <row r="92" spans="1:18" s="2" customFormat="1" x14ac:dyDescent="0.15">
      <c r="A92" s="122"/>
      <c r="B92" s="125"/>
      <c r="C92" s="24"/>
      <c r="D92" s="33"/>
      <c r="E92" s="25"/>
      <c r="F92" s="26"/>
      <c r="G92" s="27" t="str">
        <f>IF($C92="①",$E92-$D92-$F92,"-")</f>
        <v>-</v>
      </c>
      <c r="H92" s="28" t="str">
        <f>IF($C92="②",$E92-$D92-$F92,"-")</f>
        <v>-</v>
      </c>
      <c r="I92" s="28" t="str">
        <f>IF($C92="③",$E92-$D92-$F92,"-")</f>
        <v>-</v>
      </c>
      <c r="J92" s="28" t="str">
        <f>IF($C92="④",$E92-$D92-$F92,"-")</f>
        <v>-</v>
      </c>
      <c r="K92" s="28" t="str">
        <f>IF($C92="⑤",$E92-$D92-$F92,"-")</f>
        <v>-</v>
      </c>
      <c r="L92" s="28" t="str">
        <f t="shared" ref="L92:L93" si="33">IF($C92="⑥",$E92-$D92-$F92,"-")</f>
        <v>-</v>
      </c>
      <c r="M92" s="28" t="str">
        <f t="shared" ref="M92:M93" si="34">IF($C92="⑦",$E92-$D92-$F92,"-")</f>
        <v>-</v>
      </c>
      <c r="N92" s="29">
        <f>SUM(G92:M92)</f>
        <v>0</v>
      </c>
      <c r="O92" s="30"/>
      <c r="R92" s="51"/>
    </row>
    <row r="93" spans="1:18" s="2" customFormat="1" ht="14.25" thickBot="1" x14ac:dyDescent="0.2">
      <c r="A93" s="123"/>
      <c r="B93" s="126"/>
      <c r="C93" s="24"/>
      <c r="D93" s="33"/>
      <c r="E93" s="25"/>
      <c r="F93" s="26"/>
      <c r="G93" s="27" t="str">
        <f>IF($C93="①",$E93-$D93-$F93,"-")</f>
        <v>-</v>
      </c>
      <c r="H93" s="28" t="str">
        <f>IF($C93="②",$E93-$D93-$F93,"-")</f>
        <v>-</v>
      </c>
      <c r="I93" s="28" t="str">
        <f>IF($C93="③",$E93-$D93-$F93,"-")</f>
        <v>-</v>
      </c>
      <c r="J93" s="28" t="str">
        <f>IF($C93="④",$E93-$D93-$F93,"-")</f>
        <v>-</v>
      </c>
      <c r="K93" s="28" t="str">
        <f>IF($C93="⑤",$E93-$D93-$F93,"-")</f>
        <v>-</v>
      </c>
      <c r="L93" s="28" t="str">
        <f t="shared" si="33"/>
        <v>-</v>
      </c>
      <c r="M93" s="28" t="str">
        <f t="shared" si="34"/>
        <v>-</v>
      </c>
      <c r="N93" s="29">
        <f>SUM(G93:M93)</f>
        <v>0</v>
      </c>
      <c r="O93" s="30"/>
      <c r="R93" s="51"/>
    </row>
    <row r="94" spans="1:18" s="2" customFormat="1" ht="14.25" thickBot="1" x14ac:dyDescent="0.2">
      <c r="A94" s="86"/>
      <c r="B94" s="82"/>
      <c r="C94" s="40"/>
      <c r="D94" s="41"/>
      <c r="E94" s="41"/>
      <c r="F94" s="42"/>
      <c r="G94" s="41"/>
      <c r="H94" s="41"/>
      <c r="I94" s="41"/>
      <c r="J94" s="41"/>
      <c r="K94" s="56"/>
      <c r="L94" s="56"/>
      <c r="M94" s="92"/>
      <c r="N94" s="37">
        <f>SUM(N91:N93)</f>
        <v>0</v>
      </c>
      <c r="O94" s="38"/>
      <c r="R94" s="51"/>
    </row>
    <row r="95" spans="1:18" s="2" customFormat="1" x14ac:dyDescent="0.15">
      <c r="A95" s="121">
        <f>A91+1</f>
        <v>44640</v>
      </c>
      <c r="B95" s="124" t="str">
        <f>TEXT(A95,"aaa")</f>
        <v>日</v>
      </c>
      <c r="C95" s="24"/>
      <c r="D95" s="25"/>
      <c r="E95" s="25"/>
      <c r="F95" s="26"/>
      <c r="G95" s="27" t="str">
        <f>IF($C95="①",$E95-$D95-$F95,"-")</f>
        <v>-</v>
      </c>
      <c r="H95" s="28" t="str">
        <f>IF($C95="②",$E95-$D95-$F95,"-")</f>
        <v>-</v>
      </c>
      <c r="I95" s="28" t="str">
        <f>IF($C95="③",$E95-$D95-$F95,"-")</f>
        <v>-</v>
      </c>
      <c r="J95" s="28" t="str">
        <f>IF($C95="④",$E95-$D95-$F95,"-")</f>
        <v>-</v>
      </c>
      <c r="K95" s="28" t="str">
        <f>IF($C95="⑤",$E95-$D95-$F95,"-")</f>
        <v>-</v>
      </c>
      <c r="L95" s="28" t="str">
        <f>IF($C95="⑥",$E95-$D95-$F95,"-")</f>
        <v>-</v>
      </c>
      <c r="M95" s="28" t="str">
        <f>IF($C95="⑦",$E95-$D95-$F95,"-")</f>
        <v>-</v>
      </c>
      <c r="N95" s="29">
        <f>SUM(G95:M95)</f>
        <v>0</v>
      </c>
      <c r="O95" s="30"/>
      <c r="R95" s="51"/>
    </row>
    <row r="96" spans="1:18" s="2" customFormat="1" x14ac:dyDescent="0.15">
      <c r="A96" s="122"/>
      <c r="B96" s="125"/>
      <c r="C96" s="24"/>
      <c r="D96" s="33"/>
      <c r="E96" s="25"/>
      <c r="F96" s="26"/>
      <c r="G96" s="27" t="str">
        <f>IF($C96="①",$E96-$D96-$F96,"-")</f>
        <v>-</v>
      </c>
      <c r="H96" s="28" t="str">
        <f>IF($C96="②",$E96-$D96-$F96,"-")</f>
        <v>-</v>
      </c>
      <c r="I96" s="28" t="str">
        <f>IF($C96="③",$E96-$D96-$F96,"-")</f>
        <v>-</v>
      </c>
      <c r="J96" s="28" t="str">
        <f>IF($C96="④",$E96-$D96-$F96,"-")</f>
        <v>-</v>
      </c>
      <c r="K96" s="28" t="str">
        <f>IF($C96="⑤",$E96-$D96-$F96,"-")</f>
        <v>-</v>
      </c>
      <c r="L96" s="28" t="str">
        <f t="shared" ref="L96:L97" si="35">IF($C96="⑥",$E96-$D96-$F96,"-")</f>
        <v>-</v>
      </c>
      <c r="M96" s="28" t="str">
        <f t="shared" ref="M96:M97" si="36">IF($C96="⑦",$E96-$D96-$F96,"-")</f>
        <v>-</v>
      </c>
      <c r="N96" s="29">
        <f>SUM(G96:M96)</f>
        <v>0</v>
      </c>
      <c r="O96" s="30"/>
      <c r="R96" s="51"/>
    </row>
    <row r="97" spans="1:18" s="2" customFormat="1" ht="14.25" thickBot="1" x14ac:dyDescent="0.2">
      <c r="A97" s="123"/>
      <c r="B97" s="126"/>
      <c r="C97" s="24"/>
      <c r="D97" s="33"/>
      <c r="E97" s="25"/>
      <c r="F97" s="26"/>
      <c r="G97" s="27" t="str">
        <f>IF($C97="①",$E97-$D97-$F97,"-")</f>
        <v>-</v>
      </c>
      <c r="H97" s="28" t="str">
        <f>IF($C97="②",$E97-$D97-$F97,"-")</f>
        <v>-</v>
      </c>
      <c r="I97" s="28" t="str">
        <f>IF($C97="③",$E97-$D97-$F97,"-")</f>
        <v>-</v>
      </c>
      <c r="J97" s="28" t="str">
        <f>IF($C97="④",$E97-$D97-$F97,"-")</f>
        <v>-</v>
      </c>
      <c r="K97" s="28" t="str">
        <f>IF($C97="⑤",$E97-$D97-$F97,"-")</f>
        <v>-</v>
      </c>
      <c r="L97" s="28" t="str">
        <f t="shared" si="35"/>
        <v>-</v>
      </c>
      <c r="M97" s="28" t="str">
        <f t="shared" si="36"/>
        <v>-</v>
      </c>
      <c r="N97" s="29">
        <f>SUM(G97:M97)</f>
        <v>0</v>
      </c>
      <c r="O97" s="30"/>
      <c r="R97" s="51"/>
    </row>
    <row r="98" spans="1:18" s="2" customFormat="1" ht="14.25" thickBot="1" x14ac:dyDescent="0.2">
      <c r="A98" s="86"/>
      <c r="B98" s="82"/>
      <c r="C98" s="40"/>
      <c r="D98" s="41"/>
      <c r="E98" s="41"/>
      <c r="F98" s="42"/>
      <c r="G98" s="41"/>
      <c r="H98" s="41"/>
      <c r="I98" s="41"/>
      <c r="J98" s="41"/>
      <c r="K98" s="41"/>
      <c r="L98" s="41"/>
      <c r="M98" s="109"/>
      <c r="N98" s="37">
        <f>SUM(N95:N97)</f>
        <v>0</v>
      </c>
      <c r="O98" s="38"/>
      <c r="R98" s="51"/>
    </row>
    <row r="99" spans="1:18" s="2" customFormat="1" x14ac:dyDescent="0.15">
      <c r="A99" s="121">
        <f>A95+1</f>
        <v>44641</v>
      </c>
      <c r="B99" s="133" t="str">
        <f>TEXT(A99,"aaa")</f>
        <v>月</v>
      </c>
      <c r="C99" s="102"/>
      <c r="D99" s="33"/>
      <c r="E99" s="33"/>
      <c r="F99" s="103"/>
      <c r="G99" s="104" t="str">
        <f>IF($C99="①",$E99-$D99-$F99,"-")</f>
        <v>-</v>
      </c>
      <c r="H99" s="79" t="str">
        <f>IF($C99="②",$E99-$D99-$F99,"-")</f>
        <v>-</v>
      </c>
      <c r="I99" s="79" t="str">
        <f>IF($C99="③",$E99-$D99-$F99,"-")</f>
        <v>-</v>
      </c>
      <c r="J99" s="79" t="str">
        <f>IF($C99="④",$E99-$D99-$F99,"-")</f>
        <v>-</v>
      </c>
      <c r="K99" s="79" t="str">
        <f>IF($C99="⑤",$E99-$D99-$F99,"-")</f>
        <v>-</v>
      </c>
      <c r="L99" s="79" t="str">
        <f>IF($C99="⑥",$E99-$D99-$F99,"-")</f>
        <v>-</v>
      </c>
      <c r="M99" s="79" t="str">
        <f>IF($C99="⑦",$E99-$D99-$F99,"-")</f>
        <v>-</v>
      </c>
      <c r="N99" s="29">
        <f>SUM(G99:M99)</f>
        <v>0</v>
      </c>
      <c r="O99" s="30"/>
      <c r="R99" s="51"/>
    </row>
    <row r="100" spans="1:18" s="2" customFormat="1" x14ac:dyDescent="0.15">
      <c r="A100" s="122"/>
      <c r="B100" s="133"/>
      <c r="C100" s="24"/>
      <c r="D100" s="33"/>
      <c r="E100" s="25"/>
      <c r="F100" s="26"/>
      <c r="G100" s="27" t="str">
        <f>IF($C100="①",$E100-$D100-$F100,"-")</f>
        <v>-</v>
      </c>
      <c r="H100" s="28" t="str">
        <f>IF($C100="②",$E100-$D100-$F100,"-")</f>
        <v>-</v>
      </c>
      <c r="I100" s="28" t="str">
        <f>IF($C100="③",$E100-$D100-$F100,"-")</f>
        <v>-</v>
      </c>
      <c r="J100" s="28" t="str">
        <f>IF($C100="④",$E100-$D100-$F100,"-")</f>
        <v>-</v>
      </c>
      <c r="K100" s="28" t="str">
        <f>IF($C100="⑤",$E100-$D100-$F100,"-")</f>
        <v>-</v>
      </c>
      <c r="L100" s="79" t="str">
        <f t="shared" ref="L100:L101" si="37">IF($C100="⑥",$E100-$D100-$F100,"-")</f>
        <v>-</v>
      </c>
      <c r="M100" s="79" t="str">
        <f t="shared" ref="M100:M101" si="38">IF($C100="⑦",$E100-$D100-$F100,"-")</f>
        <v>-</v>
      </c>
      <c r="N100" s="29">
        <f>SUM(G100:M100)</f>
        <v>0</v>
      </c>
      <c r="O100" s="30"/>
      <c r="R100" s="51"/>
    </row>
    <row r="101" spans="1:18" s="2" customFormat="1" ht="14.25" thickBot="1" x14ac:dyDescent="0.2">
      <c r="A101" s="123"/>
      <c r="B101" s="134"/>
      <c r="C101" s="24"/>
      <c r="D101" s="33"/>
      <c r="E101" s="25"/>
      <c r="F101" s="26"/>
      <c r="G101" s="27" t="str">
        <f>IF($C101="①",$E101-$D101-$F101,"-")</f>
        <v>-</v>
      </c>
      <c r="H101" s="28" t="str">
        <f>IF($C101="②",$E101-$D101-$F101,"-")</f>
        <v>-</v>
      </c>
      <c r="I101" s="28" t="str">
        <f>IF($C101="③",$E101-$D101-$F101,"-")</f>
        <v>-</v>
      </c>
      <c r="J101" s="28" t="str">
        <f>IF($C101="④",$E101-$D101-$F101,"-")</f>
        <v>-</v>
      </c>
      <c r="K101" s="28" t="str">
        <f>IF($C101="⑤",$E101-$D101-$F101,"-")</f>
        <v>-</v>
      </c>
      <c r="L101" s="79" t="str">
        <f t="shared" si="37"/>
        <v>-</v>
      </c>
      <c r="M101" s="79" t="str">
        <f t="shared" si="38"/>
        <v>-</v>
      </c>
      <c r="N101" s="29">
        <f>SUM(G101:M101)</f>
        <v>0</v>
      </c>
      <c r="O101" s="30"/>
      <c r="R101" s="51"/>
    </row>
    <row r="102" spans="1:18" s="2" customFormat="1" ht="14.25" thickBot="1" x14ac:dyDescent="0.2">
      <c r="A102" s="86"/>
      <c r="B102" s="84"/>
      <c r="C102" s="40"/>
      <c r="D102" s="41"/>
      <c r="E102" s="41"/>
      <c r="F102" s="42"/>
      <c r="G102" s="41"/>
      <c r="H102" s="41"/>
      <c r="I102" s="41"/>
      <c r="J102" s="41"/>
      <c r="K102" s="56"/>
      <c r="L102" s="56"/>
      <c r="M102" s="92"/>
      <c r="N102" s="37">
        <f>SUM(N99:N101)</f>
        <v>0</v>
      </c>
      <c r="O102" s="38"/>
      <c r="R102" s="51"/>
    </row>
    <row r="103" spans="1:18" s="2" customFormat="1" x14ac:dyDescent="0.15">
      <c r="A103" s="121">
        <f>A99+1</f>
        <v>44642</v>
      </c>
      <c r="B103" s="124" t="str">
        <f>TEXT(A103,"aaa")</f>
        <v>火</v>
      </c>
      <c r="C103" s="24"/>
      <c r="D103" s="25"/>
      <c r="E103" s="25"/>
      <c r="F103" s="26"/>
      <c r="G103" s="27" t="str">
        <f>IF($C103="①",$E103-$D103-$F103,"-")</f>
        <v>-</v>
      </c>
      <c r="H103" s="28" t="str">
        <f>IF($C103="②",$E103-$D103-$F103,"-")</f>
        <v>-</v>
      </c>
      <c r="I103" s="28" t="str">
        <f>IF($C103="③",$E103-$D103-$F103,"-")</f>
        <v>-</v>
      </c>
      <c r="J103" s="28" t="str">
        <f>IF($C103="④",$E103-$D103-$F103,"-")</f>
        <v>-</v>
      </c>
      <c r="K103" s="28" t="str">
        <f>IF($C103="⑤",$E103-$D103-$F103,"-")</f>
        <v>-</v>
      </c>
      <c r="L103" s="28" t="str">
        <f>IF($C103="⑥",$E103-$D103-$F103,"-")</f>
        <v>-</v>
      </c>
      <c r="M103" s="28" t="str">
        <f>IF($C103="⑦",$E103-$D103-$F103,"-")</f>
        <v>-</v>
      </c>
      <c r="N103" s="29">
        <f>SUM(G103:M103)</f>
        <v>0</v>
      </c>
      <c r="O103" s="30"/>
      <c r="R103" s="51"/>
    </row>
    <row r="104" spans="1:18" s="2" customFormat="1" x14ac:dyDescent="0.15">
      <c r="A104" s="122"/>
      <c r="B104" s="125"/>
      <c r="C104" s="24"/>
      <c r="D104" s="33"/>
      <c r="E104" s="25"/>
      <c r="F104" s="26"/>
      <c r="G104" s="27" t="str">
        <f>IF($C104="①",$E104-$D104-$F104,"-")</f>
        <v>-</v>
      </c>
      <c r="H104" s="28" t="str">
        <f>IF($C104="②",$E104-$D104-$F104,"-")</f>
        <v>-</v>
      </c>
      <c r="I104" s="28" t="str">
        <f>IF($C104="③",$E104-$D104-$F104,"-")</f>
        <v>-</v>
      </c>
      <c r="J104" s="28" t="str">
        <f>IF($C104="④",$E104-$D104-$F104,"-")</f>
        <v>-</v>
      </c>
      <c r="K104" s="28" t="str">
        <f>IF($C104="⑤",$E104-$D104-$F104,"-")</f>
        <v>-</v>
      </c>
      <c r="L104" s="28" t="str">
        <f t="shared" ref="L104:L105" si="39">IF($C104="⑥",$E104-$D104-$F104,"-")</f>
        <v>-</v>
      </c>
      <c r="M104" s="28" t="str">
        <f t="shared" ref="M104:M105" si="40">IF($C104="⑦",$E104-$D104-$F104,"-")</f>
        <v>-</v>
      </c>
      <c r="N104" s="29">
        <f>SUM(G104:M104)</f>
        <v>0</v>
      </c>
      <c r="O104" s="30"/>
      <c r="R104" s="51"/>
    </row>
    <row r="105" spans="1:18" s="2" customFormat="1" ht="14.25" thickBot="1" x14ac:dyDescent="0.2">
      <c r="A105" s="123"/>
      <c r="B105" s="126"/>
      <c r="C105" s="24"/>
      <c r="D105" s="33"/>
      <c r="E105" s="25"/>
      <c r="F105" s="26"/>
      <c r="G105" s="27" t="str">
        <f>IF($C105="①",$E105-$D105-$F105,"-")</f>
        <v>-</v>
      </c>
      <c r="H105" s="28" t="str">
        <f>IF($C105="②",$E105-$D105-$F105,"-")</f>
        <v>-</v>
      </c>
      <c r="I105" s="28" t="str">
        <f>IF($C105="③",$E105-$D105-$F105,"-")</f>
        <v>-</v>
      </c>
      <c r="J105" s="28" t="str">
        <f>IF($C105="④",$E105-$D105-$F105,"-")</f>
        <v>-</v>
      </c>
      <c r="K105" s="28" t="str">
        <f>IF($C105="⑤",$E105-$D105-$F105,"-")</f>
        <v>-</v>
      </c>
      <c r="L105" s="28" t="str">
        <f t="shared" si="39"/>
        <v>-</v>
      </c>
      <c r="M105" s="28" t="str">
        <f t="shared" si="40"/>
        <v>-</v>
      </c>
      <c r="N105" s="29">
        <f>SUM(G105:M105)</f>
        <v>0</v>
      </c>
      <c r="O105" s="30"/>
      <c r="R105" s="51"/>
    </row>
    <row r="106" spans="1:18" s="2" customFormat="1" ht="14.25" thickBot="1" x14ac:dyDescent="0.2">
      <c r="A106" s="86"/>
      <c r="B106" s="82"/>
      <c r="C106" s="40"/>
      <c r="D106" s="41"/>
      <c r="E106" s="41"/>
      <c r="F106" s="42"/>
      <c r="G106" s="41"/>
      <c r="H106" s="41"/>
      <c r="I106" s="41"/>
      <c r="J106" s="41"/>
      <c r="K106" s="56"/>
      <c r="L106" s="56"/>
      <c r="M106" s="92"/>
      <c r="N106" s="37">
        <f>SUM(N103:N105)</f>
        <v>0</v>
      </c>
      <c r="O106" s="38"/>
      <c r="R106" s="51"/>
    </row>
    <row r="107" spans="1:18" s="2" customFormat="1" x14ac:dyDescent="0.15">
      <c r="A107" s="121">
        <f>A103+1</f>
        <v>44643</v>
      </c>
      <c r="B107" s="124" t="str">
        <f>TEXT(A107,"aaa")</f>
        <v>水</v>
      </c>
      <c r="C107" s="24"/>
      <c r="D107" s="25"/>
      <c r="E107" s="25"/>
      <c r="F107" s="26"/>
      <c r="G107" s="27" t="str">
        <f>IF($C107="①",$E107-$D107-$F107,"-")</f>
        <v>-</v>
      </c>
      <c r="H107" s="28" t="str">
        <f>IF($C107="②",$E107-$D107-$F107,"-")</f>
        <v>-</v>
      </c>
      <c r="I107" s="28" t="str">
        <f>IF($C107="③",$E107-$D107-$F107,"-")</f>
        <v>-</v>
      </c>
      <c r="J107" s="96" t="str">
        <f>IF($C107="④",$E107-$D107-$F107,"-")</f>
        <v>-</v>
      </c>
      <c r="K107" s="28" t="str">
        <f>IF($C107="⑤",$E107-$D107-$F107,"-")</f>
        <v>-</v>
      </c>
      <c r="L107" s="28" t="str">
        <f>IF($C107="⑥",$E107-$D107-$F107,"-")</f>
        <v>-</v>
      </c>
      <c r="M107" s="28" t="str">
        <f>IF($C107="⑦",$E107-$D107-$F107,"-")</f>
        <v>-</v>
      </c>
      <c r="N107" s="29">
        <f>SUM(G107:M107)</f>
        <v>0</v>
      </c>
      <c r="O107" s="30"/>
      <c r="R107" s="51"/>
    </row>
    <row r="108" spans="1:18" s="2" customFormat="1" x14ac:dyDescent="0.15">
      <c r="A108" s="122"/>
      <c r="B108" s="125"/>
      <c r="C108" s="24"/>
      <c r="D108" s="33"/>
      <c r="E108" s="25"/>
      <c r="F108" s="26"/>
      <c r="G108" s="27" t="str">
        <f>IF($C108="①",$E108-$D108-$F108,"-")</f>
        <v>-</v>
      </c>
      <c r="H108" s="28" t="str">
        <f>IF($C108="②",$E108-$D108-$F108,"-")</f>
        <v>-</v>
      </c>
      <c r="I108" s="28" t="str">
        <f>IF($C108="③",$E108-$D108-$F108,"-")</f>
        <v>-</v>
      </c>
      <c r="J108" s="96" t="str">
        <f>IF($C108="④",$E108-$D108-$F108,"-")</f>
        <v>-</v>
      </c>
      <c r="K108" s="28" t="str">
        <f>IF($C108="⑤",$E108-$D108-$F108,"-")</f>
        <v>-</v>
      </c>
      <c r="L108" s="28" t="str">
        <f t="shared" ref="L108:L109" si="41">IF($C108="⑥",$E108-$D108-$F108,"-")</f>
        <v>-</v>
      </c>
      <c r="M108" s="28" t="str">
        <f t="shared" ref="M108:M109" si="42">IF($C108="⑦",$E108-$D108-$F108,"-")</f>
        <v>-</v>
      </c>
      <c r="N108" s="29">
        <f>SUM(G108:M108)</f>
        <v>0</v>
      </c>
      <c r="O108" s="30"/>
      <c r="R108" s="51"/>
    </row>
    <row r="109" spans="1:18" s="2" customFormat="1" ht="14.25" thickBot="1" x14ac:dyDescent="0.2">
      <c r="A109" s="123"/>
      <c r="B109" s="126"/>
      <c r="C109" s="24"/>
      <c r="D109" s="33"/>
      <c r="E109" s="25"/>
      <c r="F109" s="26"/>
      <c r="G109" s="27" t="str">
        <f>IF($C109="①",$E109-$D109-$F109,"-")</f>
        <v>-</v>
      </c>
      <c r="H109" s="28" t="str">
        <f>IF($C109="②",$E109-$D109-$F109,"-")</f>
        <v>-</v>
      </c>
      <c r="I109" s="28" t="str">
        <f>IF($C109="③",$E109-$D109-$F109,"-")</f>
        <v>-</v>
      </c>
      <c r="J109" s="96" t="str">
        <f>IF($C109="④",$E109-$D109-$F109,"-")</f>
        <v>-</v>
      </c>
      <c r="K109" s="28" t="str">
        <f>IF($C109="⑤",$E109-$D109-$F109,"-")</f>
        <v>-</v>
      </c>
      <c r="L109" s="28" t="str">
        <f t="shared" si="41"/>
        <v>-</v>
      </c>
      <c r="M109" s="28" t="str">
        <f t="shared" si="42"/>
        <v>-</v>
      </c>
      <c r="N109" s="29">
        <f>SUM(G109:M109)</f>
        <v>0</v>
      </c>
      <c r="O109" s="30"/>
      <c r="R109" s="51"/>
    </row>
    <row r="110" spans="1:18" s="2" customFormat="1" ht="14.25" thickBot="1" x14ac:dyDescent="0.2">
      <c r="A110" s="86"/>
      <c r="B110" s="82"/>
      <c r="C110" s="76"/>
      <c r="D110" s="41"/>
      <c r="E110" s="41"/>
      <c r="F110" s="42"/>
      <c r="G110" s="41"/>
      <c r="H110" s="41"/>
      <c r="I110" s="41"/>
      <c r="J110" s="41"/>
      <c r="K110" s="56"/>
      <c r="L110" s="56"/>
      <c r="M110" s="92"/>
      <c r="N110" s="37">
        <f>SUM(N107:N109)</f>
        <v>0</v>
      </c>
      <c r="O110" s="38"/>
      <c r="R110" s="51"/>
    </row>
    <row r="111" spans="1:18" s="2" customFormat="1" x14ac:dyDescent="0.15">
      <c r="A111" s="121">
        <f>A107+1</f>
        <v>44644</v>
      </c>
      <c r="B111" s="124" t="str">
        <f>TEXT(A111,"aaa")</f>
        <v>木</v>
      </c>
      <c r="C111" s="24"/>
      <c r="D111" s="25"/>
      <c r="E111" s="25"/>
      <c r="F111" s="26"/>
      <c r="G111" s="27" t="str">
        <f>IF($C111="①",$E111-$D111-$F111,"-")</f>
        <v>-</v>
      </c>
      <c r="H111" s="28" t="str">
        <f>IF($C111="②",$E111-$D111-$F111,"-")</f>
        <v>-</v>
      </c>
      <c r="I111" s="28" t="str">
        <f>IF($C111="③",$E111-$D111-$F111,"-")</f>
        <v>-</v>
      </c>
      <c r="J111" s="28" t="str">
        <f>IF($C111="④",$E111-$D111-$F111,"-")</f>
        <v>-</v>
      </c>
      <c r="K111" s="28" t="str">
        <f>IF($C111="⑤",$E111-$D111-$F111,"-")</f>
        <v>-</v>
      </c>
      <c r="L111" s="28" t="str">
        <f>IF($C111="⑥",$E111-$D111-$F111,"-")</f>
        <v>-</v>
      </c>
      <c r="M111" s="28" t="str">
        <f>IF($C111="⑦",$E111-$D111-$F111,"-")</f>
        <v>-</v>
      </c>
      <c r="N111" s="29">
        <f>SUM(G111:M111)</f>
        <v>0</v>
      </c>
      <c r="O111" s="30"/>
      <c r="R111" s="51"/>
    </row>
    <row r="112" spans="1:18" s="2" customFormat="1" x14ac:dyDescent="0.15">
      <c r="A112" s="122"/>
      <c r="B112" s="125"/>
      <c r="C112" s="24"/>
      <c r="D112" s="33"/>
      <c r="E112" s="25"/>
      <c r="F112" s="26"/>
      <c r="G112" s="27" t="str">
        <f>IF($C112="①",$E112-$D112-$F112,"-")</f>
        <v>-</v>
      </c>
      <c r="H112" s="28" t="str">
        <f>IF($C112="②",$E112-$D112-$F112,"-")</f>
        <v>-</v>
      </c>
      <c r="I112" s="28" t="str">
        <f>IF($C112="③",$E112-$D112-$F112,"-")</f>
        <v>-</v>
      </c>
      <c r="J112" s="28" t="str">
        <f>IF($C112="④",$E112-$D112-$F112,"-")</f>
        <v>-</v>
      </c>
      <c r="K112" s="28" t="str">
        <f>IF($C112="⑤",$E112-$D112-$F112,"-")</f>
        <v>-</v>
      </c>
      <c r="L112" s="28" t="str">
        <f t="shared" ref="L112:L113" si="43">IF($C112="⑥",$E112-$D112-$F112,"-")</f>
        <v>-</v>
      </c>
      <c r="M112" s="28" t="str">
        <f t="shared" ref="M112:M113" si="44">IF($C112="⑦",$E112-$D112-$F112,"-")</f>
        <v>-</v>
      </c>
      <c r="N112" s="29">
        <f>SUM(G112:M112)</f>
        <v>0</v>
      </c>
      <c r="O112" s="30"/>
      <c r="R112" s="51"/>
    </row>
    <row r="113" spans="1:18" s="2" customFormat="1" ht="14.25" thickBot="1" x14ac:dyDescent="0.2">
      <c r="A113" s="123"/>
      <c r="B113" s="126"/>
      <c r="C113" s="24"/>
      <c r="D113" s="33"/>
      <c r="E113" s="25"/>
      <c r="F113" s="26"/>
      <c r="G113" s="27" t="str">
        <f>IF($C113="①",$E113-$D113-$F113,"-")</f>
        <v>-</v>
      </c>
      <c r="H113" s="28" t="str">
        <f>IF($C113="②",$E113-$D113-$F113,"-")</f>
        <v>-</v>
      </c>
      <c r="I113" s="28" t="str">
        <f>IF($C113="③",$E113-$D113-$F113,"-")</f>
        <v>-</v>
      </c>
      <c r="J113" s="28" t="str">
        <f>IF($C113="④",$E113-$D113-$F113,"-")</f>
        <v>-</v>
      </c>
      <c r="K113" s="28" t="str">
        <f>IF($C113="⑤",$E113-$D113-$F113,"-")</f>
        <v>-</v>
      </c>
      <c r="L113" s="28" t="str">
        <f t="shared" si="43"/>
        <v>-</v>
      </c>
      <c r="M113" s="28" t="str">
        <f t="shared" si="44"/>
        <v>-</v>
      </c>
      <c r="N113" s="29">
        <f>SUM(G113:M113)</f>
        <v>0</v>
      </c>
      <c r="O113" s="30"/>
      <c r="R113" s="51"/>
    </row>
    <row r="114" spans="1:18" s="2" customFormat="1" ht="14.25" thickBot="1" x14ac:dyDescent="0.2">
      <c r="A114" s="86"/>
      <c r="B114" s="83"/>
      <c r="C114" s="40"/>
      <c r="D114" s="41"/>
      <c r="E114" s="41"/>
      <c r="F114" s="42"/>
      <c r="G114" s="41"/>
      <c r="H114" s="41"/>
      <c r="I114" s="41"/>
      <c r="J114" s="41"/>
      <c r="K114" s="56"/>
      <c r="L114" s="56"/>
      <c r="M114" s="92"/>
      <c r="N114" s="37">
        <f>SUM(N111:N113)</f>
        <v>0</v>
      </c>
      <c r="O114" s="38"/>
      <c r="R114" s="51"/>
    </row>
    <row r="115" spans="1:18" s="2" customFormat="1" x14ac:dyDescent="0.15">
      <c r="A115" s="121">
        <f>A111+1</f>
        <v>44645</v>
      </c>
      <c r="B115" s="124" t="str">
        <f>TEXT(A115,"aaa")</f>
        <v>金</v>
      </c>
      <c r="C115" s="24"/>
      <c r="D115" s="25"/>
      <c r="E115" s="25"/>
      <c r="F115" s="26"/>
      <c r="G115" s="27" t="str">
        <f>IF($C115="①",$E115-$D115-$F115,"-")</f>
        <v>-</v>
      </c>
      <c r="H115" s="28" t="str">
        <f>IF($C115="②",$E115-$D115-$F115,"-")</f>
        <v>-</v>
      </c>
      <c r="I115" s="28" t="str">
        <f>IF($C115="③",$E115-$D115-$F115,"-")</f>
        <v>-</v>
      </c>
      <c r="J115" s="28" t="str">
        <f>IF($C115="④",$E115-$D115-$F115,"-")</f>
        <v>-</v>
      </c>
      <c r="K115" s="28" t="str">
        <f>IF($C115="⑤",$E115-$D115-$F115,"-")</f>
        <v>-</v>
      </c>
      <c r="L115" s="28" t="str">
        <f>IF($C115="⑥",$E115-$D115-$F115,"-")</f>
        <v>-</v>
      </c>
      <c r="M115" s="28" t="str">
        <f>IF($C115="⑦",$E115-$D115-$F115,"-")</f>
        <v>-</v>
      </c>
      <c r="N115" s="29">
        <f>SUM(G115:M115)</f>
        <v>0</v>
      </c>
      <c r="O115" s="30"/>
      <c r="R115" s="51"/>
    </row>
    <row r="116" spans="1:18" s="2" customFormat="1" x14ac:dyDescent="0.15">
      <c r="A116" s="122"/>
      <c r="B116" s="125"/>
      <c r="C116" s="24"/>
      <c r="D116" s="33"/>
      <c r="E116" s="25"/>
      <c r="F116" s="26"/>
      <c r="G116" s="27" t="str">
        <f>IF($C116="①",$E116-$D116-$F116,"-")</f>
        <v>-</v>
      </c>
      <c r="H116" s="28" t="str">
        <f>IF($C116="②",$E116-$D116-$F116,"-")</f>
        <v>-</v>
      </c>
      <c r="I116" s="28" t="str">
        <f>IF($C116="③",$E116-$D116-$F116,"-")</f>
        <v>-</v>
      </c>
      <c r="J116" s="28" t="str">
        <f>IF($C116="④",$E116-$D116-$F116,"-")</f>
        <v>-</v>
      </c>
      <c r="K116" s="28" t="str">
        <f>IF($C116="⑤",$E116-$D116-$F116,"-")</f>
        <v>-</v>
      </c>
      <c r="L116" s="28" t="str">
        <f t="shared" ref="L116:L117" si="45">IF($C116="⑥",$E116-$D116-$F116,"-")</f>
        <v>-</v>
      </c>
      <c r="M116" s="28" t="str">
        <f t="shared" ref="M116:M117" si="46">IF($C116="⑦",$E116-$D116-$F116,"-")</f>
        <v>-</v>
      </c>
      <c r="N116" s="29">
        <f>SUM(G116:M116)</f>
        <v>0</v>
      </c>
      <c r="O116" s="30"/>
      <c r="R116" s="51"/>
    </row>
    <row r="117" spans="1:18" s="2" customFormat="1" ht="14.25" thickBot="1" x14ac:dyDescent="0.2">
      <c r="A117" s="123"/>
      <c r="B117" s="126"/>
      <c r="C117" s="24"/>
      <c r="D117" s="33"/>
      <c r="E117" s="25"/>
      <c r="F117" s="26"/>
      <c r="G117" s="27" t="str">
        <f>IF($C117="①",$E117-$D117-$F117,"-")</f>
        <v>-</v>
      </c>
      <c r="H117" s="28" t="str">
        <f>IF($C117="②",$E117-$D117-$F117,"-")</f>
        <v>-</v>
      </c>
      <c r="I117" s="28" t="str">
        <f>IF($C117="③",$E117-$D117-$F117,"-")</f>
        <v>-</v>
      </c>
      <c r="J117" s="28" t="str">
        <f>IF($C117="④",$E117-$D117-$F117,"-")</f>
        <v>-</v>
      </c>
      <c r="K117" s="28" t="str">
        <f>IF($C117="⑤",$E117-$D117-$F117,"-")</f>
        <v>-</v>
      </c>
      <c r="L117" s="28" t="str">
        <f t="shared" si="45"/>
        <v>-</v>
      </c>
      <c r="M117" s="28" t="str">
        <f t="shared" si="46"/>
        <v>-</v>
      </c>
      <c r="N117" s="29">
        <f>SUM(G117:M117)</f>
        <v>0</v>
      </c>
      <c r="O117" s="30"/>
      <c r="R117" s="51"/>
    </row>
    <row r="118" spans="1:18" s="2" customFormat="1" ht="14.25" thickBot="1" x14ac:dyDescent="0.2">
      <c r="A118" s="86"/>
      <c r="B118" s="82"/>
      <c r="C118" s="40"/>
      <c r="D118" s="41"/>
      <c r="E118" s="41"/>
      <c r="F118" s="42"/>
      <c r="G118" s="41"/>
      <c r="H118" s="41"/>
      <c r="I118" s="41"/>
      <c r="J118" s="41"/>
      <c r="K118" s="56"/>
      <c r="L118" s="56"/>
      <c r="M118" s="92"/>
      <c r="N118" s="37">
        <f>SUM(N115:N117)</f>
        <v>0</v>
      </c>
      <c r="O118" s="38"/>
      <c r="R118" s="51"/>
    </row>
    <row r="119" spans="1:18" s="2" customFormat="1" x14ac:dyDescent="0.15">
      <c r="A119" s="121">
        <f>A115+1</f>
        <v>44646</v>
      </c>
      <c r="B119" s="124" t="str">
        <f>TEXT(A119,"aaa")</f>
        <v>土</v>
      </c>
      <c r="C119" s="24"/>
      <c r="D119" s="25"/>
      <c r="E119" s="25"/>
      <c r="F119" s="26"/>
      <c r="G119" s="27" t="str">
        <f>IF($C119="①",$E119-$D119-$F119,"-")</f>
        <v>-</v>
      </c>
      <c r="H119" s="28" t="str">
        <f>IF($C119="②",$E119-$D119-$F119,"-")</f>
        <v>-</v>
      </c>
      <c r="I119" s="28" t="str">
        <f>IF($C119="③",$E119-$D119-$F119,"-")</f>
        <v>-</v>
      </c>
      <c r="J119" s="96" t="str">
        <f>IF($C119="④",$E119-$D119-$F119,"-")</f>
        <v>-</v>
      </c>
      <c r="K119" s="28" t="str">
        <f>IF($C119="⑤",$E119-$D119-$F119,"-")</f>
        <v>-</v>
      </c>
      <c r="L119" s="28" t="str">
        <f>IF($C119="⑥",$E119-$D119-$F119,"-")</f>
        <v>-</v>
      </c>
      <c r="M119" s="28" t="str">
        <f>IF($C119="⑦",$E119-$D119-$F119,"-")</f>
        <v>-</v>
      </c>
      <c r="N119" s="29">
        <f>SUM(G119:M119)</f>
        <v>0</v>
      </c>
      <c r="O119" s="30"/>
      <c r="R119" s="51"/>
    </row>
    <row r="120" spans="1:18" s="2" customFormat="1" x14ac:dyDescent="0.15">
      <c r="A120" s="122"/>
      <c r="B120" s="125"/>
      <c r="C120" s="24"/>
      <c r="D120" s="33"/>
      <c r="E120" s="25"/>
      <c r="F120" s="26"/>
      <c r="G120" s="27" t="str">
        <f>IF($C120="①",$E120-$D120-$F120,"-")</f>
        <v>-</v>
      </c>
      <c r="H120" s="28" t="str">
        <f>IF($C120="②",$E120-$D120-$F120,"-")</f>
        <v>-</v>
      </c>
      <c r="I120" s="28" t="str">
        <f>IF($C120="③",$E120-$D120-$F120,"-")</f>
        <v>-</v>
      </c>
      <c r="J120" s="96" t="str">
        <f>IF($C120="④",$E120-$D120-$F120,"-")</f>
        <v>-</v>
      </c>
      <c r="K120" s="28" t="str">
        <f>IF($C120="⑤",$E120-$D120-$F120,"-")</f>
        <v>-</v>
      </c>
      <c r="L120" s="28" t="str">
        <f t="shared" ref="L120:L121" si="47">IF($C120="⑥",$E120-$D120-$F120,"-")</f>
        <v>-</v>
      </c>
      <c r="M120" s="28" t="str">
        <f t="shared" ref="M120:M121" si="48">IF($C120="⑦",$E120-$D120-$F120,"-")</f>
        <v>-</v>
      </c>
      <c r="N120" s="29">
        <f>SUM(G120:M120)</f>
        <v>0</v>
      </c>
      <c r="O120" s="30"/>
      <c r="R120" s="51"/>
    </row>
    <row r="121" spans="1:18" s="2" customFormat="1" ht="14.25" thickBot="1" x14ac:dyDescent="0.2">
      <c r="A121" s="123"/>
      <c r="B121" s="126"/>
      <c r="C121" s="24"/>
      <c r="D121" s="33"/>
      <c r="E121" s="25"/>
      <c r="F121" s="26"/>
      <c r="G121" s="27" t="str">
        <f>IF($C121="①",$E121-$D121-$F121,"-")</f>
        <v>-</v>
      </c>
      <c r="H121" s="28" t="str">
        <f>IF($C121="②",$E121-$D121-$F121,"-")</f>
        <v>-</v>
      </c>
      <c r="I121" s="28" t="str">
        <f>IF($C121="③",$E121-$D121-$F121,"-")</f>
        <v>-</v>
      </c>
      <c r="J121" s="96" t="str">
        <f>IF($C121="④",$E121-$D121-$F121,"-")</f>
        <v>-</v>
      </c>
      <c r="K121" s="28" t="str">
        <f>IF($C121="⑤",$E121-$D121-$F121,"-")</f>
        <v>-</v>
      </c>
      <c r="L121" s="28" t="str">
        <f t="shared" si="47"/>
        <v>-</v>
      </c>
      <c r="M121" s="28" t="str">
        <f t="shared" si="48"/>
        <v>-</v>
      </c>
      <c r="N121" s="29">
        <f>SUM(G121:M121)</f>
        <v>0</v>
      </c>
      <c r="O121" s="30"/>
      <c r="R121" s="51"/>
    </row>
    <row r="122" spans="1:18" s="2" customFormat="1" ht="14.25" thickBot="1" x14ac:dyDescent="0.2">
      <c r="A122" s="86"/>
      <c r="B122" s="82"/>
      <c r="C122" s="40"/>
      <c r="D122" s="41"/>
      <c r="E122" s="41"/>
      <c r="F122" s="42"/>
      <c r="G122" s="41"/>
      <c r="H122" s="41"/>
      <c r="I122" s="41"/>
      <c r="J122" s="41"/>
      <c r="K122" s="56"/>
      <c r="L122" s="56"/>
      <c r="M122" s="92"/>
      <c r="N122" s="37">
        <f>SUM(N119:N121)</f>
        <v>0</v>
      </c>
      <c r="O122" s="38"/>
      <c r="R122" s="51"/>
    </row>
    <row r="123" spans="1:18" s="2" customFormat="1" x14ac:dyDescent="0.15">
      <c r="A123" s="121">
        <f>A119+1</f>
        <v>44647</v>
      </c>
      <c r="B123" s="124" t="str">
        <f>TEXT(A123,"aaa")</f>
        <v>日</v>
      </c>
      <c r="C123" s="24"/>
      <c r="D123" s="25"/>
      <c r="E123" s="25"/>
      <c r="F123" s="26"/>
      <c r="G123" s="27" t="str">
        <f>IF($C123="①",$E123-$D123-$F123,"-")</f>
        <v>-</v>
      </c>
      <c r="H123" s="28" t="str">
        <f>IF($C123="②",$E123-$D123-$F123,"-")</f>
        <v>-</v>
      </c>
      <c r="I123" s="28" t="str">
        <f>IF($C123="③",$E123-$D123-$F123,"-")</f>
        <v>-</v>
      </c>
      <c r="J123" s="28" t="str">
        <f>IF($C123="④",$E123-$D123-$F123,"-")</f>
        <v>-</v>
      </c>
      <c r="K123" s="28" t="str">
        <f>IF($C123="⑤",$E123-$D123-$F123,"-")</f>
        <v>-</v>
      </c>
      <c r="L123" s="28" t="str">
        <f>IF($C123="⑥",$E123-$D123-$F123,"-")</f>
        <v>-</v>
      </c>
      <c r="M123" s="28" t="str">
        <f>IF($C123="⑦",$E123-$D123-$F123,"-")</f>
        <v>-</v>
      </c>
      <c r="N123" s="29">
        <f>SUM(G123:M123)</f>
        <v>0</v>
      </c>
      <c r="O123" s="30"/>
      <c r="R123" s="51"/>
    </row>
    <row r="124" spans="1:18" s="2" customFormat="1" x14ac:dyDescent="0.15">
      <c r="A124" s="122"/>
      <c r="B124" s="125"/>
      <c r="C124" s="24"/>
      <c r="D124" s="33"/>
      <c r="E124" s="25"/>
      <c r="F124" s="26"/>
      <c r="G124" s="27" t="str">
        <f>IF($C124="①",$E124-$D124-$F124,"-")</f>
        <v>-</v>
      </c>
      <c r="H124" s="28" t="str">
        <f>IF($C124="②",$E124-$D124-$F124,"-")</f>
        <v>-</v>
      </c>
      <c r="I124" s="28" t="str">
        <f>IF($C124="③",$E124-$D124-$F124,"-")</f>
        <v>-</v>
      </c>
      <c r="J124" s="28" t="str">
        <f>IF($C124="④",$E124-$D124-$F124,"-")</f>
        <v>-</v>
      </c>
      <c r="K124" s="28" t="str">
        <f>IF($C124="⑤",$E124-$D124-$F124,"-")</f>
        <v>-</v>
      </c>
      <c r="L124" s="28" t="str">
        <f t="shared" ref="L124:L125" si="49">IF($C124="⑥",$E124-$D124-$F124,"-")</f>
        <v>-</v>
      </c>
      <c r="M124" s="28" t="str">
        <f t="shared" ref="M124:M125" si="50">IF($C124="⑦",$E124-$D124-$F124,"-")</f>
        <v>-</v>
      </c>
      <c r="N124" s="29">
        <f>SUM(G124:M124)</f>
        <v>0</v>
      </c>
      <c r="O124" s="30"/>
      <c r="R124" s="51"/>
    </row>
    <row r="125" spans="1:18" s="2" customFormat="1" ht="14.25" thickBot="1" x14ac:dyDescent="0.2">
      <c r="A125" s="123"/>
      <c r="B125" s="126"/>
      <c r="C125" s="24"/>
      <c r="D125" s="33"/>
      <c r="E125" s="25"/>
      <c r="F125" s="26"/>
      <c r="G125" s="27" t="str">
        <f>IF($C125="①",$E125-$D125-$F125,"-")</f>
        <v>-</v>
      </c>
      <c r="H125" s="28" t="str">
        <f>IF($C125="②",$E125-$D125-$F125,"-")</f>
        <v>-</v>
      </c>
      <c r="I125" s="28" t="str">
        <f>IF($C125="③",$E125-$D125-$F125,"-")</f>
        <v>-</v>
      </c>
      <c r="J125" s="28" t="str">
        <f>IF($C125="④",$E125-$D125-$F125,"-")</f>
        <v>-</v>
      </c>
      <c r="K125" s="28" t="str">
        <f>IF($C125="⑤",$E125-$D125-$F125,"-")</f>
        <v>-</v>
      </c>
      <c r="L125" s="28" t="str">
        <f t="shared" si="49"/>
        <v>-</v>
      </c>
      <c r="M125" s="28" t="str">
        <f t="shared" si="50"/>
        <v>-</v>
      </c>
      <c r="N125" s="29">
        <f>SUM(G125:M125)</f>
        <v>0</v>
      </c>
      <c r="O125" s="30"/>
      <c r="R125" s="51"/>
    </row>
    <row r="126" spans="1:18" s="2" customFormat="1" ht="14.25" thickBot="1" x14ac:dyDescent="0.2">
      <c r="A126" s="86"/>
      <c r="B126" s="82"/>
      <c r="C126" s="40"/>
      <c r="D126" s="41"/>
      <c r="E126" s="41"/>
      <c r="F126" s="42"/>
      <c r="G126" s="41"/>
      <c r="H126" s="41"/>
      <c r="I126" s="41"/>
      <c r="J126" s="41"/>
      <c r="K126" s="56"/>
      <c r="L126" s="56"/>
      <c r="M126" s="92"/>
      <c r="N126" s="37">
        <f>SUM(N123:N125)</f>
        <v>0</v>
      </c>
      <c r="O126" s="38"/>
      <c r="R126" s="51"/>
    </row>
    <row r="127" spans="1:18" s="2" customFormat="1" x14ac:dyDescent="0.15">
      <c r="A127" s="121">
        <f>A123+1</f>
        <v>44648</v>
      </c>
      <c r="B127" s="124" t="str">
        <f>TEXT(A127,"aaa")</f>
        <v>月</v>
      </c>
      <c r="C127" s="24"/>
      <c r="D127" s="25"/>
      <c r="E127" s="25"/>
      <c r="F127" s="26"/>
      <c r="G127" s="27" t="str">
        <f>IF($C127="①",$E127-$D127-$F127,"-")</f>
        <v>-</v>
      </c>
      <c r="H127" s="28" t="str">
        <f>IF($C127="②",$E127-$D127-$F127,"-")</f>
        <v>-</v>
      </c>
      <c r="I127" s="28" t="str">
        <f>IF($C127="③",$E127-$D127-$F127,"-")</f>
        <v>-</v>
      </c>
      <c r="J127" s="28" t="str">
        <f>IF($C127="④",$E127-$D127-$F127,"-")</f>
        <v>-</v>
      </c>
      <c r="K127" s="28" t="str">
        <f>IF($C127="⑤",$E127-$D127-$F127,"-")</f>
        <v>-</v>
      </c>
      <c r="L127" s="28" t="str">
        <f>IF($C127="⑥",$E127-$D127-$F127,"-")</f>
        <v>-</v>
      </c>
      <c r="M127" s="28" t="str">
        <f>IF($C127="⑦",$E127-$D127-$F127,"-")</f>
        <v>-</v>
      </c>
      <c r="N127" s="29">
        <f>SUM(G127:M127)</f>
        <v>0</v>
      </c>
      <c r="O127" s="30"/>
      <c r="R127" s="51"/>
    </row>
    <row r="128" spans="1:18" s="2" customFormat="1" x14ac:dyDescent="0.15">
      <c r="A128" s="122"/>
      <c r="B128" s="125"/>
      <c r="C128" s="24"/>
      <c r="D128" s="33"/>
      <c r="E128" s="25"/>
      <c r="F128" s="26"/>
      <c r="G128" s="27" t="str">
        <f>IF($C128="①",$E128-$D128-$F128,"-")</f>
        <v>-</v>
      </c>
      <c r="H128" s="28" t="str">
        <f>IF($C128="②",$E128-$D128-$F128,"-")</f>
        <v>-</v>
      </c>
      <c r="I128" s="28" t="str">
        <f>IF($C128="③",$E128-$D128-$F128,"-")</f>
        <v>-</v>
      </c>
      <c r="J128" s="28" t="str">
        <f>IF($C128="④",$E128-$D128-$F128,"-")</f>
        <v>-</v>
      </c>
      <c r="K128" s="28" t="str">
        <f>IF($C128="⑤",$E128-$D128-$F128,"-")</f>
        <v>-</v>
      </c>
      <c r="L128" s="28" t="str">
        <f t="shared" ref="L128:L129" si="51">IF($C128="⑥",$E128-$D128-$F128,"-")</f>
        <v>-</v>
      </c>
      <c r="M128" s="28" t="str">
        <f t="shared" ref="M128:M129" si="52">IF($C128="⑦",$E128-$D128-$F128,"-")</f>
        <v>-</v>
      </c>
      <c r="N128" s="29">
        <f>SUM(G128:M128)</f>
        <v>0</v>
      </c>
      <c r="O128" s="30"/>
      <c r="R128" s="51"/>
    </row>
    <row r="129" spans="1:45" s="2" customFormat="1" ht="14.25" thickBot="1" x14ac:dyDescent="0.2">
      <c r="A129" s="123"/>
      <c r="B129" s="126"/>
      <c r="C129" s="24"/>
      <c r="D129" s="33"/>
      <c r="E129" s="25"/>
      <c r="F129" s="26"/>
      <c r="G129" s="27" t="str">
        <f>IF($C129="①",$E129-$D129-$F129,"-")</f>
        <v>-</v>
      </c>
      <c r="H129" s="28" t="str">
        <f>IF($C129="②",$E129-$D129-$F129,"-")</f>
        <v>-</v>
      </c>
      <c r="I129" s="28" t="str">
        <f>IF($C129="③",$E129-$D129-$F129,"-")</f>
        <v>-</v>
      </c>
      <c r="J129" s="28" t="str">
        <f>IF($C129="④",$E129-$D129-$F129,"-")</f>
        <v>-</v>
      </c>
      <c r="K129" s="28" t="str">
        <f>IF($C129="⑤",$E129-$D129-$F129,"-")</f>
        <v>-</v>
      </c>
      <c r="L129" s="28" t="str">
        <f t="shared" si="51"/>
        <v>-</v>
      </c>
      <c r="M129" s="28" t="str">
        <f t="shared" si="52"/>
        <v>-</v>
      </c>
      <c r="N129" s="29">
        <f>SUM(G129:M129)</f>
        <v>0</v>
      </c>
      <c r="O129" s="30"/>
      <c r="R129" s="51"/>
    </row>
    <row r="130" spans="1:45" s="2" customFormat="1" ht="14.25" thickBot="1" x14ac:dyDescent="0.2">
      <c r="A130" s="86"/>
      <c r="B130" s="84"/>
      <c r="C130" s="40"/>
      <c r="D130" s="41"/>
      <c r="E130" s="41"/>
      <c r="F130" s="42"/>
      <c r="G130" s="41"/>
      <c r="H130" s="41"/>
      <c r="I130" s="41"/>
      <c r="J130" s="41"/>
      <c r="K130" s="56"/>
      <c r="L130" s="56"/>
      <c r="M130" s="92"/>
      <c r="N130" s="37">
        <f>SUM(N127:N129)</f>
        <v>0</v>
      </c>
      <c r="O130" s="38"/>
      <c r="R130" s="51"/>
    </row>
    <row r="131" spans="1:45" s="2" customFormat="1" x14ac:dyDescent="0.15">
      <c r="A131" s="121">
        <f>A127+1</f>
        <v>44649</v>
      </c>
      <c r="B131" s="124" t="str">
        <f>TEXT(A131,"aaa")</f>
        <v>火</v>
      </c>
      <c r="C131" s="24"/>
      <c r="D131" s="25"/>
      <c r="E131" s="25"/>
      <c r="F131" s="26"/>
      <c r="G131" s="27" t="str">
        <f>IF($C131="①",$E131-$D131-$F131,"-")</f>
        <v>-</v>
      </c>
      <c r="H131" s="28" t="str">
        <f>IF($C131="②",$E131-$D131-$F131,"-")</f>
        <v>-</v>
      </c>
      <c r="I131" s="28" t="str">
        <f>IF($C131="③",$E131-$D131-$F131,"-")</f>
        <v>-</v>
      </c>
      <c r="J131" s="28" t="str">
        <f>IF($C131="④",$E131-$D131-$F131,"-")</f>
        <v>-</v>
      </c>
      <c r="K131" s="28" t="str">
        <f>IF($C131="⑤",$E131-$D131-$F131,"-")</f>
        <v>-</v>
      </c>
      <c r="L131" s="28" t="str">
        <f>IF($C131="⑥",$E131-$D131-$F131,"-")</f>
        <v>-</v>
      </c>
      <c r="M131" s="28" t="str">
        <f>IF($C131="⑦",$E131-$D131-$F131,"-")</f>
        <v>-</v>
      </c>
      <c r="N131" s="29">
        <f>SUM(G131:M131)</f>
        <v>0</v>
      </c>
      <c r="O131" s="30"/>
      <c r="R131" s="51"/>
    </row>
    <row r="132" spans="1:45" s="2" customFormat="1" x14ac:dyDescent="0.15">
      <c r="A132" s="122"/>
      <c r="B132" s="125"/>
      <c r="C132" s="24"/>
      <c r="D132" s="33"/>
      <c r="E132" s="25"/>
      <c r="F132" s="26"/>
      <c r="G132" s="27" t="str">
        <f>IF($C132="①",$E132-$D132-$F132,"-")</f>
        <v>-</v>
      </c>
      <c r="H132" s="28" t="str">
        <f>IF($C132="②",$E132-$D132-$F132,"-")</f>
        <v>-</v>
      </c>
      <c r="I132" s="28" t="str">
        <f>IF($C132="③",$E132-$D132-$F132,"-")</f>
        <v>-</v>
      </c>
      <c r="J132" s="28" t="str">
        <f>IF($C132="④",$E132-$D132-$F132,"-")</f>
        <v>-</v>
      </c>
      <c r="K132" s="28" t="str">
        <f>IF($C132="⑤",$E132-$D132-$F132,"-")</f>
        <v>-</v>
      </c>
      <c r="L132" s="28" t="str">
        <f t="shared" ref="L132:L133" si="53">IF($C132="⑥",$E132-$D132-$F132,"-")</f>
        <v>-</v>
      </c>
      <c r="M132" s="28" t="str">
        <f t="shared" ref="M132:M133" si="54">IF($C132="⑦",$E132-$D132-$F132,"-")</f>
        <v>-</v>
      </c>
      <c r="N132" s="29">
        <f>SUM(G132:M132)</f>
        <v>0</v>
      </c>
      <c r="O132" s="30"/>
      <c r="R132" s="51"/>
    </row>
    <row r="133" spans="1:45" s="2" customFormat="1" ht="14.25" thickBot="1" x14ac:dyDescent="0.2">
      <c r="A133" s="123"/>
      <c r="B133" s="126"/>
      <c r="C133" s="24"/>
      <c r="D133" s="33"/>
      <c r="E133" s="25"/>
      <c r="F133" s="26"/>
      <c r="G133" s="27" t="str">
        <f>IF($C133="①",$E133-$D133-$F133,"-")</f>
        <v>-</v>
      </c>
      <c r="H133" s="28" t="str">
        <f>IF($C133="②",$E133-$D133-$F133,"-")</f>
        <v>-</v>
      </c>
      <c r="I133" s="28" t="str">
        <f>IF($C133="③",$E133-$D133-$F133,"-")</f>
        <v>-</v>
      </c>
      <c r="J133" s="28" t="str">
        <f>IF($C133="④",$E133-$D133-$F133,"-")</f>
        <v>-</v>
      </c>
      <c r="K133" s="28" t="str">
        <f>IF($C133="⑤",$E133-$D133-$F133,"-")</f>
        <v>-</v>
      </c>
      <c r="L133" s="28" t="str">
        <f t="shared" si="53"/>
        <v>-</v>
      </c>
      <c r="M133" s="28" t="str">
        <f t="shared" si="54"/>
        <v>-</v>
      </c>
      <c r="N133" s="29">
        <f>SUM(G133:M133)</f>
        <v>0</v>
      </c>
      <c r="O133" s="30"/>
      <c r="R133" s="51"/>
    </row>
    <row r="134" spans="1:45" s="2" customFormat="1" ht="14.25" thickBot="1" x14ac:dyDescent="0.2">
      <c r="A134" s="86"/>
      <c r="B134" s="82"/>
      <c r="C134" s="53"/>
      <c r="D134" s="35"/>
      <c r="E134" s="35"/>
      <c r="F134" s="36"/>
      <c r="G134" s="41"/>
      <c r="H134" s="41"/>
      <c r="I134" s="41"/>
      <c r="J134" s="41"/>
      <c r="K134" s="56"/>
      <c r="L134" s="56"/>
      <c r="M134" s="92"/>
      <c r="N134" s="37">
        <f>SUM(N131:N133)</f>
        <v>0</v>
      </c>
      <c r="O134" s="38"/>
      <c r="R134" s="51"/>
    </row>
    <row r="135" spans="1:45" s="2" customFormat="1" x14ac:dyDescent="0.15">
      <c r="A135" s="121">
        <f>A131+1</f>
        <v>44650</v>
      </c>
      <c r="B135" s="124" t="str">
        <f>TEXT(A135,"aaa")</f>
        <v>水</v>
      </c>
      <c r="C135" s="24"/>
      <c r="D135" s="25"/>
      <c r="E135" s="25"/>
      <c r="F135" s="26"/>
      <c r="G135" s="27" t="str">
        <f>IF($C135="①",$E135-$D135-$F135,"-")</f>
        <v>-</v>
      </c>
      <c r="H135" s="28" t="str">
        <f>IF($C135="②",$E135-$D135-$F135,"-")</f>
        <v>-</v>
      </c>
      <c r="I135" s="28" t="str">
        <f>IF($C135="③",$E135-$D135-$F135,"-")</f>
        <v>-</v>
      </c>
      <c r="J135" s="28" t="str">
        <f>IF($C135="④",$E135-$D135-$F135,"-")</f>
        <v>-</v>
      </c>
      <c r="K135" s="28" t="str">
        <f>IF($C135="⑤",$E135-$D135-$F135,"-")</f>
        <v>-</v>
      </c>
      <c r="L135" s="28" t="str">
        <f>IF($C135="⑥",$E135-$D135-$F135,"-")</f>
        <v>-</v>
      </c>
      <c r="M135" s="28" t="str">
        <f>IF($C135="⑦",$E135-$D135-$F135,"-")</f>
        <v>-</v>
      </c>
      <c r="N135" s="29">
        <f>SUM(G135:M135)</f>
        <v>0</v>
      </c>
      <c r="O135" s="30"/>
      <c r="R135" s="51"/>
    </row>
    <row r="136" spans="1:45" s="2" customFormat="1" x14ac:dyDescent="0.15">
      <c r="A136" s="122"/>
      <c r="B136" s="125"/>
      <c r="C136" s="24"/>
      <c r="D136" s="33"/>
      <c r="E136" s="25"/>
      <c r="F136" s="26"/>
      <c r="G136" s="27" t="str">
        <f>IF($C136="①",$E136-$D136-$F136,"-")</f>
        <v>-</v>
      </c>
      <c r="H136" s="28" t="str">
        <f>IF($C136="②",$E136-$D136-$F136,"-")</f>
        <v>-</v>
      </c>
      <c r="I136" s="28" t="str">
        <f>IF($C136="③",$E136-$D136-$F136,"-")</f>
        <v>-</v>
      </c>
      <c r="J136" s="28" t="str">
        <f>IF($C136="④",$E136-$D136-$F136,"-")</f>
        <v>-</v>
      </c>
      <c r="K136" s="28" t="str">
        <f>IF($C136="⑤",$E136-$D136-$F136,"-")</f>
        <v>-</v>
      </c>
      <c r="L136" s="28" t="str">
        <f t="shared" ref="L136:L137" si="55">IF($C136="⑥",$E136-$D136-$F136,"-")</f>
        <v>-</v>
      </c>
      <c r="M136" s="28" t="str">
        <f t="shared" ref="M136:M137" si="56">IF($C136="⑦",$E136-$D136-$F136,"-")</f>
        <v>-</v>
      </c>
      <c r="N136" s="29">
        <f>SUM(G136:M136)</f>
        <v>0</v>
      </c>
      <c r="O136" s="30"/>
      <c r="R136" s="51"/>
    </row>
    <row r="137" spans="1:45" s="2" customFormat="1" ht="14.25" thickBot="1" x14ac:dyDescent="0.2">
      <c r="A137" s="123"/>
      <c r="B137" s="126"/>
      <c r="C137" s="24"/>
      <c r="D137" s="33"/>
      <c r="E137" s="25"/>
      <c r="F137" s="26"/>
      <c r="G137" s="27" t="str">
        <f>IF($C137="①",$E137-$D137-$F137,"-")</f>
        <v>-</v>
      </c>
      <c r="H137" s="28" t="str">
        <f>IF($C137="②",$E137-$D137-$F137,"-")</f>
        <v>-</v>
      </c>
      <c r="I137" s="28" t="str">
        <f>IF($C137="③",$E137-$D137-$F137,"-")</f>
        <v>-</v>
      </c>
      <c r="J137" s="28" t="str">
        <f>IF($C137="④",$E137-$D137-$F137,"-")</f>
        <v>-</v>
      </c>
      <c r="K137" s="28" t="str">
        <f>IF($C137="⑤",$E137-$D137-$F137,"-")</f>
        <v>-</v>
      </c>
      <c r="L137" s="28" t="str">
        <f t="shared" si="55"/>
        <v>-</v>
      </c>
      <c r="M137" s="28" t="str">
        <f t="shared" si="56"/>
        <v>-</v>
      </c>
      <c r="N137" s="29">
        <f>SUM(G137:M137)</f>
        <v>0</v>
      </c>
      <c r="O137" s="30"/>
      <c r="R137" s="51"/>
    </row>
    <row r="138" spans="1:45" s="2" customFormat="1" ht="14.25" thickBot="1" x14ac:dyDescent="0.2">
      <c r="A138" s="54"/>
      <c r="B138" s="85"/>
      <c r="C138" s="55"/>
      <c r="D138" s="56"/>
      <c r="E138" s="56"/>
      <c r="F138" s="57"/>
      <c r="G138" s="41"/>
      <c r="H138" s="41"/>
      <c r="I138" s="41"/>
      <c r="J138" s="41"/>
      <c r="K138" s="41"/>
      <c r="L138" s="56"/>
      <c r="M138" s="56"/>
      <c r="N138" s="37">
        <f>SUM(N135:N137)</f>
        <v>0</v>
      </c>
      <c r="O138" s="58"/>
      <c r="R138" s="51"/>
    </row>
    <row r="139" spans="1:45" s="2" customFormat="1" x14ac:dyDescent="0.15">
      <c r="A139" s="121">
        <f>A135+1</f>
        <v>44651</v>
      </c>
      <c r="B139" s="124" t="str">
        <f>TEXT(A139,"aaa")</f>
        <v>木</v>
      </c>
      <c r="C139" s="24"/>
      <c r="D139" s="25"/>
      <c r="E139" s="25"/>
      <c r="F139" s="26"/>
      <c r="G139" s="27" t="str">
        <f>IF($C139="①",$E139-$D139-$F139,"-")</f>
        <v>-</v>
      </c>
      <c r="H139" s="28" t="str">
        <f>IF($C139="②",$E139-$D139-$F139,"-")</f>
        <v>-</v>
      </c>
      <c r="I139" s="28" t="str">
        <f>IF($C139="③",$E139-$D139-$F139,"-")</f>
        <v>-</v>
      </c>
      <c r="J139" s="28" t="str">
        <f>IF($C139="④",$E139-$D139-$F139,"-")</f>
        <v>-</v>
      </c>
      <c r="K139" s="28" t="str">
        <f>IF($C139="⑤",$E139-$D139-$F139,"-")</f>
        <v>-</v>
      </c>
      <c r="L139" s="28" t="str">
        <f>IF($C139="⑥",$E139-$D139-$F139,"-")</f>
        <v>-</v>
      </c>
      <c r="M139" s="28" t="str">
        <f>IF($C139="⑦",$E139-$D139-$F139,"-")</f>
        <v>-</v>
      </c>
      <c r="N139" s="29">
        <f>SUM(G139:M139)</f>
        <v>0</v>
      </c>
      <c r="O139" s="30"/>
      <c r="P139" s="51"/>
    </row>
    <row r="140" spans="1:45" s="2" customFormat="1" x14ac:dyDescent="0.15">
      <c r="A140" s="122"/>
      <c r="B140" s="125"/>
      <c r="C140" s="24"/>
      <c r="D140" s="33"/>
      <c r="E140" s="25"/>
      <c r="F140" s="26"/>
      <c r="G140" s="27" t="str">
        <f>IF($C140="①",$E140-$D140-$F140,"-")</f>
        <v>-</v>
      </c>
      <c r="H140" s="28" t="str">
        <f>IF($C140="②",$E140-$D140-$F140,"-")</f>
        <v>-</v>
      </c>
      <c r="I140" s="28" t="str">
        <f>IF($C140="③",$E140-$D140-$F140,"-")</f>
        <v>-</v>
      </c>
      <c r="J140" s="28" t="str">
        <f>IF($C140="④",$E140-$D140-$F140,"-")</f>
        <v>-</v>
      </c>
      <c r="K140" s="28" t="str">
        <f>IF($C140="⑤",$E140-$D140-$F140,"-")</f>
        <v>-</v>
      </c>
      <c r="L140" s="28" t="str">
        <f t="shared" ref="L140:L141" si="57">IF($C140="⑥",$E140-$D140-$F140,"-")</f>
        <v>-</v>
      </c>
      <c r="M140" s="28" t="str">
        <f t="shared" ref="M140:M141" si="58">IF($C140="⑦",$E140-$D140-$F140,"-")</f>
        <v>-</v>
      </c>
      <c r="N140" s="29">
        <f>SUM(G140:M140)</f>
        <v>0</v>
      </c>
      <c r="O140" s="30"/>
      <c r="P140" s="51"/>
    </row>
    <row r="141" spans="1:45" s="2" customFormat="1" ht="14.25" thickBot="1" x14ac:dyDescent="0.2">
      <c r="A141" s="123"/>
      <c r="B141" s="126"/>
      <c r="C141" s="24"/>
      <c r="D141" s="33"/>
      <c r="E141" s="25"/>
      <c r="F141" s="26"/>
      <c r="G141" s="27" t="str">
        <f>IF($C141="①",$E141-$D141-$F141,"-")</f>
        <v>-</v>
      </c>
      <c r="H141" s="28" t="str">
        <f>IF($C141="②",$E141-$D141-$F141,"-")</f>
        <v>-</v>
      </c>
      <c r="I141" s="28" t="str">
        <f>IF($C141="③",$E141-$D141-$F141,"-")</f>
        <v>-</v>
      </c>
      <c r="J141" s="28" t="str">
        <f>IF($C141="④",$E141-$D141-$F141,"-")</f>
        <v>-</v>
      </c>
      <c r="K141" s="28" t="str">
        <f>IF($C141="⑤",$E141-$D141-$F141,"-")</f>
        <v>-</v>
      </c>
      <c r="L141" s="28" t="str">
        <f t="shared" si="57"/>
        <v>-</v>
      </c>
      <c r="M141" s="28" t="str">
        <f t="shared" si="58"/>
        <v>-</v>
      </c>
      <c r="N141" s="29">
        <f>SUM(G141:M141)</f>
        <v>0</v>
      </c>
      <c r="O141" s="30"/>
      <c r="P141" s="51"/>
    </row>
    <row r="142" spans="1:45" s="2" customFormat="1" ht="14.25" thickBot="1" x14ac:dyDescent="0.2">
      <c r="A142" s="54"/>
      <c r="B142" s="85"/>
      <c r="C142" s="55"/>
      <c r="D142" s="56"/>
      <c r="E142" s="56"/>
      <c r="F142" s="57"/>
      <c r="G142" s="41"/>
      <c r="H142" s="41"/>
      <c r="I142" s="41"/>
      <c r="J142" s="41"/>
      <c r="K142" s="41"/>
      <c r="L142" s="56"/>
      <c r="M142" s="56"/>
      <c r="N142" s="37">
        <f>SUM(N139:N141)</f>
        <v>0</v>
      </c>
      <c r="O142" s="58"/>
      <c r="R142" s="51"/>
    </row>
    <row r="143" spans="1:45" s="2" customFormat="1" x14ac:dyDescent="0.15">
      <c r="A143" s="129" t="s">
        <v>29</v>
      </c>
      <c r="B143" s="130"/>
      <c r="C143" s="130"/>
      <c r="D143" s="130"/>
      <c r="E143" s="130"/>
      <c r="F143" s="131"/>
      <c r="G143" s="59">
        <f t="shared" ref="G143:M143" si="59">SUM(G19:G141)</f>
        <v>0</v>
      </c>
      <c r="H143" s="59">
        <f t="shared" si="59"/>
        <v>0</v>
      </c>
      <c r="I143" s="59">
        <f t="shared" si="59"/>
        <v>0</v>
      </c>
      <c r="J143" s="59">
        <f t="shared" si="59"/>
        <v>0</v>
      </c>
      <c r="K143" s="59">
        <f t="shared" si="59"/>
        <v>0</v>
      </c>
      <c r="L143" s="59">
        <f t="shared" si="59"/>
        <v>0</v>
      </c>
      <c r="M143" s="59">
        <f t="shared" si="59"/>
        <v>0</v>
      </c>
      <c r="N143" s="60">
        <f>SUM(G143:M143)</f>
        <v>0</v>
      </c>
      <c r="O143" s="38"/>
      <c r="R143" s="51"/>
    </row>
    <row r="144" spans="1:45" x14ac:dyDescent="0.15">
      <c r="A144" s="129" t="s">
        <v>30</v>
      </c>
      <c r="B144" s="130"/>
      <c r="C144" s="130"/>
      <c r="D144" s="130"/>
      <c r="E144" s="130"/>
      <c r="F144" s="131"/>
      <c r="G144" s="61">
        <f>ROUNDDOWN(ROUND(G143*24*60,1)/60,2)</f>
        <v>0</v>
      </c>
      <c r="H144" s="61">
        <f t="shared" ref="H144:M144" si="60">ROUNDDOWN(ROUND(H143*24*60,1)/60,2)</f>
        <v>0</v>
      </c>
      <c r="I144" s="61">
        <f t="shared" si="60"/>
        <v>0</v>
      </c>
      <c r="J144" s="61">
        <f t="shared" si="60"/>
        <v>0</v>
      </c>
      <c r="K144" s="61">
        <f t="shared" si="60"/>
        <v>0</v>
      </c>
      <c r="L144" s="61">
        <f t="shared" si="60"/>
        <v>0</v>
      </c>
      <c r="M144" s="61">
        <f t="shared" si="60"/>
        <v>0</v>
      </c>
      <c r="N144" s="61">
        <f>ROUNDDOWN(ROUND(N143*24*60,1)/60,2)</f>
        <v>0</v>
      </c>
      <c r="P144" s="2"/>
      <c r="Q144" s="2"/>
      <c r="R144" s="51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</row>
    <row r="145" spans="4:45" x14ac:dyDescent="0.15">
      <c r="D145" s="62"/>
      <c r="N145" s="77">
        <f>N22+N26+N30+N34+N38+N42+N46+N50+N54+N58+N62+N66+N70+N74+N78+N82+N86+N90+N94+N98+N102+N106+N110+N114+N118+N122+N126+N130+N134+N138+N142-N143</f>
        <v>0</v>
      </c>
      <c r="P145" s="2"/>
      <c r="Q145" s="2"/>
      <c r="R145" s="51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</row>
    <row r="146" spans="4:45" x14ac:dyDescent="0.15">
      <c r="P146" s="2"/>
      <c r="Q146" s="2"/>
      <c r="R146" s="51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</row>
    <row r="147" spans="4:45" x14ac:dyDescent="0.15">
      <c r="P147" s="2"/>
      <c r="Q147" s="2"/>
      <c r="R147" s="51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</row>
    <row r="148" spans="4:45" x14ac:dyDescent="0.15">
      <c r="P148" s="2"/>
      <c r="Q148" s="2"/>
      <c r="R148" s="51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</row>
    <row r="149" spans="4:45" x14ac:dyDescent="0.15">
      <c r="P149" s="2"/>
      <c r="Q149" s="2"/>
      <c r="R149" s="51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</row>
    <row r="150" spans="4:45" x14ac:dyDescent="0.15">
      <c r="P150" s="2"/>
      <c r="Q150" s="2"/>
      <c r="R150" s="51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</row>
    <row r="151" spans="4:45" x14ac:dyDescent="0.15">
      <c r="P151" s="2"/>
      <c r="Q151" s="2"/>
      <c r="R151" s="51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</row>
    <row r="152" spans="4:45" x14ac:dyDescent="0.15">
      <c r="P152" s="2"/>
      <c r="Q152" s="2"/>
      <c r="R152" s="51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</row>
    <row r="153" spans="4:45" x14ac:dyDescent="0.15">
      <c r="P153" s="2"/>
      <c r="Q153" s="2"/>
      <c r="R153" s="51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</row>
    <row r="154" spans="4:45" x14ac:dyDescent="0.15">
      <c r="P154" s="2"/>
      <c r="Q154" s="2"/>
      <c r="R154" s="51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</row>
    <row r="155" spans="4:45" x14ac:dyDescent="0.15">
      <c r="P155" s="2"/>
      <c r="Q155" s="2"/>
      <c r="R155" s="51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</row>
    <row r="156" spans="4:45" x14ac:dyDescent="0.15">
      <c r="P156" s="2"/>
      <c r="Q156" s="2"/>
      <c r="R156" s="51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</row>
    <row r="157" spans="4:45" x14ac:dyDescent="0.15">
      <c r="P157" s="2"/>
      <c r="Q157" s="2"/>
      <c r="R157" s="51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</row>
    <row r="158" spans="4:45" x14ac:dyDescent="0.15">
      <c r="P158" s="2"/>
      <c r="Q158" s="2"/>
      <c r="R158" s="51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</row>
    <row r="159" spans="4:45" x14ac:dyDescent="0.15">
      <c r="P159" s="2"/>
      <c r="Q159" s="2"/>
      <c r="R159" s="51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</row>
    <row r="160" spans="4:45" x14ac:dyDescent="0.15">
      <c r="P160" s="2"/>
      <c r="Q160" s="2"/>
      <c r="R160" s="51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</row>
    <row r="161" spans="16:45" x14ac:dyDescent="0.15">
      <c r="P161" s="2"/>
      <c r="Q161" s="2"/>
      <c r="R161" s="51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</row>
    <row r="162" spans="16:45" x14ac:dyDescent="0.15">
      <c r="P162" s="2"/>
      <c r="Q162" s="2"/>
      <c r="R162" s="51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</row>
    <row r="163" spans="16:45" x14ac:dyDescent="0.15">
      <c r="P163" s="2"/>
      <c r="Q163" s="2"/>
      <c r="R163" s="51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</row>
    <row r="164" spans="16:45" x14ac:dyDescent="0.15">
      <c r="P164" s="2"/>
      <c r="Q164" s="2"/>
      <c r="R164" s="51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</row>
    <row r="165" spans="16:45" x14ac:dyDescent="0.15">
      <c r="P165" s="2"/>
      <c r="Q165" s="2"/>
      <c r="R165" s="51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</row>
    <row r="166" spans="16:45" x14ac:dyDescent="0.15">
      <c r="P166" s="2"/>
      <c r="Q166" s="2"/>
      <c r="R166" s="51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</row>
    <row r="167" spans="16:45" x14ac:dyDescent="0.15">
      <c r="P167" s="2"/>
      <c r="Q167" s="2"/>
      <c r="R167" s="51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</row>
    <row r="168" spans="16:45" x14ac:dyDescent="0.15">
      <c r="P168" s="2"/>
      <c r="Q168" s="2"/>
      <c r="R168" s="51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</row>
    <row r="169" spans="16:45" x14ac:dyDescent="0.15">
      <c r="P169" s="2"/>
      <c r="Q169" s="2"/>
      <c r="R169" s="51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</row>
    <row r="170" spans="16:45" x14ac:dyDescent="0.15">
      <c r="P170" s="2"/>
      <c r="Q170" s="2"/>
      <c r="R170" s="51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</row>
    <row r="171" spans="16:45" x14ac:dyDescent="0.15">
      <c r="P171" s="2"/>
      <c r="Q171" s="2"/>
      <c r="R171" s="51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</row>
    <row r="172" spans="16:45" x14ac:dyDescent="0.15">
      <c r="P172" s="2"/>
      <c r="Q172" s="2"/>
      <c r="R172" s="51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</row>
    <row r="173" spans="16:45" x14ac:dyDescent="0.15">
      <c r="P173" s="2"/>
      <c r="Q173" s="2"/>
      <c r="R173" s="51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</row>
    <row r="174" spans="16:45" x14ac:dyDescent="0.15">
      <c r="P174" s="2"/>
      <c r="Q174" s="2"/>
      <c r="R174" s="51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</row>
    <row r="175" spans="16:45" x14ac:dyDescent="0.15">
      <c r="P175" s="2"/>
      <c r="Q175" s="2"/>
      <c r="R175" s="51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</row>
    <row r="176" spans="16:45" x14ac:dyDescent="0.15">
      <c r="P176" s="2"/>
      <c r="Q176" s="2"/>
      <c r="R176" s="51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</row>
    <row r="177" spans="16:45" x14ac:dyDescent="0.15">
      <c r="P177" s="2"/>
      <c r="Q177" s="2"/>
      <c r="R177" s="51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</row>
    <row r="178" spans="16:45" x14ac:dyDescent="0.15">
      <c r="P178" s="2"/>
      <c r="Q178" s="2"/>
      <c r="R178" s="51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</row>
    <row r="179" spans="16:45" x14ac:dyDescent="0.15">
      <c r="P179" s="2"/>
      <c r="Q179" s="2"/>
      <c r="R179" s="51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</row>
    <row r="180" spans="16:45" x14ac:dyDescent="0.15">
      <c r="P180" s="2"/>
      <c r="Q180" s="2"/>
      <c r="R180" s="51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</row>
    <row r="181" spans="16:45" x14ac:dyDescent="0.15">
      <c r="P181" s="2"/>
      <c r="Q181" s="2"/>
      <c r="R181" s="51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</row>
    <row r="182" spans="16:45" x14ac:dyDescent="0.15">
      <c r="P182" s="2"/>
      <c r="Q182" s="2"/>
      <c r="R182" s="51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</row>
    <row r="183" spans="16:45" x14ac:dyDescent="0.15">
      <c r="P183" s="2"/>
      <c r="Q183" s="2"/>
      <c r="R183" s="51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</row>
    <row r="184" spans="16:45" x14ac:dyDescent="0.15">
      <c r="P184" s="2"/>
      <c r="Q184" s="2"/>
      <c r="R184" s="51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</row>
    <row r="185" spans="16:45" x14ac:dyDescent="0.15">
      <c r="P185" s="2"/>
      <c r="Q185" s="2"/>
      <c r="R185" s="51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</row>
    <row r="186" spans="16:45" x14ac:dyDescent="0.15">
      <c r="P186" s="2"/>
      <c r="Q186" s="2"/>
      <c r="R186" s="51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</row>
    <row r="187" spans="16:45" x14ac:dyDescent="0.15">
      <c r="P187" s="2"/>
      <c r="Q187" s="2"/>
      <c r="R187" s="51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</row>
    <row r="188" spans="16:45" x14ac:dyDescent="0.15">
      <c r="P188" s="2"/>
      <c r="Q188" s="2"/>
      <c r="R188" s="51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</row>
    <row r="189" spans="16:45" x14ac:dyDescent="0.15">
      <c r="P189" s="2"/>
      <c r="Q189" s="2"/>
      <c r="R189" s="51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</row>
    <row r="190" spans="16:45" x14ac:dyDescent="0.15">
      <c r="P190" s="2"/>
      <c r="Q190" s="2"/>
      <c r="R190" s="51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</row>
    <row r="191" spans="16:45" x14ac:dyDescent="0.15">
      <c r="P191" s="2"/>
      <c r="Q191" s="2"/>
      <c r="R191" s="51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</row>
    <row r="192" spans="16:45" x14ac:dyDescent="0.15">
      <c r="P192" s="2"/>
      <c r="Q192" s="2"/>
      <c r="R192" s="51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</row>
    <row r="193" spans="16:45" x14ac:dyDescent="0.15">
      <c r="P193" s="2"/>
      <c r="Q193" s="2"/>
      <c r="R193" s="51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</row>
    <row r="194" spans="16:45" x14ac:dyDescent="0.15">
      <c r="P194" s="2"/>
      <c r="Q194" s="2"/>
      <c r="R194" s="51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</row>
    <row r="195" spans="16:45" x14ac:dyDescent="0.15">
      <c r="P195" s="2"/>
      <c r="Q195" s="2"/>
      <c r="R195" s="51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</row>
    <row r="196" spans="16:45" x14ac:dyDescent="0.15">
      <c r="P196" s="2"/>
      <c r="Q196" s="2"/>
      <c r="R196" s="51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</row>
    <row r="197" spans="16:45" x14ac:dyDescent="0.15">
      <c r="P197" s="2"/>
      <c r="Q197" s="2"/>
      <c r="R197" s="51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</row>
    <row r="198" spans="16:45" x14ac:dyDescent="0.15">
      <c r="P198" s="2"/>
      <c r="Q198" s="2"/>
      <c r="R198" s="51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</row>
    <row r="199" spans="16:45" x14ac:dyDescent="0.15">
      <c r="P199" s="2"/>
      <c r="Q199" s="2"/>
      <c r="R199" s="51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</row>
    <row r="200" spans="16:45" x14ac:dyDescent="0.15">
      <c r="P200" s="2"/>
      <c r="Q200" s="2"/>
      <c r="R200" s="51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</row>
    <row r="201" spans="16:45" x14ac:dyDescent="0.15">
      <c r="P201" s="2"/>
      <c r="Q201" s="2"/>
      <c r="R201" s="51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</row>
    <row r="202" spans="16:45" x14ac:dyDescent="0.15">
      <c r="P202" s="2"/>
      <c r="Q202" s="2"/>
      <c r="R202" s="51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</row>
    <row r="203" spans="16:45" x14ac:dyDescent="0.15">
      <c r="P203" s="2"/>
      <c r="Q203" s="2"/>
      <c r="R203" s="51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</row>
    <row r="204" spans="16:45" x14ac:dyDescent="0.15">
      <c r="P204" s="2"/>
      <c r="Q204" s="2"/>
      <c r="R204" s="51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</row>
    <row r="205" spans="16:45" x14ac:dyDescent="0.15">
      <c r="P205" s="2"/>
      <c r="Q205" s="2"/>
      <c r="R205" s="51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</row>
    <row r="206" spans="16:45" x14ac:dyDescent="0.15">
      <c r="P206" s="2"/>
      <c r="Q206" s="2"/>
      <c r="R206" s="51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</row>
    <row r="207" spans="16:45" x14ac:dyDescent="0.15">
      <c r="P207" s="2"/>
      <c r="Q207" s="2"/>
      <c r="R207" s="51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</row>
    <row r="208" spans="16:45" x14ac:dyDescent="0.15">
      <c r="P208" s="2"/>
      <c r="Q208" s="2"/>
      <c r="R208" s="51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</row>
    <row r="209" spans="16:45" x14ac:dyDescent="0.15">
      <c r="P209" s="2"/>
      <c r="Q209" s="2"/>
      <c r="R209" s="51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</row>
    <row r="210" spans="16:45" x14ac:dyDescent="0.15">
      <c r="P210" s="2"/>
      <c r="Q210" s="2"/>
      <c r="R210" s="51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</row>
    <row r="211" spans="16:45" x14ac:dyDescent="0.15">
      <c r="P211" s="2"/>
      <c r="Q211" s="2"/>
      <c r="R211" s="51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</row>
    <row r="212" spans="16:45" x14ac:dyDescent="0.15">
      <c r="P212" s="2"/>
      <c r="Q212" s="2"/>
      <c r="R212" s="51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</row>
    <row r="213" spans="16:45" x14ac:dyDescent="0.15">
      <c r="P213" s="2"/>
      <c r="Q213" s="2"/>
      <c r="R213" s="51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</row>
    <row r="214" spans="16:45" x14ac:dyDescent="0.15">
      <c r="P214" s="2"/>
      <c r="Q214" s="2"/>
      <c r="R214" s="51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</row>
    <row r="215" spans="16:45" x14ac:dyDescent="0.15">
      <c r="P215" s="2"/>
      <c r="Q215" s="2"/>
      <c r="R215" s="51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</row>
    <row r="216" spans="16:45" x14ac:dyDescent="0.15">
      <c r="P216" s="2"/>
      <c r="Q216" s="2"/>
      <c r="R216" s="51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</row>
    <row r="217" spans="16:45" x14ac:dyDescent="0.15">
      <c r="P217" s="2"/>
      <c r="Q217" s="2"/>
      <c r="R217" s="51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</row>
    <row r="218" spans="16:45" x14ac:dyDescent="0.15">
      <c r="P218" s="2"/>
      <c r="Q218" s="2"/>
      <c r="R218" s="5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</row>
    <row r="219" spans="16:45" x14ac:dyDescent="0.15">
      <c r="P219" s="2"/>
      <c r="Q219" s="2"/>
      <c r="R219" s="5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</row>
    <row r="220" spans="16:45" x14ac:dyDescent="0.15">
      <c r="P220" s="2"/>
      <c r="Q220" s="2"/>
      <c r="R220" s="5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</row>
    <row r="221" spans="16:45" x14ac:dyDescent="0.15">
      <c r="P221" s="2"/>
      <c r="Q221" s="2"/>
      <c r="R221" s="5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</row>
    <row r="222" spans="16:45" x14ac:dyDescent="0.15">
      <c r="P222" s="2"/>
      <c r="Q222" s="2"/>
      <c r="R222" s="51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</row>
    <row r="223" spans="16:45" x14ac:dyDescent="0.15">
      <c r="P223" s="2"/>
      <c r="Q223" s="2"/>
      <c r="R223" s="51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</row>
    <row r="224" spans="16:45" x14ac:dyDescent="0.15">
      <c r="P224" s="2"/>
      <c r="Q224" s="2"/>
      <c r="R224" s="51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</row>
    <row r="225" spans="16:45" x14ac:dyDescent="0.15">
      <c r="P225" s="2"/>
      <c r="Q225" s="2"/>
      <c r="R225" s="51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</row>
    <row r="226" spans="16:45" x14ac:dyDescent="0.15">
      <c r="P226" s="2"/>
      <c r="Q226" s="2"/>
      <c r="R226" s="51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</row>
    <row r="227" spans="16:45" x14ac:dyDescent="0.15">
      <c r="P227" s="2"/>
      <c r="Q227" s="2"/>
      <c r="R227" s="51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</row>
    <row r="228" spans="16:45" x14ac:dyDescent="0.15">
      <c r="P228" s="2"/>
      <c r="Q228" s="2"/>
      <c r="R228" s="51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</row>
    <row r="229" spans="16:45" x14ac:dyDescent="0.15">
      <c r="P229" s="2"/>
      <c r="Q229" s="2"/>
      <c r="R229" s="51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</row>
    <row r="230" spans="16:45" x14ac:dyDescent="0.15">
      <c r="P230" s="2"/>
      <c r="Q230" s="2"/>
      <c r="R230" s="51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</row>
    <row r="231" spans="16:45" x14ac:dyDescent="0.15">
      <c r="P231" s="2"/>
      <c r="Q231" s="2"/>
      <c r="R231" s="5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</row>
    <row r="232" spans="16:45" x14ac:dyDescent="0.15">
      <c r="P232" s="2"/>
      <c r="Q232" s="2"/>
      <c r="R232" s="5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</row>
    <row r="233" spans="16:45" x14ac:dyDescent="0.15">
      <c r="P233" s="2"/>
      <c r="Q233" s="2"/>
      <c r="R233" s="5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</row>
    <row r="234" spans="16:45" x14ac:dyDescent="0.15">
      <c r="P234" s="2"/>
      <c r="Q234" s="2"/>
      <c r="R234" s="51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</row>
    <row r="235" spans="16:45" x14ac:dyDescent="0.15">
      <c r="P235" s="2"/>
      <c r="Q235" s="2"/>
      <c r="R235" s="51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</row>
    <row r="236" spans="16:45" x14ac:dyDescent="0.15">
      <c r="P236" s="2"/>
      <c r="Q236" s="2"/>
      <c r="R236" s="51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</row>
    <row r="237" spans="16:45" x14ac:dyDescent="0.15">
      <c r="P237" s="2"/>
      <c r="Q237" s="2"/>
      <c r="R237" s="51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</row>
    <row r="238" spans="16:45" x14ac:dyDescent="0.15">
      <c r="P238" s="2"/>
      <c r="Q238" s="2"/>
      <c r="R238" s="51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</row>
    <row r="239" spans="16:45" x14ac:dyDescent="0.15">
      <c r="P239" s="2"/>
      <c r="Q239" s="2"/>
      <c r="R239" s="51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</row>
    <row r="240" spans="16:45" x14ac:dyDescent="0.15">
      <c r="P240" s="2"/>
      <c r="Q240" s="2"/>
      <c r="R240" s="51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</row>
    <row r="241" spans="16:45" x14ac:dyDescent="0.15">
      <c r="P241" s="2"/>
      <c r="Q241" s="2"/>
      <c r="R241" s="51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</row>
    <row r="242" spans="16:45" x14ac:dyDescent="0.15">
      <c r="P242" s="2"/>
      <c r="Q242" s="2"/>
      <c r="R242" s="51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</row>
    <row r="243" spans="16:45" x14ac:dyDescent="0.15">
      <c r="P243" s="2"/>
      <c r="Q243" s="2"/>
      <c r="R243" s="51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</row>
    <row r="244" spans="16:45" x14ac:dyDescent="0.15">
      <c r="P244" s="2"/>
      <c r="Q244" s="2"/>
      <c r="R244" s="51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</row>
    <row r="245" spans="16:45" x14ac:dyDescent="0.15">
      <c r="P245" s="2"/>
      <c r="Q245" s="2"/>
      <c r="R245" s="51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</row>
    <row r="246" spans="16:45" x14ac:dyDescent="0.15">
      <c r="P246" s="2"/>
      <c r="Q246" s="2"/>
      <c r="R246" s="51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</row>
    <row r="247" spans="16:45" x14ac:dyDescent="0.15">
      <c r="P247" s="2"/>
      <c r="Q247" s="2"/>
      <c r="R247" s="51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</row>
    <row r="248" spans="16:45" x14ac:dyDescent="0.15">
      <c r="P248" s="2"/>
      <c r="Q248" s="2"/>
      <c r="R248" s="51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</row>
    <row r="249" spans="16:45" x14ac:dyDescent="0.15">
      <c r="P249" s="2"/>
      <c r="Q249" s="2"/>
      <c r="R249" s="51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</row>
    <row r="250" spans="16:45" x14ac:dyDescent="0.15">
      <c r="P250" s="2"/>
      <c r="Q250" s="2"/>
      <c r="R250" s="51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</row>
    <row r="251" spans="16:45" x14ac:dyDescent="0.15">
      <c r="P251" s="2"/>
      <c r="Q251" s="2"/>
      <c r="R251" s="51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</row>
    <row r="252" spans="16:45" x14ac:dyDescent="0.15">
      <c r="P252" s="2"/>
      <c r="Q252" s="2"/>
      <c r="R252" s="51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</row>
    <row r="253" spans="16:45" x14ac:dyDescent="0.15">
      <c r="P253" s="2"/>
      <c r="Q253" s="2"/>
      <c r="R253" s="51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</row>
    <row r="254" spans="16:45" x14ac:dyDescent="0.15">
      <c r="P254" s="2"/>
      <c r="Q254" s="2"/>
      <c r="R254" s="51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</row>
    <row r="255" spans="16:45" x14ac:dyDescent="0.15">
      <c r="P255" s="2"/>
      <c r="Q255" s="2"/>
      <c r="R255" s="51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</row>
    <row r="256" spans="16:45" x14ac:dyDescent="0.15">
      <c r="P256" s="2"/>
      <c r="Q256" s="2"/>
      <c r="R256" s="51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</row>
    <row r="257" spans="16:45" x14ac:dyDescent="0.15">
      <c r="P257" s="2"/>
      <c r="Q257" s="2"/>
      <c r="R257" s="51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</row>
    <row r="258" spans="16:45" x14ac:dyDescent="0.15">
      <c r="P258" s="2"/>
      <c r="Q258" s="2"/>
      <c r="R258" s="51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</row>
    <row r="259" spans="16:45" x14ac:dyDescent="0.15">
      <c r="P259" s="2"/>
      <c r="Q259" s="2"/>
      <c r="R259" s="51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</row>
    <row r="260" spans="16:45" x14ac:dyDescent="0.15">
      <c r="P260" s="2"/>
      <c r="Q260" s="2"/>
      <c r="R260" s="51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</row>
    <row r="261" spans="16:45" x14ac:dyDescent="0.15">
      <c r="P261" s="2"/>
      <c r="Q261" s="2"/>
      <c r="R261" s="51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</row>
    <row r="262" spans="16:45" x14ac:dyDescent="0.15">
      <c r="P262" s="2"/>
      <c r="Q262" s="2"/>
      <c r="R262" s="51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</row>
    <row r="263" spans="16:45" x14ac:dyDescent="0.15">
      <c r="P263" s="2"/>
      <c r="Q263" s="2"/>
      <c r="R263" s="51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</row>
    <row r="264" spans="16:45" x14ac:dyDescent="0.15">
      <c r="P264" s="2"/>
      <c r="Q264" s="2"/>
      <c r="R264" s="51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</row>
    <row r="265" spans="16:45" x14ac:dyDescent="0.15">
      <c r="P265" s="2"/>
      <c r="Q265" s="2"/>
      <c r="R265" s="51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</row>
    <row r="266" spans="16:45" x14ac:dyDescent="0.15">
      <c r="P266" s="2"/>
      <c r="Q266" s="2"/>
      <c r="R266" s="51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</row>
    <row r="267" spans="16:45" x14ac:dyDescent="0.15">
      <c r="P267" s="2"/>
      <c r="Q267" s="2"/>
      <c r="R267" s="51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</row>
    <row r="268" spans="16:45" x14ac:dyDescent="0.15">
      <c r="P268" s="2"/>
      <c r="Q268" s="2"/>
      <c r="R268" s="51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</row>
    <row r="269" spans="16:45" x14ac:dyDescent="0.15">
      <c r="P269" s="2"/>
      <c r="Q269" s="2"/>
      <c r="R269" s="51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</row>
    <row r="270" spans="16:45" x14ac:dyDescent="0.15">
      <c r="P270" s="2"/>
      <c r="Q270" s="2"/>
      <c r="R270" s="51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</row>
    <row r="271" spans="16:45" x14ac:dyDescent="0.15">
      <c r="P271" s="2"/>
      <c r="Q271" s="2"/>
      <c r="R271" s="51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</row>
    <row r="272" spans="16:45" x14ac:dyDescent="0.15">
      <c r="P272" s="2"/>
      <c r="Q272" s="2"/>
      <c r="R272" s="51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</row>
    <row r="273" spans="16:45" x14ac:dyDescent="0.15">
      <c r="P273" s="2"/>
      <c r="Q273" s="2"/>
      <c r="R273" s="51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</row>
    <row r="274" spans="16:45" x14ac:dyDescent="0.15">
      <c r="P274" s="2"/>
      <c r="Q274" s="2"/>
      <c r="R274" s="51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</row>
    <row r="275" spans="16:45" x14ac:dyDescent="0.15">
      <c r="P275" s="2"/>
      <c r="Q275" s="2"/>
      <c r="R275" s="51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</row>
    <row r="276" spans="16:45" x14ac:dyDescent="0.15">
      <c r="P276" s="2"/>
      <c r="Q276" s="2"/>
      <c r="R276" s="51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</row>
    <row r="277" spans="16:45" x14ac:dyDescent="0.15">
      <c r="P277" s="2"/>
      <c r="Q277" s="2"/>
      <c r="R277" s="51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</row>
    <row r="278" spans="16:45" x14ac:dyDescent="0.15">
      <c r="P278" s="2"/>
      <c r="Q278" s="2"/>
      <c r="R278" s="51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</row>
    <row r="279" spans="16:45" x14ac:dyDescent="0.15">
      <c r="P279" s="2"/>
      <c r="Q279" s="2"/>
      <c r="R279" s="51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</row>
    <row r="280" spans="16:45" x14ac:dyDescent="0.15">
      <c r="P280" s="2"/>
      <c r="Q280" s="2"/>
      <c r="R280" s="51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</row>
    <row r="281" spans="16:45" x14ac:dyDescent="0.15">
      <c r="P281" s="2"/>
      <c r="Q281" s="2"/>
      <c r="R281" s="51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</row>
    <row r="282" spans="16:45" x14ac:dyDescent="0.15">
      <c r="P282" s="2"/>
      <c r="Q282" s="2"/>
      <c r="R282" s="51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</row>
    <row r="283" spans="16:45" x14ac:dyDescent="0.15">
      <c r="P283" s="2"/>
      <c r="Q283" s="2"/>
      <c r="R283" s="51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</row>
    <row r="284" spans="16:45" x14ac:dyDescent="0.15">
      <c r="P284" s="2"/>
      <c r="Q284" s="2"/>
      <c r="R284" s="51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</row>
    <row r="285" spans="16:45" x14ac:dyDescent="0.15">
      <c r="P285" s="2"/>
      <c r="Q285" s="2"/>
      <c r="R285" s="51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</row>
    <row r="286" spans="16:45" x14ac:dyDescent="0.15">
      <c r="P286" s="2"/>
      <c r="Q286" s="2"/>
      <c r="R286" s="51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</row>
    <row r="287" spans="16:45" x14ac:dyDescent="0.15">
      <c r="P287" s="2"/>
      <c r="Q287" s="2"/>
      <c r="R287" s="51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</row>
    <row r="288" spans="16:45" x14ac:dyDescent="0.15">
      <c r="P288" s="2"/>
      <c r="Q288" s="2"/>
      <c r="R288" s="51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</row>
    <row r="289" spans="16:45" x14ac:dyDescent="0.15">
      <c r="P289" s="2"/>
      <c r="Q289" s="2"/>
      <c r="R289" s="51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</row>
    <row r="290" spans="16:45" x14ac:dyDescent="0.15">
      <c r="P290" s="2"/>
      <c r="Q290" s="2"/>
      <c r="R290" s="51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</row>
    <row r="291" spans="16:45" x14ac:dyDescent="0.15">
      <c r="P291" s="2"/>
      <c r="Q291" s="2"/>
      <c r="R291" s="51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</row>
    <row r="292" spans="16:45" x14ac:dyDescent="0.15">
      <c r="P292" s="2"/>
      <c r="Q292" s="2"/>
      <c r="R292" s="51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</row>
    <row r="293" spans="16:45" x14ac:dyDescent="0.15">
      <c r="P293" s="2"/>
      <c r="Q293" s="2"/>
      <c r="R293" s="51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</row>
    <row r="294" spans="16:45" x14ac:dyDescent="0.15">
      <c r="P294" s="2"/>
      <c r="Q294" s="2"/>
      <c r="R294" s="51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</row>
    <row r="295" spans="16:45" x14ac:dyDescent="0.15">
      <c r="P295" s="2"/>
      <c r="Q295" s="2"/>
      <c r="R295" s="51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</row>
    <row r="296" spans="16:45" x14ac:dyDescent="0.15">
      <c r="P296" s="2"/>
      <c r="Q296" s="2"/>
      <c r="R296" s="51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</row>
    <row r="297" spans="16:45" x14ac:dyDescent="0.15">
      <c r="P297" s="2"/>
      <c r="Q297" s="2"/>
      <c r="R297" s="51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</row>
    <row r="298" spans="16:45" x14ac:dyDescent="0.15">
      <c r="P298" s="2"/>
      <c r="Q298" s="2"/>
      <c r="R298" s="51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</row>
    <row r="299" spans="16:45" x14ac:dyDescent="0.15">
      <c r="P299" s="2"/>
      <c r="Q299" s="2"/>
      <c r="R299" s="51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</row>
    <row r="300" spans="16:45" x14ac:dyDescent="0.15">
      <c r="P300" s="2"/>
      <c r="Q300" s="2"/>
      <c r="R300" s="51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</row>
    <row r="301" spans="16:45" x14ac:dyDescent="0.15">
      <c r="P301" s="2"/>
      <c r="Q301" s="2"/>
      <c r="R301" s="51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</row>
    <row r="302" spans="16:45" x14ac:dyDescent="0.15">
      <c r="P302" s="2"/>
      <c r="Q302" s="2"/>
      <c r="R302" s="51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</row>
    <row r="303" spans="16:45" x14ac:dyDescent="0.15">
      <c r="P303" s="2"/>
      <c r="Q303" s="2"/>
      <c r="R303" s="51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</row>
    <row r="304" spans="16:45" x14ac:dyDescent="0.15">
      <c r="P304" s="2"/>
      <c r="Q304" s="2"/>
      <c r="R304" s="51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</row>
    <row r="305" spans="16:45" x14ac:dyDescent="0.15">
      <c r="P305" s="2"/>
      <c r="Q305" s="2"/>
      <c r="R305" s="51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</row>
    <row r="306" spans="16:45" x14ac:dyDescent="0.15">
      <c r="P306" s="2"/>
      <c r="Q306" s="2"/>
      <c r="R306" s="51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</row>
    <row r="307" spans="16:45" x14ac:dyDescent="0.15">
      <c r="P307" s="2"/>
      <c r="Q307" s="2"/>
      <c r="R307" s="51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</row>
    <row r="308" spans="16:45" x14ac:dyDescent="0.15">
      <c r="P308" s="2"/>
      <c r="Q308" s="2"/>
      <c r="R308" s="51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</row>
    <row r="309" spans="16:45" x14ac:dyDescent="0.15">
      <c r="P309" s="2"/>
      <c r="Q309" s="2"/>
      <c r="R309" s="51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</row>
    <row r="310" spans="16:45" x14ac:dyDescent="0.15">
      <c r="P310" s="2"/>
      <c r="Q310" s="2"/>
      <c r="R310" s="51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</row>
    <row r="311" spans="16:45" x14ac:dyDescent="0.15">
      <c r="P311" s="2"/>
      <c r="Q311" s="2"/>
      <c r="R311" s="51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</row>
    <row r="312" spans="16:45" x14ac:dyDescent="0.15">
      <c r="P312" s="2"/>
      <c r="Q312" s="2"/>
      <c r="R312" s="51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</row>
    <row r="313" spans="16:45" x14ac:dyDescent="0.15">
      <c r="P313" s="2"/>
      <c r="Q313" s="2"/>
      <c r="R313" s="51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</row>
    <row r="314" spans="16:45" x14ac:dyDescent="0.15">
      <c r="P314" s="2"/>
      <c r="Q314" s="2"/>
      <c r="R314" s="51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</row>
    <row r="315" spans="16:45" x14ac:dyDescent="0.15">
      <c r="P315" s="2"/>
      <c r="Q315" s="2"/>
      <c r="R315" s="51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</row>
    <row r="316" spans="16:45" x14ac:dyDescent="0.15">
      <c r="P316" s="2"/>
      <c r="Q316" s="2"/>
      <c r="R316" s="51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</row>
    <row r="317" spans="16:45" x14ac:dyDescent="0.15">
      <c r="P317" s="2"/>
      <c r="Q317" s="2"/>
      <c r="R317" s="51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</row>
    <row r="318" spans="16:45" x14ac:dyDescent="0.15">
      <c r="P318" s="2"/>
      <c r="Q318" s="2"/>
      <c r="R318" s="51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</row>
    <row r="319" spans="16:45" x14ac:dyDescent="0.15">
      <c r="P319" s="2"/>
      <c r="Q319" s="2"/>
      <c r="R319" s="51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</row>
    <row r="320" spans="16:45" x14ac:dyDescent="0.15">
      <c r="P320" s="2"/>
      <c r="Q320" s="2"/>
      <c r="R320" s="51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</row>
  </sheetData>
  <mergeCells count="78">
    <mergeCell ref="B4:E4"/>
    <mergeCell ref="B5:E5"/>
    <mergeCell ref="C7:H7"/>
    <mergeCell ref="I7:J7"/>
    <mergeCell ref="C9:H9"/>
    <mergeCell ref="C10:H10"/>
    <mergeCell ref="C8:H8"/>
    <mergeCell ref="C11:H11"/>
    <mergeCell ref="A23:A25"/>
    <mergeCell ref="B23:B25"/>
    <mergeCell ref="C12:H12"/>
    <mergeCell ref="C13:H13"/>
    <mergeCell ref="C14:H14"/>
    <mergeCell ref="E16:F16"/>
    <mergeCell ref="K16:N16"/>
    <mergeCell ref="D17:E17"/>
    <mergeCell ref="A19:A21"/>
    <mergeCell ref="B19:B21"/>
    <mergeCell ref="A27:A29"/>
    <mergeCell ref="B27:B29"/>
    <mergeCell ref="A31:A33"/>
    <mergeCell ref="B31:B33"/>
    <mergeCell ref="A35:A37"/>
    <mergeCell ref="B35:B37"/>
    <mergeCell ref="A39:A41"/>
    <mergeCell ref="B39:B41"/>
    <mergeCell ref="A43:A45"/>
    <mergeCell ref="B43:B45"/>
    <mergeCell ref="A47:A49"/>
    <mergeCell ref="B47:B49"/>
    <mergeCell ref="A51:A53"/>
    <mergeCell ref="B51:B53"/>
    <mergeCell ref="A55:A57"/>
    <mergeCell ref="B55:B57"/>
    <mergeCell ref="A59:A61"/>
    <mergeCell ref="B59:B61"/>
    <mergeCell ref="A63:A65"/>
    <mergeCell ref="B63:B65"/>
    <mergeCell ref="A67:A69"/>
    <mergeCell ref="B67:B69"/>
    <mergeCell ref="A71:A73"/>
    <mergeCell ref="B71:B73"/>
    <mergeCell ref="A75:A77"/>
    <mergeCell ref="B75:B77"/>
    <mergeCell ref="A79:A81"/>
    <mergeCell ref="B79:B81"/>
    <mergeCell ref="A83:A85"/>
    <mergeCell ref="B83:B85"/>
    <mergeCell ref="A87:A89"/>
    <mergeCell ref="B87:B89"/>
    <mergeCell ref="A91:A93"/>
    <mergeCell ref="B91:B93"/>
    <mergeCell ref="A95:A97"/>
    <mergeCell ref="B95:B97"/>
    <mergeCell ref="A99:A101"/>
    <mergeCell ref="B99:B101"/>
    <mergeCell ref="A103:A105"/>
    <mergeCell ref="B103:B105"/>
    <mergeCell ref="A107:A109"/>
    <mergeCell ref="B107:B109"/>
    <mergeCell ref="A111:A113"/>
    <mergeCell ref="B111:B113"/>
    <mergeCell ref="A115:A117"/>
    <mergeCell ref="B115:B117"/>
    <mergeCell ref="A119:A121"/>
    <mergeCell ref="B119:B121"/>
    <mergeCell ref="A144:F144"/>
    <mergeCell ref="A123:A125"/>
    <mergeCell ref="B123:B125"/>
    <mergeCell ref="A127:A129"/>
    <mergeCell ref="B127:B129"/>
    <mergeCell ref="A131:A133"/>
    <mergeCell ref="B131:B133"/>
    <mergeCell ref="A135:A137"/>
    <mergeCell ref="B135:B137"/>
    <mergeCell ref="A139:A141"/>
    <mergeCell ref="B139:B141"/>
    <mergeCell ref="A143:F143"/>
  </mergeCells>
  <phoneticPr fontId="2"/>
  <conditionalFormatting sqref="G143:M143 I8:L14">
    <cfRule type="cellIs" dxfId="7" priority="7" stopIfTrue="1" operator="lessThan">
      <formula>0</formula>
    </cfRule>
  </conditionalFormatting>
  <conditionalFormatting sqref="E78 E138 E142">
    <cfRule type="cellIs" dxfId="6" priority="6" stopIfTrue="1" operator="lessThan">
      <formula>D78</formula>
    </cfRule>
  </conditionalFormatting>
  <conditionalFormatting sqref="D138">
    <cfRule type="cellIs" dxfId="5" priority="5" stopIfTrue="1" operator="lessThan">
      <formula>E137</formula>
    </cfRule>
  </conditionalFormatting>
  <conditionalFormatting sqref="B19:B137">
    <cfRule type="cellIs" dxfId="4" priority="3" operator="equal">
      <formula>"日"</formula>
    </cfRule>
    <cfRule type="containsText" dxfId="3" priority="4" operator="containsText" text="土">
      <formula>NOT(ISERROR(SEARCH("土",B19)))</formula>
    </cfRule>
  </conditionalFormatting>
  <conditionalFormatting sqref="D142">
    <cfRule type="cellIs" dxfId="2" priority="8" stopIfTrue="1" operator="lessThan">
      <formula>E138</formula>
    </cfRule>
  </conditionalFormatting>
  <conditionalFormatting sqref="B139:B141">
    <cfRule type="cellIs" dxfId="1" priority="1" operator="equal">
      <formula>"日"</formula>
    </cfRule>
    <cfRule type="cellIs" dxfId="0" priority="2" operator="equal">
      <formula>"土"</formula>
    </cfRule>
  </conditionalFormatting>
  <dataValidations count="4">
    <dataValidation type="list" allowBlank="1" showInputMessage="1" showErrorMessage="1" sqref="C19:C21 C23:C25 C27:C29 C31:C33 C35:C37 C39:C41 C43:C45 C47:C49 C51:C53 C55:C57 C59:C61 C63:C65 C67:C69 C71:C73 C75:C77 C79:C81 C83:C85 C87:C89 C91:C93 C95:C97 C99:C101 C103:C105 C107:C109 C111:C113 C115:C117 C119:C121 C123:C125 C127:C129 C131:C133 C135:C137 C139:C141">
      <formula1>$B$8:$B$14</formula1>
    </dataValidation>
    <dataValidation allowBlank="1" showInputMessage="1" showErrorMessage="1" error="入力した時刻が範囲外です。" sqref="D19:E137 D139:E141"/>
    <dataValidation type="time" operator="lessThan" allowBlank="1" showInputMessage="1" showErrorMessage="1" error="休憩時間が業務従事時間を超過しています。" sqref="F19:F21 F23:F25 F27:F29 F31:F33 F35:F37 F39:F41 F43:F45 F47:F49 F51:F53 F55:F57 F59:F61 F63:F65 F67:F69 F71:F73 F75:F77 F79:F81 F83:F85 F87:F89 F91:F93 F95:F97 F99:F101 F103:F105 F107:F109 F111:F113 F115:F117 F119:F121 F123:F125 F127:F129 F131:F133 F135:F137 F139:F141">
      <formula1>E19-D19</formula1>
    </dataValidation>
    <dataValidation type="list" allowBlank="1" showInputMessage="1" sqref="C8:H14">
      <formula1>#REF!</formula1>
    </dataValidation>
  </dataValidations>
  <printOptions horizontalCentered="1" verticalCentered="1"/>
  <pageMargins left="0.19685039370078741" right="0.19685039370078741" top="0.35433070866141736" bottom="0.19685039370078741" header="0.27559055118110237" footer="0.19685039370078741"/>
  <pageSetup paperSize="9" scale="68" fitToHeight="0" orientation="landscape" cellComments="asDisplayed" horizontalDpi="300" verticalDpi="300" r:id="rId1"/>
  <headerFooter alignWithMargins="0">
    <oddFooter>&amp;C&amp;P</oddFooter>
  </headerFooter>
  <rowBreaks count="2" manualBreakCount="2">
    <brk id="58" max="12" man="1"/>
    <brk id="98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20"/>
  <sheetViews>
    <sheetView showGridLines="0" tabSelected="1"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9.875" style="1" customWidth="1"/>
    <col min="2" max="2" width="2.75" style="2" customWidth="1"/>
    <col min="3" max="3" width="7.75" style="1" customWidth="1"/>
    <col min="4" max="13" width="10.125" style="1" customWidth="1"/>
    <col min="14" max="14" width="10.125" style="2" customWidth="1"/>
    <col min="15" max="15" width="76.625" style="1" customWidth="1"/>
    <col min="16" max="17" width="9" style="1"/>
    <col min="18" max="18" width="9" style="3"/>
    <col min="19" max="19" width="9" style="1"/>
    <col min="20" max="20" width="35.5" style="1" customWidth="1"/>
    <col min="21" max="16384" width="9" style="1"/>
  </cols>
  <sheetData>
    <row r="1" spans="1:20" ht="9" customHeight="1" x14ac:dyDescent="0.15">
      <c r="T1" s="2"/>
    </row>
    <row r="2" spans="1:20" ht="18.75" x14ac:dyDescent="0.15">
      <c r="A2" s="4" t="s">
        <v>32</v>
      </c>
      <c r="B2" s="80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6"/>
      <c r="R2" s="7"/>
      <c r="S2" s="6"/>
      <c r="T2" s="8"/>
    </row>
    <row r="3" spans="1:20" ht="9" customHeight="1" x14ac:dyDescent="0.15">
      <c r="A3" s="9"/>
      <c r="B3" s="80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6"/>
      <c r="R3" s="7"/>
      <c r="S3" s="6"/>
      <c r="T3" s="8"/>
    </row>
    <row r="4" spans="1:20" ht="13.5" customHeight="1" x14ac:dyDescent="0.15">
      <c r="A4" s="73" t="s">
        <v>0</v>
      </c>
      <c r="B4" s="116"/>
      <c r="C4" s="116"/>
      <c r="D4" s="116"/>
      <c r="E4" s="116"/>
      <c r="F4" s="10"/>
      <c r="G4" s="74" t="s">
        <v>1</v>
      </c>
      <c r="H4" s="72"/>
      <c r="I4" s="4"/>
      <c r="J4" s="4"/>
      <c r="K4" s="4"/>
      <c r="L4" s="4"/>
      <c r="M4" s="4"/>
      <c r="N4" s="4"/>
      <c r="O4" s="4"/>
      <c r="Q4" s="6"/>
      <c r="R4" s="7"/>
      <c r="S4" s="6"/>
      <c r="T4" s="8"/>
    </row>
    <row r="5" spans="1:20" ht="13.5" customHeight="1" x14ac:dyDescent="0.15">
      <c r="A5" s="75" t="s">
        <v>2</v>
      </c>
      <c r="B5" s="117"/>
      <c r="C5" s="117"/>
      <c r="D5" s="117"/>
      <c r="E5" s="117"/>
      <c r="F5" s="10"/>
      <c r="G5" s="63"/>
      <c r="H5" s="63"/>
      <c r="I5" s="64"/>
      <c r="J5" s="4"/>
      <c r="K5" s="4"/>
      <c r="L5" s="4"/>
      <c r="M5" s="4"/>
      <c r="N5" s="4"/>
      <c r="O5" s="4"/>
      <c r="Q5" s="6"/>
      <c r="R5" s="7"/>
      <c r="S5" s="6"/>
      <c r="T5" s="8"/>
    </row>
    <row r="6" spans="1:20" ht="9" customHeight="1" x14ac:dyDescent="0.15">
      <c r="A6" s="9"/>
      <c r="B6" s="80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Q6" s="6"/>
      <c r="R6" s="7"/>
      <c r="S6" s="6"/>
      <c r="T6" s="8"/>
    </row>
    <row r="7" spans="1:20" x14ac:dyDescent="0.15">
      <c r="A7" s="10"/>
      <c r="B7" s="98" t="s">
        <v>3</v>
      </c>
      <c r="C7" s="118" t="s">
        <v>4</v>
      </c>
      <c r="D7" s="119"/>
      <c r="E7" s="119"/>
      <c r="F7" s="119"/>
      <c r="G7" s="119"/>
      <c r="H7" s="119"/>
      <c r="I7" s="120" t="s">
        <v>5</v>
      </c>
      <c r="J7" s="120"/>
      <c r="K7" s="94"/>
      <c r="L7" s="95"/>
      <c r="M7" s="11"/>
      <c r="N7" s="1"/>
      <c r="O7" s="12"/>
      <c r="P7" s="7"/>
      <c r="Q7" s="6"/>
      <c r="R7" s="8"/>
    </row>
    <row r="8" spans="1:20" x14ac:dyDescent="0.15">
      <c r="A8" s="10"/>
      <c r="B8" s="98" t="s">
        <v>6</v>
      </c>
      <c r="C8" s="135"/>
      <c r="D8" s="136"/>
      <c r="E8" s="136"/>
      <c r="F8" s="136"/>
      <c r="G8" s="136"/>
      <c r="H8" s="137"/>
      <c r="I8" s="13">
        <f>G143</f>
        <v>0</v>
      </c>
      <c r="J8" s="14">
        <f>G144</f>
        <v>0</v>
      </c>
      <c r="K8" s="90"/>
      <c r="L8" s="91"/>
      <c r="M8" s="10"/>
      <c r="N8" s="1"/>
      <c r="O8" s="12"/>
      <c r="P8" s="7"/>
      <c r="Q8" s="6"/>
      <c r="R8" s="8"/>
    </row>
    <row r="9" spans="1:20" x14ac:dyDescent="0.15">
      <c r="A9" s="10"/>
      <c r="B9" s="98" t="s">
        <v>7</v>
      </c>
      <c r="C9" s="135"/>
      <c r="D9" s="136"/>
      <c r="E9" s="136"/>
      <c r="F9" s="136"/>
      <c r="G9" s="136"/>
      <c r="H9" s="137"/>
      <c r="I9" s="13">
        <f>H143</f>
        <v>0</v>
      </c>
      <c r="J9" s="14">
        <f>H144</f>
        <v>0</v>
      </c>
      <c r="K9" s="90"/>
      <c r="L9" s="91"/>
      <c r="M9" s="10"/>
      <c r="N9" s="1"/>
      <c r="O9" s="12"/>
      <c r="P9" s="7"/>
      <c r="Q9" s="6"/>
      <c r="R9" s="8"/>
    </row>
    <row r="10" spans="1:20" x14ac:dyDescent="0.15">
      <c r="A10" s="10"/>
      <c r="B10" s="98" t="s">
        <v>8</v>
      </c>
      <c r="C10" s="135"/>
      <c r="D10" s="136"/>
      <c r="E10" s="136"/>
      <c r="F10" s="136"/>
      <c r="G10" s="136"/>
      <c r="H10" s="137"/>
      <c r="I10" s="13">
        <f>I143</f>
        <v>0</v>
      </c>
      <c r="J10" s="14">
        <f>I144</f>
        <v>0</v>
      </c>
      <c r="K10" s="90"/>
      <c r="L10" s="91"/>
      <c r="M10" s="10"/>
      <c r="N10" s="1"/>
      <c r="O10" s="12"/>
      <c r="P10" s="7"/>
      <c r="Q10" s="6"/>
      <c r="R10" s="8"/>
    </row>
    <row r="11" spans="1:20" x14ac:dyDescent="0.15">
      <c r="A11" s="10"/>
      <c r="B11" s="98" t="s">
        <v>9</v>
      </c>
      <c r="C11" s="135"/>
      <c r="D11" s="136"/>
      <c r="E11" s="136"/>
      <c r="F11" s="136"/>
      <c r="G11" s="136"/>
      <c r="H11" s="137"/>
      <c r="I11" s="13">
        <f>J143</f>
        <v>0</v>
      </c>
      <c r="J11" s="14">
        <f>J144</f>
        <v>0</v>
      </c>
      <c r="K11" s="90"/>
      <c r="L11" s="91"/>
      <c r="M11" s="10"/>
      <c r="N11" s="1"/>
      <c r="O11" s="12"/>
      <c r="P11" s="7"/>
      <c r="Q11" s="6"/>
      <c r="R11" s="8"/>
    </row>
    <row r="12" spans="1:20" x14ac:dyDescent="0.15">
      <c r="A12" s="10"/>
      <c r="B12" s="98" t="s">
        <v>10</v>
      </c>
      <c r="C12" s="135"/>
      <c r="D12" s="136"/>
      <c r="E12" s="136"/>
      <c r="F12" s="136"/>
      <c r="G12" s="136"/>
      <c r="H12" s="137"/>
      <c r="I12" s="13">
        <f>K143</f>
        <v>0</v>
      </c>
      <c r="J12" s="14">
        <f>K144</f>
        <v>0</v>
      </c>
      <c r="K12" s="90"/>
      <c r="L12" s="91"/>
      <c r="M12" s="10"/>
      <c r="N12" s="1"/>
      <c r="O12" s="12"/>
      <c r="P12" s="7"/>
      <c r="Q12" s="6"/>
      <c r="R12" s="8"/>
    </row>
    <row r="13" spans="1:20" x14ac:dyDescent="0.15">
      <c r="A13" s="10"/>
      <c r="B13" s="98" t="s">
        <v>40</v>
      </c>
      <c r="C13" s="135"/>
      <c r="D13" s="136"/>
      <c r="E13" s="136"/>
      <c r="F13" s="136"/>
      <c r="G13" s="136"/>
      <c r="H13" s="137"/>
      <c r="I13" s="13">
        <f>L143</f>
        <v>0</v>
      </c>
      <c r="J13" s="14">
        <f>L144</f>
        <v>0</v>
      </c>
      <c r="K13" s="90"/>
      <c r="L13" s="91"/>
      <c r="M13" s="10"/>
      <c r="N13" s="1"/>
      <c r="O13" s="12"/>
      <c r="P13" s="7"/>
      <c r="Q13" s="6"/>
      <c r="R13" s="8"/>
    </row>
    <row r="14" spans="1:20" x14ac:dyDescent="0.15">
      <c r="A14" s="10"/>
      <c r="B14" s="98" t="s">
        <v>41</v>
      </c>
      <c r="C14" s="135"/>
      <c r="D14" s="136"/>
      <c r="E14" s="136"/>
      <c r="F14" s="136"/>
      <c r="G14" s="136"/>
      <c r="H14" s="137"/>
      <c r="I14" s="13">
        <f>M143</f>
        <v>0</v>
      </c>
      <c r="J14" s="14">
        <f>M144</f>
        <v>0</v>
      </c>
      <c r="K14" s="90"/>
      <c r="L14" s="91"/>
      <c r="M14" s="10"/>
      <c r="N14" s="1"/>
      <c r="O14" s="12"/>
      <c r="P14" s="7"/>
      <c r="Q14" s="6"/>
      <c r="R14" s="8"/>
    </row>
    <row r="15" spans="1:20" x14ac:dyDescent="0.15">
      <c r="A15" s="10"/>
      <c r="B15" s="81"/>
      <c r="C15" s="1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5" t="s">
        <v>11</v>
      </c>
      <c r="O15" s="10"/>
      <c r="Q15" s="12"/>
      <c r="R15" s="7"/>
      <c r="S15" s="6"/>
      <c r="T15" s="8"/>
    </row>
    <row r="16" spans="1:20" x14ac:dyDescent="0.15">
      <c r="A16" s="10"/>
      <c r="C16" s="16"/>
      <c r="D16" s="65" t="s">
        <v>12</v>
      </c>
      <c r="E16" s="115" t="s">
        <v>44</v>
      </c>
      <c r="F16" s="115"/>
      <c r="G16" s="110" t="s">
        <v>45</v>
      </c>
      <c r="H16" s="110"/>
      <c r="I16" s="10"/>
      <c r="J16" s="65" t="s">
        <v>13</v>
      </c>
      <c r="K16" s="111" t="s">
        <v>14</v>
      </c>
      <c r="L16" s="111"/>
      <c r="M16" s="111"/>
      <c r="N16" s="111"/>
      <c r="O16" s="10"/>
      <c r="Q16" s="12"/>
      <c r="R16" s="7"/>
      <c r="S16" s="12"/>
      <c r="T16" s="8"/>
    </row>
    <row r="17" spans="1:20" ht="27" x14ac:dyDescent="0.15">
      <c r="A17" s="66" t="s">
        <v>15</v>
      </c>
      <c r="B17" s="67" t="s">
        <v>16</v>
      </c>
      <c r="C17" s="68" t="s">
        <v>17</v>
      </c>
      <c r="D17" s="127" t="s">
        <v>18</v>
      </c>
      <c r="E17" s="128"/>
      <c r="F17" s="69" t="s">
        <v>19</v>
      </c>
      <c r="G17" s="70" t="s">
        <v>20</v>
      </c>
      <c r="H17" s="70" t="s">
        <v>21</v>
      </c>
      <c r="I17" s="70" t="s">
        <v>22</v>
      </c>
      <c r="J17" s="70" t="s">
        <v>23</v>
      </c>
      <c r="K17" s="70" t="s">
        <v>24</v>
      </c>
      <c r="L17" s="70" t="s">
        <v>42</v>
      </c>
      <c r="M17" s="70" t="s">
        <v>43</v>
      </c>
      <c r="N17" s="70" t="s">
        <v>25</v>
      </c>
      <c r="O17" s="71" t="s">
        <v>26</v>
      </c>
      <c r="Q17" s="12"/>
      <c r="R17" s="7"/>
      <c r="S17" s="12"/>
      <c r="T17" s="8"/>
    </row>
    <row r="18" spans="1:20" x14ac:dyDescent="0.15">
      <c r="A18" s="17"/>
      <c r="B18" s="82"/>
      <c r="C18" s="19"/>
      <c r="D18" s="20" t="s">
        <v>27</v>
      </c>
      <c r="E18" s="20" t="s">
        <v>28</v>
      </c>
      <c r="F18" s="21"/>
      <c r="G18" s="18"/>
      <c r="H18" s="18"/>
      <c r="I18" s="18"/>
      <c r="J18" s="18"/>
      <c r="K18" s="18"/>
      <c r="L18" s="18"/>
      <c r="M18" s="18"/>
      <c r="N18" s="22"/>
      <c r="O18" s="23"/>
      <c r="Q18" s="12"/>
      <c r="R18" s="7"/>
      <c r="S18" s="12"/>
      <c r="T18" s="8"/>
    </row>
    <row r="19" spans="1:20" s="2" customFormat="1" x14ac:dyDescent="0.15">
      <c r="A19" s="121">
        <v>44317</v>
      </c>
      <c r="B19" s="124" t="str">
        <f>TEXT(A19,"aaa")</f>
        <v>土</v>
      </c>
      <c r="C19" s="24"/>
      <c r="D19" s="25"/>
      <c r="E19" s="25"/>
      <c r="F19" s="26"/>
      <c r="G19" s="27" t="str">
        <f>IF($C19="①",$E19-$D19-$F19,"-")</f>
        <v>-</v>
      </c>
      <c r="H19" s="28" t="str">
        <f>IF($C19="②",$E19-$D19-$F19,"-")</f>
        <v>-</v>
      </c>
      <c r="I19" s="28" t="str">
        <f>IF($C19="③",$E19-$D19-$F19,"-")</f>
        <v>-</v>
      </c>
      <c r="J19" s="28" t="str">
        <f>IF($C19="④",$E19-$D19-$F19,"-")</f>
        <v>-</v>
      </c>
      <c r="K19" s="28" t="str">
        <f>IF($C19="⑤",$E19-$D19-$F19,"-")</f>
        <v>-</v>
      </c>
      <c r="L19" s="28" t="str">
        <f>IF($C19="⑥",$E19-$D19-$F19,"-")</f>
        <v>-</v>
      </c>
      <c r="M19" s="28" t="str">
        <f>IF($C19="⑦",$E19-$D19-$F19,"-")</f>
        <v>-</v>
      </c>
      <c r="N19" s="29">
        <f>SUM(G19:M19)</f>
        <v>0</v>
      </c>
      <c r="O19" s="30"/>
      <c r="Q19" s="31"/>
      <c r="R19" s="7"/>
      <c r="S19" s="12"/>
      <c r="T19" s="32"/>
    </row>
    <row r="20" spans="1:20" s="2" customFormat="1" x14ac:dyDescent="0.15">
      <c r="A20" s="122"/>
      <c r="B20" s="125"/>
      <c r="C20" s="24"/>
      <c r="D20" s="33"/>
      <c r="E20" s="25"/>
      <c r="F20" s="26"/>
      <c r="G20" s="27" t="str">
        <f>IF($C20="①",$E20-$D20-$F20,"-")</f>
        <v>-</v>
      </c>
      <c r="H20" s="28" t="str">
        <f>IF($C20="②",$E20-$D20-$F20,"-")</f>
        <v>-</v>
      </c>
      <c r="I20" s="28" t="str">
        <f>IF($C20="③",$E20-$D20-$F20,"-")</f>
        <v>-</v>
      </c>
      <c r="J20" s="28" t="str">
        <f>IF($C20="④",$E20-$D20-$F20,"-")</f>
        <v>-</v>
      </c>
      <c r="K20" s="28" t="str">
        <f>IF($C20="⑤",$E20-$D20-$F20,"-")</f>
        <v>-</v>
      </c>
      <c r="L20" s="28" t="str">
        <f>IF($C20="⑥",$E20-$D20-$F20,"-")</f>
        <v>-</v>
      </c>
      <c r="M20" s="28" t="str">
        <f>IF($C20="⑦",$E20-$D20-$F20,"-")</f>
        <v>-</v>
      </c>
      <c r="N20" s="29">
        <f>SUM(G20:M20)</f>
        <v>0</v>
      </c>
      <c r="O20" s="30"/>
      <c r="Q20" s="31"/>
      <c r="R20" s="7"/>
      <c r="S20" s="12"/>
      <c r="T20" s="32"/>
    </row>
    <row r="21" spans="1:20" s="2" customFormat="1" ht="14.25" thickBot="1" x14ac:dyDescent="0.2">
      <c r="A21" s="123"/>
      <c r="B21" s="126"/>
      <c r="C21" s="24"/>
      <c r="D21" s="33"/>
      <c r="E21" s="25"/>
      <c r="F21" s="26"/>
      <c r="G21" s="27" t="str">
        <f>IF($C21="①",$E21-$D21-$F21,"-")</f>
        <v>-</v>
      </c>
      <c r="H21" s="28" t="str">
        <f>IF($C21="②",$E21-$D21-$F21,"-")</f>
        <v>-</v>
      </c>
      <c r="I21" s="28" t="str">
        <f>IF($C21="③",$E21-$D21-$F21,"-")</f>
        <v>-</v>
      </c>
      <c r="J21" s="28" t="str">
        <f>IF($C21="④",$E21-$D21-$F21,"-")</f>
        <v>-</v>
      </c>
      <c r="K21" s="28" t="str">
        <f>IF($C21="⑤",$E21-$D21-$F21,"-")</f>
        <v>-</v>
      </c>
      <c r="L21" s="28" t="str">
        <f>IF($C21="⑥",$E21-$D21-$F21,"-")</f>
        <v>-</v>
      </c>
      <c r="M21" s="28" t="str">
        <f>IF($C21="⑦",$E21-$D21-$F21,"-")</f>
        <v>-</v>
      </c>
      <c r="N21" s="29">
        <f>SUM(G21:M21)</f>
        <v>0</v>
      </c>
      <c r="O21" s="30"/>
      <c r="Q21" s="31"/>
      <c r="R21" s="7"/>
      <c r="S21" s="12"/>
      <c r="T21" s="32"/>
    </row>
    <row r="22" spans="1:20" s="2" customFormat="1" ht="14.25" thickBot="1" x14ac:dyDescent="0.2">
      <c r="A22" s="78"/>
      <c r="B22" s="82"/>
      <c r="C22" s="34"/>
      <c r="D22" s="35"/>
      <c r="E22" s="35"/>
      <c r="F22" s="36"/>
      <c r="G22" s="35"/>
      <c r="H22" s="35"/>
      <c r="I22" s="35"/>
      <c r="J22" s="35"/>
      <c r="K22" s="56"/>
      <c r="L22" s="56"/>
      <c r="M22" s="92"/>
      <c r="N22" s="37">
        <f>SUM(N19:N21)</f>
        <v>0</v>
      </c>
      <c r="O22" s="38"/>
      <c r="Q22" s="31"/>
      <c r="R22" s="7"/>
      <c r="S22" s="12"/>
      <c r="T22" s="32"/>
    </row>
    <row r="23" spans="1:20" s="2" customFormat="1" x14ac:dyDescent="0.15">
      <c r="A23" s="121">
        <f>A19+1</f>
        <v>44318</v>
      </c>
      <c r="B23" s="124" t="str">
        <f>TEXT(A23,"aaa")</f>
        <v>日</v>
      </c>
      <c r="C23" s="24"/>
      <c r="D23" s="25"/>
      <c r="E23" s="25"/>
      <c r="F23" s="26"/>
      <c r="G23" s="27" t="str">
        <f>IF($C23="①",$E23-$D23-$F23,"-")</f>
        <v>-</v>
      </c>
      <c r="H23" s="28" t="str">
        <f>IF($C23="②",$E23-$D23-$F23,"-")</f>
        <v>-</v>
      </c>
      <c r="I23" s="28" t="str">
        <f>IF($C23="③",$E23-$D23-$F23,"-")</f>
        <v>-</v>
      </c>
      <c r="J23" s="28" t="str">
        <f>IF($C23="④",$E23-$D23-$F23,"-")</f>
        <v>-</v>
      </c>
      <c r="K23" s="28" t="str">
        <f>IF($C23="⑤",$E23-$D23-$F23,"-")</f>
        <v>-</v>
      </c>
      <c r="L23" s="28" t="str">
        <f>IF($C23="⑥",$E23-$D23-$F23,"-")</f>
        <v>-</v>
      </c>
      <c r="M23" s="28" t="str">
        <f>IF($C23="⑦",$E23-$D23-$F23,"-")</f>
        <v>-</v>
      </c>
      <c r="N23" s="29">
        <f>SUM(G23:M23)</f>
        <v>0</v>
      </c>
      <c r="O23" s="30"/>
      <c r="Q23" s="31"/>
      <c r="R23" s="39"/>
      <c r="S23" s="31"/>
      <c r="T23" s="32"/>
    </row>
    <row r="24" spans="1:20" s="2" customFormat="1" x14ac:dyDescent="0.15">
      <c r="A24" s="122"/>
      <c r="B24" s="125"/>
      <c r="C24" s="24"/>
      <c r="D24" s="33"/>
      <c r="E24" s="25"/>
      <c r="F24" s="26"/>
      <c r="G24" s="27" t="str">
        <f>IF($C24="①",$E24-$D24-$F24,"-")</f>
        <v>-</v>
      </c>
      <c r="H24" s="28" t="str">
        <f>IF($C24="②",$E24-$D24-$F24,"-")</f>
        <v>-</v>
      </c>
      <c r="I24" s="28" t="str">
        <f>IF($C24="③",$E24-$D24-$F24,"-")</f>
        <v>-</v>
      </c>
      <c r="J24" s="28" t="str">
        <f>IF($C24="④",$E24-$D24-$F24,"-")</f>
        <v>-</v>
      </c>
      <c r="K24" s="28" t="str">
        <f>IF($C24="⑤",$E24-$D24-$F24,"-")</f>
        <v>-</v>
      </c>
      <c r="L24" s="28" t="str">
        <f t="shared" ref="L24:L25" si="0">IF($C24="⑥",$E24-$D24-$F24,"-")</f>
        <v>-</v>
      </c>
      <c r="M24" s="28" t="str">
        <f t="shared" ref="M24:M25" si="1">IF($C24="⑦",$E24-$D24-$F24,"-")</f>
        <v>-</v>
      </c>
      <c r="N24" s="29">
        <f>SUM(G24:M24)</f>
        <v>0</v>
      </c>
      <c r="O24" s="30"/>
      <c r="Q24" s="31"/>
      <c r="R24" s="39"/>
      <c r="S24" s="31"/>
      <c r="T24" s="32"/>
    </row>
    <row r="25" spans="1:20" s="2" customFormat="1" ht="14.25" thickBot="1" x14ac:dyDescent="0.2">
      <c r="A25" s="123"/>
      <c r="B25" s="126"/>
      <c r="C25" s="24"/>
      <c r="D25" s="33"/>
      <c r="E25" s="25"/>
      <c r="F25" s="26"/>
      <c r="G25" s="27" t="str">
        <f>IF($C25="①",$E25-$D25-$F25,"-")</f>
        <v>-</v>
      </c>
      <c r="H25" s="28" t="str">
        <f>IF($C25="②",$E25-$D25-$F25,"-")</f>
        <v>-</v>
      </c>
      <c r="I25" s="28" t="str">
        <f>IF($C25="③",$E25-$D25-$F25,"-")</f>
        <v>-</v>
      </c>
      <c r="J25" s="28" t="str">
        <f>IF($C25="④",$E25-$D25-$F25,"-")</f>
        <v>-</v>
      </c>
      <c r="K25" s="28" t="str">
        <f>IF($C25="⑤",$E25-$D25-$F25,"-")</f>
        <v>-</v>
      </c>
      <c r="L25" s="28" t="str">
        <f t="shared" si="0"/>
        <v>-</v>
      </c>
      <c r="M25" s="28" t="str">
        <f t="shared" si="1"/>
        <v>-</v>
      </c>
      <c r="N25" s="29">
        <f>SUM(G25:M25)</f>
        <v>0</v>
      </c>
      <c r="O25" s="30"/>
      <c r="Q25" s="31"/>
      <c r="R25" s="39"/>
      <c r="S25" s="31"/>
      <c r="T25" s="32"/>
    </row>
    <row r="26" spans="1:20" s="2" customFormat="1" ht="14.25" thickBot="1" x14ac:dyDescent="0.2">
      <c r="A26" s="86"/>
      <c r="B26" s="82"/>
      <c r="C26" s="40"/>
      <c r="D26" s="41"/>
      <c r="E26" s="41"/>
      <c r="F26" s="42"/>
      <c r="G26" s="41"/>
      <c r="H26" s="41"/>
      <c r="I26" s="41"/>
      <c r="J26" s="41"/>
      <c r="K26" s="56"/>
      <c r="L26" s="56"/>
      <c r="M26" s="92"/>
      <c r="N26" s="37">
        <f>SUM(N23:N25)</f>
        <v>0</v>
      </c>
      <c r="O26" s="38"/>
      <c r="Q26" s="31"/>
      <c r="R26" s="39"/>
      <c r="S26" s="31"/>
      <c r="T26" s="32"/>
    </row>
    <row r="27" spans="1:20" s="2" customFormat="1" ht="15" customHeight="1" x14ac:dyDescent="0.15">
      <c r="A27" s="121">
        <f>A23+1</f>
        <v>44319</v>
      </c>
      <c r="B27" s="132" t="str">
        <f>TEXT(A27,"aaa")</f>
        <v>月</v>
      </c>
      <c r="C27" s="24"/>
      <c r="D27" s="25"/>
      <c r="E27" s="25"/>
      <c r="F27" s="26"/>
      <c r="G27" s="27" t="str">
        <f>IF($C27="①",$E27-$D27-$F27,"-")</f>
        <v>-</v>
      </c>
      <c r="H27" s="28" t="str">
        <f>IF($C27="②",$E27-$D27-$F27,"-")</f>
        <v>-</v>
      </c>
      <c r="I27" s="28" t="str">
        <f>IF($C27="③",$E27-$D27-$F27,"-")</f>
        <v>-</v>
      </c>
      <c r="J27" s="28" t="str">
        <f>IF($C27="④",$E27-$D27-$F27,"-")</f>
        <v>-</v>
      </c>
      <c r="K27" s="28" t="str">
        <f>IF($C27="⑤",$E27-$D27-$F27,"-")</f>
        <v>-</v>
      </c>
      <c r="L27" s="28" t="str">
        <f>IF($C27="⑥",$E27-$D27-$F27,"-")</f>
        <v>-</v>
      </c>
      <c r="M27" s="28" t="str">
        <f>IF($C27="⑦",$E27-$D27-$F27,"-")</f>
        <v>-</v>
      </c>
      <c r="N27" s="29">
        <f>SUM(G27:M27)</f>
        <v>0</v>
      </c>
      <c r="O27" s="30"/>
      <c r="Q27" s="31"/>
      <c r="R27" s="39"/>
      <c r="S27" s="31"/>
      <c r="T27" s="32"/>
    </row>
    <row r="28" spans="1:20" s="2" customFormat="1" ht="15" customHeight="1" x14ac:dyDescent="0.15">
      <c r="A28" s="122"/>
      <c r="B28" s="133"/>
      <c r="C28" s="24"/>
      <c r="D28" s="33"/>
      <c r="E28" s="25"/>
      <c r="F28" s="26"/>
      <c r="G28" s="27" t="str">
        <f>IF($C28="①",$E28-$D28-$F28,"-")</f>
        <v>-</v>
      </c>
      <c r="H28" s="28" t="str">
        <f>IF($C28="②",$E28-$D28-$F28,"-")</f>
        <v>-</v>
      </c>
      <c r="I28" s="28" t="str">
        <f>IF($C28="③",$E28-$D28-$F28,"-")</f>
        <v>-</v>
      </c>
      <c r="J28" s="28" t="str">
        <f>IF($C28="④",$E28-$D28-$F28,"-")</f>
        <v>-</v>
      </c>
      <c r="K28" s="28" t="str">
        <f>IF($C28="⑤",$E28-$D28-$F28,"-")</f>
        <v>-</v>
      </c>
      <c r="L28" s="28" t="str">
        <f t="shared" ref="L28:L29" si="2">IF($C28="⑥",$E28-$D28-$F28,"-")</f>
        <v>-</v>
      </c>
      <c r="M28" s="28" t="str">
        <f t="shared" ref="M28:M29" si="3">IF($C28="⑦",$E28-$D28-$F28,"-")</f>
        <v>-</v>
      </c>
      <c r="N28" s="29">
        <f>SUM(G28:M28)</f>
        <v>0</v>
      </c>
      <c r="O28" s="30"/>
      <c r="Q28" s="31"/>
      <c r="R28" s="39"/>
      <c r="S28" s="31"/>
      <c r="T28" s="32"/>
    </row>
    <row r="29" spans="1:20" s="2" customFormat="1" ht="15" customHeight="1" thickBot="1" x14ac:dyDescent="0.2">
      <c r="A29" s="123"/>
      <c r="B29" s="134"/>
      <c r="C29" s="24"/>
      <c r="D29" s="33"/>
      <c r="E29" s="25"/>
      <c r="F29" s="26"/>
      <c r="G29" s="27" t="str">
        <f>IF($C29="①",$E29-$D29-$F29,"-")</f>
        <v>-</v>
      </c>
      <c r="H29" s="28" t="str">
        <f>IF($C29="②",$E29-$D29-$F29,"-")</f>
        <v>-</v>
      </c>
      <c r="I29" s="28" t="str">
        <f>IF($C29="③",$E29-$D29-$F29,"-")</f>
        <v>-</v>
      </c>
      <c r="J29" s="28" t="str">
        <f>IF($C29="④",$E29-$D29-$F29,"-")</f>
        <v>-</v>
      </c>
      <c r="K29" s="28" t="str">
        <f>IF($C29="⑤",$E29-$D29-$F29,"-")</f>
        <v>-</v>
      </c>
      <c r="L29" s="28" t="str">
        <f t="shared" si="2"/>
        <v>-</v>
      </c>
      <c r="M29" s="28" t="str">
        <f t="shared" si="3"/>
        <v>-</v>
      </c>
      <c r="N29" s="29">
        <f>SUM(G29:M29)</f>
        <v>0</v>
      </c>
      <c r="O29" s="30"/>
      <c r="Q29" s="31"/>
      <c r="R29" s="39"/>
      <c r="S29" s="31"/>
      <c r="T29" s="32"/>
    </row>
    <row r="30" spans="1:20" s="2" customFormat="1" ht="15" customHeight="1" thickBot="1" x14ac:dyDescent="0.2">
      <c r="A30" s="86"/>
      <c r="B30" s="83"/>
      <c r="C30" s="40"/>
      <c r="D30" s="41"/>
      <c r="E30" s="41"/>
      <c r="F30" s="42"/>
      <c r="G30" s="41"/>
      <c r="H30" s="41"/>
      <c r="I30" s="41"/>
      <c r="J30" s="41"/>
      <c r="K30" s="56"/>
      <c r="L30" s="56"/>
      <c r="M30" s="92"/>
      <c r="N30" s="37">
        <f>SUM(N27:N29)</f>
        <v>0</v>
      </c>
      <c r="O30" s="38"/>
      <c r="Q30" s="31"/>
      <c r="R30" s="39"/>
      <c r="S30" s="31"/>
      <c r="T30" s="32"/>
    </row>
    <row r="31" spans="1:20" s="2" customFormat="1" x14ac:dyDescent="0.15">
      <c r="A31" s="121">
        <f>A27+1</f>
        <v>44320</v>
      </c>
      <c r="B31" s="132" t="str">
        <f>TEXT(A31,"aaa")</f>
        <v>火</v>
      </c>
      <c r="C31" s="24"/>
      <c r="D31" s="25"/>
      <c r="E31" s="25"/>
      <c r="F31" s="26"/>
      <c r="G31" s="27" t="str">
        <f>IF($C31="①",$E31-$D31-$F31,"-")</f>
        <v>-</v>
      </c>
      <c r="H31" s="28" t="str">
        <f>IF($C31="②",$E31-$D31-$F31,"-")</f>
        <v>-</v>
      </c>
      <c r="I31" s="28" t="str">
        <f>IF($C31="③",$E31-$D31-$F31,"-")</f>
        <v>-</v>
      </c>
      <c r="J31" s="28" t="str">
        <f>IF($C31="④",$E31-$D31-$F31,"-")</f>
        <v>-</v>
      </c>
      <c r="K31" s="28" t="str">
        <f>IF($C31="⑤",$E31-$D31-$F31,"-")</f>
        <v>-</v>
      </c>
      <c r="L31" s="28" t="str">
        <f>IF($C31="⑥",$E31-$D31-$F31,"-")</f>
        <v>-</v>
      </c>
      <c r="M31" s="28" t="str">
        <f>IF($C31="⑦",$E31-$D31-$F31,"-")</f>
        <v>-</v>
      </c>
      <c r="N31" s="29">
        <f>SUM(G31:M31)</f>
        <v>0</v>
      </c>
      <c r="O31" s="30"/>
      <c r="Q31" s="31"/>
      <c r="R31" s="39"/>
      <c r="S31" s="31"/>
      <c r="T31" s="32"/>
    </row>
    <row r="32" spans="1:20" s="2" customFormat="1" x14ac:dyDescent="0.15">
      <c r="A32" s="122"/>
      <c r="B32" s="133"/>
      <c r="C32" s="24"/>
      <c r="D32" s="33"/>
      <c r="E32" s="25"/>
      <c r="F32" s="26"/>
      <c r="G32" s="27" t="str">
        <f>IF($C32="①",$E32-$D32-$F32,"-")</f>
        <v>-</v>
      </c>
      <c r="H32" s="28" t="str">
        <f>IF($C32="②",$E32-$D32-$F32,"-")</f>
        <v>-</v>
      </c>
      <c r="I32" s="28" t="str">
        <f>IF($C32="③",$E32-$D32-$F32,"-")</f>
        <v>-</v>
      </c>
      <c r="J32" s="28" t="str">
        <f>IF($C32="④",$E32-$D32-$F32,"-")</f>
        <v>-</v>
      </c>
      <c r="K32" s="28" t="str">
        <f>IF($C32="⑤",$E32-$D32-$F32,"-")</f>
        <v>-</v>
      </c>
      <c r="L32" s="28" t="str">
        <f t="shared" ref="L32:L33" si="4">IF($C32="⑥",$E32-$D32-$F32,"-")</f>
        <v>-</v>
      </c>
      <c r="M32" s="28" t="str">
        <f t="shared" ref="M32:M33" si="5">IF($C32="⑦",$E32-$D32-$F32,"-")</f>
        <v>-</v>
      </c>
      <c r="N32" s="29">
        <f>SUM(G32:M32)</f>
        <v>0</v>
      </c>
      <c r="O32" s="30"/>
      <c r="Q32" s="31"/>
      <c r="R32" s="39"/>
      <c r="S32" s="31"/>
      <c r="T32" s="32"/>
    </row>
    <row r="33" spans="1:20" s="2" customFormat="1" ht="14.25" thickBot="1" x14ac:dyDescent="0.2">
      <c r="A33" s="123"/>
      <c r="B33" s="134"/>
      <c r="C33" s="24"/>
      <c r="D33" s="33"/>
      <c r="E33" s="25"/>
      <c r="F33" s="26"/>
      <c r="G33" s="27" t="str">
        <f>IF($C33="①",$E33-$D33-$F33,"-")</f>
        <v>-</v>
      </c>
      <c r="H33" s="28" t="str">
        <f>IF($C33="②",$E33-$D33-$F33,"-")</f>
        <v>-</v>
      </c>
      <c r="I33" s="28" t="str">
        <f>IF($C33="③",$E33-$D33-$F33,"-")</f>
        <v>-</v>
      </c>
      <c r="J33" s="28" t="str">
        <f>IF($C33="④",$E33-$D33-$F33,"-")</f>
        <v>-</v>
      </c>
      <c r="K33" s="28" t="str">
        <f>IF($C33="⑤",$E33-$D33-$F33,"-")</f>
        <v>-</v>
      </c>
      <c r="L33" s="28" t="str">
        <f t="shared" si="4"/>
        <v>-</v>
      </c>
      <c r="M33" s="28" t="str">
        <f t="shared" si="5"/>
        <v>-</v>
      </c>
      <c r="N33" s="29">
        <f>SUM(G33:M33)</f>
        <v>0</v>
      </c>
      <c r="O33" s="30"/>
      <c r="Q33" s="31"/>
      <c r="R33" s="39"/>
      <c r="S33" s="31"/>
      <c r="T33" s="32"/>
    </row>
    <row r="34" spans="1:20" s="2" customFormat="1" ht="14.25" thickBot="1" x14ac:dyDescent="0.2">
      <c r="A34" s="86"/>
      <c r="B34" s="82"/>
      <c r="C34" s="40"/>
      <c r="D34" s="41"/>
      <c r="E34" s="41"/>
      <c r="F34" s="42"/>
      <c r="G34" s="41"/>
      <c r="H34" s="41"/>
      <c r="I34" s="41"/>
      <c r="J34" s="41"/>
      <c r="K34" s="56"/>
      <c r="L34" s="56"/>
      <c r="M34" s="92"/>
      <c r="N34" s="37">
        <f>SUM(N31:N33)</f>
        <v>0</v>
      </c>
      <c r="O34" s="38"/>
      <c r="Q34" s="31"/>
      <c r="R34" s="39"/>
      <c r="S34" s="31"/>
      <c r="T34" s="32"/>
    </row>
    <row r="35" spans="1:20" s="43" customFormat="1" ht="13.5" customHeight="1" x14ac:dyDescent="0.15">
      <c r="A35" s="121">
        <f>A31+1</f>
        <v>44321</v>
      </c>
      <c r="B35" s="132" t="str">
        <f>TEXT(A35,"aaa")</f>
        <v>水</v>
      </c>
      <c r="C35" s="24"/>
      <c r="D35" s="25"/>
      <c r="E35" s="25"/>
      <c r="F35" s="26"/>
      <c r="G35" s="27" t="str">
        <f>IF($C35="①",$E35-$D35-$F35,"-")</f>
        <v>-</v>
      </c>
      <c r="H35" s="28" t="str">
        <f>IF($C35="②",$E35-$D35-$F35,"-")</f>
        <v>-</v>
      </c>
      <c r="I35" s="28" t="str">
        <f>IF($C35="③",$E35-$D35-$F35,"-")</f>
        <v>-</v>
      </c>
      <c r="J35" s="96" t="str">
        <f>IF($C35="④",$E35-$D35-$F35,"-")</f>
        <v>-</v>
      </c>
      <c r="K35" s="28" t="str">
        <f>IF($C35="⑤",$E35-$D35-$F35,"-")</f>
        <v>-</v>
      </c>
      <c r="L35" s="28" t="str">
        <f>IF($C35="⑥",$E35-$D35-$F35,"-")</f>
        <v>-</v>
      </c>
      <c r="M35" s="28" t="str">
        <f>IF($C35="⑦",$E35-$D35-$F35,"-")</f>
        <v>-</v>
      </c>
      <c r="N35" s="29">
        <f>SUM(G35:M35)</f>
        <v>0</v>
      </c>
      <c r="O35" s="30"/>
      <c r="Q35" s="44"/>
      <c r="R35" s="45"/>
      <c r="S35" s="44"/>
      <c r="T35" s="32"/>
    </row>
    <row r="36" spans="1:20" s="43" customFormat="1" ht="13.5" customHeight="1" x14ac:dyDescent="0.15">
      <c r="A36" s="122"/>
      <c r="B36" s="133"/>
      <c r="C36" s="24"/>
      <c r="D36" s="33"/>
      <c r="E36" s="25"/>
      <c r="F36" s="26"/>
      <c r="G36" s="27" t="str">
        <f>IF($C36="①",$E36-$D36-$F36,"-")</f>
        <v>-</v>
      </c>
      <c r="H36" s="28" t="str">
        <f>IF($C36="②",$E36-$D36-$F36,"-")</f>
        <v>-</v>
      </c>
      <c r="I36" s="28" t="str">
        <f>IF($C36="③",$E36-$D36-$F36,"-")</f>
        <v>-</v>
      </c>
      <c r="J36" s="96" t="str">
        <f>IF($C36="④",$E36-$D36-$F36,"-")</f>
        <v>-</v>
      </c>
      <c r="K36" s="28" t="str">
        <f>IF($C36="⑤",$E36-$D36-$F36,"-")</f>
        <v>-</v>
      </c>
      <c r="L36" s="28" t="str">
        <f t="shared" ref="L36:L37" si="6">IF($C36="⑥",$E36-$D36-$F36,"-")</f>
        <v>-</v>
      </c>
      <c r="M36" s="28" t="str">
        <f t="shared" ref="M36:M37" si="7">IF($C36="⑦",$E36-$D36-$F36,"-")</f>
        <v>-</v>
      </c>
      <c r="N36" s="29">
        <f>SUM(G36:M36)</f>
        <v>0</v>
      </c>
      <c r="O36" s="30"/>
      <c r="Q36" s="44"/>
      <c r="R36" s="44"/>
      <c r="S36" s="44"/>
      <c r="T36" s="32"/>
    </row>
    <row r="37" spans="1:20" s="43" customFormat="1" ht="13.5" customHeight="1" thickBot="1" x14ac:dyDescent="0.2">
      <c r="A37" s="123"/>
      <c r="B37" s="134"/>
      <c r="C37" s="24"/>
      <c r="D37" s="33"/>
      <c r="E37" s="25"/>
      <c r="F37" s="26"/>
      <c r="G37" s="27" t="str">
        <f>IF($C37="①",$E37-$D37-$F37,"-")</f>
        <v>-</v>
      </c>
      <c r="H37" s="28" t="str">
        <f>IF($C37="②",$E37-$D37-$F37,"-")</f>
        <v>-</v>
      </c>
      <c r="I37" s="28" t="str">
        <f>IF($C37="③",$E37-$D37-$F37,"-")</f>
        <v>-</v>
      </c>
      <c r="J37" s="96" t="str">
        <f>IF($C37="④",$E37-$D37-$F37,"-")</f>
        <v>-</v>
      </c>
      <c r="K37" s="28" t="str">
        <f>IF($C37="⑤",$E37-$D37-$F37,"-")</f>
        <v>-</v>
      </c>
      <c r="L37" s="28" t="str">
        <f t="shared" si="6"/>
        <v>-</v>
      </c>
      <c r="M37" s="28" t="str">
        <f t="shared" si="7"/>
        <v>-</v>
      </c>
      <c r="N37" s="29">
        <f>SUM(G37:M37)</f>
        <v>0</v>
      </c>
      <c r="O37" s="30"/>
      <c r="R37" s="46"/>
      <c r="T37" s="32"/>
    </row>
    <row r="38" spans="1:20" s="43" customFormat="1" ht="13.5" customHeight="1" thickBot="1" x14ac:dyDescent="0.2">
      <c r="A38" s="87"/>
      <c r="B38" s="82"/>
      <c r="C38" s="47"/>
      <c r="D38" s="48"/>
      <c r="E38" s="48"/>
      <c r="F38" s="49"/>
      <c r="G38" s="48"/>
      <c r="H38" s="48"/>
      <c r="I38" s="48"/>
      <c r="J38" s="48"/>
      <c r="K38" s="97"/>
      <c r="L38" s="97"/>
      <c r="M38" s="93"/>
      <c r="N38" s="37">
        <f>SUM(N35:N37)</f>
        <v>0</v>
      </c>
      <c r="O38" s="50"/>
      <c r="R38" s="46"/>
      <c r="T38" s="32"/>
    </row>
    <row r="39" spans="1:20" s="43" customFormat="1" x14ac:dyDescent="0.15">
      <c r="A39" s="121">
        <f>A35+1</f>
        <v>44322</v>
      </c>
      <c r="B39" s="124" t="str">
        <f>TEXT(A39,"aaa")</f>
        <v>木</v>
      </c>
      <c r="C39" s="24"/>
      <c r="D39" s="25"/>
      <c r="E39" s="25"/>
      <c r="F39" s="26"/>
      <c r="G39" s="27" t="str">
        <f>IF($C39="①",$E39-$D39-$F39,"-")</f>
        <v>-</v>
      </c>
      <c r="H39" s="28" t="str">
        <f>IF($C39="②",$E39-$D39-$F39,"-")</f>
        <v>-</v>
      </c>
      <c r="I39" s="28" t="str">
        <f>IF($C39="③",$E39-$D39-$F39,"-")</f>
        <v>-</v>
      </c>
      <c r="J39" s="28" t="str">
        <f>IF($C39="④",$E39-$D39-$F39,"-")</f>
        <v>-</v>
      </c>
      <c r="K39" s="28" t="str">
        <f>IF($C39="⑤",$E39-$D39-$F39,"-")</f>
        <v>-</v>
      </c>
      <c r="L39" s="28" t="str">
        <f>IF($C39="⑥",$E39-$D39-$F39,"-")</f>
        <v>-</v>
      </c>
      <c r="M39" s="28" t="str">
        <f>IF($C39="⑦",$E39-$D39-$F39,"-")</f>
        <v>-</v>
      </c>
      <c r="N39" s="29">
        <f>SUM(G39:M39)</f>
        <v>0</v>
      </c>
      <c r="O39" s="30"/>
      <c r="R39" s="46"/>
      <c r="T39" s="32"/>
    </row>
    <row r="40" spans="1:20" s="43" customFormat="1" x14ac:dyDescent="0.15">
      <c r="A40" s="122"/>
      <c r="B40" s="125"/>
      <c r="C40" s="24"/>
      <c r="D40" s="33"/>
      <c r="E40" s="25"/>
      <c r="F40" s="26"/>
      <c r="G40" s="27" t="str">
        <f>IF($C40="①",$E40-$D40-$F40,"-")</f>
        <v>-</v>
      </c>
      <c r="H40" s="28" t="str">
        <f>IF($C40="②",$E40-$D40-$F40,"-")</f>
        <v>-</v>
      </c>
      <c r="I40" s="28" t="str">
        <f>IF($C40="③",$E40-$D40-$F40,"-")</f>
        <v>-</v>
      </c>
      <c r="J40" s="28" t="str">
        <f>IF($C40="④",$E40-$D40-$F40,"-")</f>
        <v>-</v>
      </c>
      <c r="K40" s="28" t="str">
        <f>IF($C40="⑤",$E40-$D40-$F40,"-")</f>
        <v>-</v>
      </c>
      <c r="L40" s="28" t="str">
        <f t="shared" ref="L40:L41" si="8">IF($C40="⑥",$E40-$D40-$F40,"-")</f>
        <v>-</v>
      </c>
      <c r="M40" s="28" t="str">
        <f t="shared" ref="M40:M41" si="9">IF($C40="⑦",$E40-$D40-$F40,"-")</f>
        <v>-</v>
      </c>
      <c r="N40" s="29">
        <f>SUM(G40:M40)</f>
        <v>0</v>
      </c>
      <c r="O40" s="30"/>
      <c r="T40" s="32"/>
    </row>
    <row r="41" spans="1:20" s="43" customFormat="1" ht="14.25" thickBot="1" x14ac:dyDescent="0.2">
      <c r="A41" s="123"/>
      <c r="B41" s="126"/>
      <c r="C41" s="24"/>
      <c r="D41" s="33"/>
      <c r="E41" s="25"/>
      <c r="F41" s="26"/>
      <c r="G41" s="27" t="str">
        <f>IF($C41="①",$E41-$D41-$F41,"-")</f>
        <v>-</v>
      </c>
      <c r="H41" s="28" t="str">
        <f>IF($C41="②",$E41-$D41-$F41,"-")</f>
        <v>-</v>
      </c>
      <c r="I41" s="28" t="str">
        <f>IF($C41="③",$E41-$D41-$F41,"-")</f>
        <v>-</v>
      </c>
      <c r="J41" s="28" t="str">
        <f>IF($C41="④",$E41-$D41-$F41,"-")</f>
        <v>-</v>
      </c>
      <c r="K41" s="28" t="str">
        <f>IF($C41="⑤",$E41-$D41-$F41,"-")</f>
        <v>-</v>
      </c>
      <c r="L41" s="28" t="str">
        <f t="shared" si="8"/>
        <v>-</v>
      </c>
      <c r="M41" s="28" t="str">
        <f t="shared" si="9"/>
        <v>-</v>
      </c>
      <c r="N41" s="29">
        <f>SUM(G41:M41)</f>
        <v>0</v>
      </c>
      <c r="O41" s="30"/>
      <c r="R41" s="46"/>
      <c r="T41" s="32"/>
    </row>
    <row r="42" spans="1:20" s="2" customFormat="1" ht="14.25" thickBot="1" x14ac:dyDescent="0.2">
      <c r="A42" s="86"/>
      <c r="B42" s="82"/>
      <c r="C42" s="40"/>
      <c r="D42" s="41"/>
      <c r="E42" s="41"/>
      <c r="F42" s="42"/>
      <c r="G42" s="41"/>
      <c r="H42" s="41"/>
      <c r="I42" s="41"/>
      <c r="J42" s="41"/>
      <c r="K42" s="56"/>
      <c r="L42" s="56"/>
      <c r="M42" s="92"/>
      <c r="N42" s="37">
        <f>SUM(N39:N41)</f>
        <v>0</v>
      </c>
      <c r="O42" s="38"/>
      <c r="R42" s="39"/>
      <c r="T42" s="32"/>
    </row>
    <row r="43" spans="1:20" s="2" customFormat="1" x14ac:dyDescent="0.15">
      <c r="A43" s="121">
        <f>A39+1</f>
        <v>44323</v>
      </c>
      <c r="B43" s="124" t="str">
        <f>TEXT(A43,"aaa")</f>
        <v>金</v>
      </c>
      <c r="C43" s="24"/>
      <c r="D43" s="25"/>
      <c r="E43" s="25"/>
      <c r="F43" s="26"/>
      <c r="G43" s="27" t="str">
        <f>IF($C43="①",$E43-$D43-$F43,"-")</f>
        <v>-</v>
      </c>
      <c r="H43" s="28" t="str">
        <f>IF($C43="②",$E43-$D43-$F43,"-")</f>
        <v>-</v>
      </c>
      <c r="I43" s="28" t="str">
        <f>IF($C43="③",$E43-$D43-$F43,"-")</f>
        <v>-</v>
      </c>
      <c r="J43" s="28" t="str">
        <f>IF($C43="④",$E43-$D43-$F43,"-")</f>
        <v>-</v>
      </c>
      <c r="K43" s="28" t="str">
        <f>IF($C43="⑤",$E43-$D43-$F43,"-")</f>
        <v>-</v>
      </c>
      <c r="L43" s="28" t="str">
        <f>IF($C43="⑥",$E43-$D43-$F43,"-")</f>
        <v>-</v>
      </c>
      <c r="M43" s="28" t="str">
        <f>IF($C43="⑦",$E43-$D43-$F43,"-")</f>
        <v>-</v>
      </c>
      <c r="N43" s="29">
        <f>SUM(G43:M43)</f>
        <v>0</v>
      </c>
      <c r="O43" s="30"/>
      <c r="R43" s="39"/>
      <c r="T43" s="32"/>
    </row>
    <row r="44" spans="1:20" s="2" customFormat="1" x14ac:dyDescent="0.15">
      <c r="A44" s="122"/>
      <c r="B44" s="125"/>
      <c r="C44" s="24"/>
      <c r="D44" s="33"/>
      <c r="E44" s="25"/>
      <c r="F44" s="26"/>
      <c r="G44" s="27" t="str">
        <f>IF($C44="①",$E44-$D44-$F44,"-")</f>
        <v>-</v>
      </c>
      <c r="H44" s="28" t="str">
        <f>IF($C44="②",$E44-$D44-$F44,"-")</f>
        <v>-</v>
      </c>
      <c r="I44" s="28" t="str">
        <f>IF($C44="③",$E44-$D44-$F44,"-")</f>
        <v>-</v>
      </c>
      <c r="J44" s="28" t="str">
        <f>IF($C44="④",$E44-$D44-$F44,"-")</f>
        <v>-</v>
      </c>
      <c r="K44" s="28" t="str">
        <f>IF($C44="⑤",$E44-$D44-$F44,"-")</f>
        <v>-</v>
      </c>
      <c r="L44" s="28" t="str">
        <f t="shared" ref="L44:L45" si="10">IF($C44="⑥",$E44-$D44-$F44,"-")</f>
        <v>-</v>
      </c>
      <c r="M44" s="28" t="str">
        <f t="shared" ref="M44:M45" si="11">IF($C44="⑦",$E44-$D44-$F44,"-")</f>
        <v>-</v>
      </c>
      <c r="N44" s="29">
        <f>SUM(G44:M44)</f>
        <v>0</v>
      </c>
      <c r="O44" s="30"/>
      <c r="T44" s="32"/>
    </row>
    <row r="45" spans="1:20" s="2" customFormat="1" ht="14.25" thickBot="1" x14ac:dyDescent="0.2">
      <c r="A45" s="123"/>
      <c r="B45" s="126"/>
      <c r="C45" s="24"/>
      <c r="D45" s="33"/>
      <c r="E45" s="25"/>
      <c r="F45" s="26"/>
      <c r="G45" s="27" t="str">
        <f>IF($C45="①",$E45-$D45-$F45,"-")</f>
        <v>-</v>
      </c>
      <c r="H45" s="28" t="str">
        <f>IF($C45="②",$E45-$D45-$F45,"-")</f>
        <v>-</v>
      </c>
      <c r="I45" s="28" t="str">
        <f>IF($C45="③",$E45-$D45-$F45,"-")</f>
        <v>-</v>
      </c>
      <c r="J45" s="28" t="str">
        <f>IF($C45="④",$E45-$D45-$F45,"-")</f>
        <v>-</v>
      </c>
      <c r="K45" s="28" t="str">
        <f>IF($C45="⑤",$E45-$D45-$F45,"-")</f>
        <v>-</v>
      </c>
      <c r="L45" s="28" t="str">
        <f t="shared" si="10"/>
        <v>-</v>
      </c>
      <c r="M45" s="28" t="str">
        <f t="shared" si="11"/>
        <v>-</v>
      </c>
      <c r="N45" s="29">
        <f>SUM(G45:M45)</f>
        <v>0</v>
      </c>
      <c r="O45" s="30"/>
      <c r="R45" s="39"/>
    </row>
    <row r="46" spans="1:20" s="2" customFormat="1" ht="14.25" thickBot="1" x14ac:dyDescent="0.2">
      <c r="A46" s="86"/>
      <c r="B46" s="84"/>
      <c r="C46" s="40"/>
      <c r="D46" s="41"/>
      <c r="E46" s="41"/>
      <c r="F46" s="42"/>
      <c r="G46" s="41"/>
      <c r="H46" s="41"/>
      <c r="I46" s="41"/>
      <c r="J46" s="41"/>
      <c r="K46" s="56"/>
      <c r="L46" s="56"/>
      <c r="M46" s="92"/>
      <c r="N46" s="37">
        <f>SUM(N43:N45)</f>
        <v>0</v>
      </c>
      <c r="O46" s="38"/>
      <c r="R46" s="39"/>
    </row>
    <row r="47" spans="1:20" s="2" customFormat="1" x14ac:dyDescent="0.15">
      <c r="A47" s="121">
        <f>A43+1</f>
        <v>44324</v>
      </c>
      <c r="B47" s="124" t="str">
        <f>TEXT(A47,"aaa")</f>
        <v>土</v>
      </c>
      <c r="C47" s="24"/>
      <c r="D47" s="25"/>
      <c r="E47" s="25"/>
      <c r="F47" s="26"/>
      <c r="G47" s="27" t="str">
        <f>IF($C47="①",$E47-$D47-$F47,"-")</f>
        <v>-</v>
      </c>
      <c r="H47" s="28" t="str">
        <f>IF($C47="②",$E47-$D47-$F47,"-")</f>
        <v>-</v>
      </c>
      <c r="I47" s="28" t="str">
        <f>IF($C47="③",$E47-$D47-$F47,"-")</f>
        <v>-</v>
      </c>
      <c r="J47" s="28" t="str">
        <f>IF($C47="④",$E47-$D47-$F47,"-")</f>
        <v>-</v>
      </c>
      <c r="K47" s="28" t="str">
        <f>IF($C47="⑤",$E47-$D47-$F47,"-")</f>
        <v>-</v>
      </c>
      <c r="L47" s="28" t="str">
        <f>IF($C47="⑥",$E47-$D47-$F47,"-")</f>
        <v>-</v>
      </c>
      <c r="M47" s="28" t="str">
        <f>IF($C47="⑦",$E47-$D47-$F47,"-")</f>
        <v>-</v>
      </c>
      <c r="N47" s="29">
        <f>SUM(G47:M47)</f>
        <v>0</v>
      </c>
      <c r="O47" s="30"/>
      <c r="R47" s="51"/>
    </row>
    <row r="48" spans="1:20" s="2" customFormat="1" x14ac:dyDescent="0.15">
      <c r="A48" s="122"/>
      <c r="B48" s="125"/>
      <c r="C48" s="24"/>
      <c r="D48" s="33"/>
      <c r="E48" s="25"/>
      <c r="F48" s="26"/>
      <c r="G48" s="27" t="str">
        <f>IF($C48="①",$E48-$D48-$F48,"-")</f>
        <v>-</v>
      </c>
      <c r="H48" s="28" t="str">
        <f>IF($C48="②",$E48-$D48-$F48,"-")</f>
        <v>-</v>
      </c>
      <c r="I48" s="28" t="str">
        <f>IF($C48="③",$E48-$D48-$F48,"-")</f>
        <v>-</v>
      </c>
      <c r="J48" s="28" t="str">
        <f>IF($C48="④",$E48-$D48-$F48,"-")</f>
        <v>-</v>
      </c>
      <c r="K48" s="28" t="str">
        <f>IF($C48="⑤",$E48-$D48-$F48,"-")</f>
        <v>-</v>
      </c>
      <c r="L48" s="28" t="str">
        <f t="shared" ref="L48:L49" si="12">IF($C48="⑥",$E48-$D48-$F48,"-")</f>
        <v>-</v>
      </c>
      <c r="M48" s="28" t="str">
        <f t="shared" ref="M48:M49" si="13">IF($C48="⑦",$E48-$D48-$F48,"-")</f>
        <v>-</v>
      </c>
      <c r="N48" s="29">
        <f>SUM(G48:M48)</f>
        <v>0</v>
      </c>
      <c r="O48" s="30"/>
      <c r="R48" s="51"/>
    </row>
    <row r="49" spans="1:18" s="2" customFormat="1" ht="14.25" thickBot="1" x14ac:dyDescent="0.2">
      <c r="A49" s="123"/>
      <c r="B49" s="126"/>
      <c r="C49" s="24"/>
      <c r="D49" s="33"/>
      <c r="E49" s="25"/>
      <c r="F49" s="26"/>
      <c r="G49" s="27" t="str">
        <f>IF($C49="①",$E49-$D49-$F49,"-")</f>
        <v>-</v>
      </c>
      <c r="H49" s="28" t="str">
        <f>IF($C49="②",$E49-$D49-$F49,"-")</f>
        <v>-</v>
      </c>
      <c r="I49" s="28" t="str">
        <f>IF($C49="③",$E49-$D49-$F49,"-")</f>
        <v>-</v>
      </c>
      <c r="J49" s="28" t="str">
        <f>IF($C49="④",$E49-$D49-$F49,"-")</f>
        <v>-</v>
      </c>
      <c r="K49" s="28" t="str">
        <f>IF($C49="⑤",$E49-$D49-$F49,"-")</f>
        <v>-</v>
      </c>
      <c r="L49" s="28" t="str">
        <f t="shared" si="12"/>
        <v>-</v>
      </c>
      <c r="M49" s="28" t="str">
        <f t="shared" si="13"/>
        <v>-</v>
      </c>
      <c r="N49" s="29">
        <f>SUM(G49:M49)</f>
        <v>0</v>
      </c>
      <c r="O49" s="30"/>
      <c r="R49" s="51"/>
    </row>
    <row r="50" spans="1:18" s="2" customFormat="1" ht="14.25" thickBot="1" x14ac:dyDescent="0.2">
      <c r="A50" s="86"/>
      <c r="B50" s="82"/>
      <c r="C50" s="40"/>
      <c r="D50" s="41"/>
      <c r="E50" s="41"/>
      <c r="F50" s="42"/>
      <c r="G50" s="41"/>
      <c r="H50" s="41"/>
      <c r="I50" s="41"/>
      <c r="J50" s="41"/>
      <c r="K50" s="56"/>
      <c r="L50" s="56"/>
      <c r="M50" s="92"/>
      <c r="N50" s="37">
        <f>SUM(N47:N49)</f>
        <v>0</v>
      </c>
      <c r="O50" s="38"/>
      <c r="R50" s="51"/>
    </row>
    <row r="51" spans="1:18" s="2" customFormat="1" x14ac:dyDescent="0.15">
      <c r="A51" s="121">
        <f>A47+1</f>
        <v>44325</v>
      </c>
      <c r="B51" s="124" t="str">
        <f>TEXT(A51,"aaa")</f>
        <v>日</v>
      </c>
      <c r="C51" s="24"/>
      <c r="D51" s="25"/>
      <c r="E51" s="25"/>
      <c r="F51" s="26"/>
      <c r="G51" s="27" t="str">
        <f>IF($C51="①",$E51-$D51-$F51,"-")</f>
        <v>-</v>
      </c>
      <c r="H51" s="28" t="str">
        <f>IF($C51="②",$E51-$D51-$F51,"-")</f>
        <v>-</v>
      </c>
      <c r="I51" s="28" t="str">
        <f>IF($C51="③",$E51-$D51-$F51,"-")</f>
        <v>-</v>
      </c>
      <c r="J51" s="28" t="str">
        <f>IF($C51="④",$E51-$D51-$F51,"-")</f>
        <v>-</v>
      </c>
      <c r="K51" s="28" t="str">
        <f>IF($C51="⑤",$E51-$D51-$F51,"-")</f>
        <v>-</v>
      </c>
      <c r="L51" s="28" t="str">
        <f>IF($C51="⑥",$E51-$D51-$F51,"-")</f>
        <v>-</v>
      </c>
      <c r="M51" s="28" t="str">
        <f>IF($C51="⑦",$E51-$D51-$F51,"-")</f>
        <v>-</v>
      </c>
      <c r="N51" s="29">
        <f>SUM(G51:M51)</f>
        <v>0</v>
      </c>
      <c r="O51" s="30"/>
      <c r="R51" s="51"/>
    </row>
    <row r="52" spans="1:18" s="2" customFormat="1" x14ac:dyDescent="0.15">
      <c r="A52" s="122"/>
      <c r="B52" s="125"/>
      <c r="C52" s="24"/>
      <c r="D52" s="33"/>
      <c r="E52" s="25"/>
      <c r="F52" s="26"/>
      <c r="G52" s="27" t="str">
        <f>IF($C52="①",$E52-$D52-$F52,"-")</f>
        <v>-</v>
      </c>
      <c r="H52" s="28" t="str">
        <f>IF($C52="②",$E52-$D52-$F52,"-")</f>
        <v>-</v>
      </c>
      <c r="I52" s="28" t="str">
        <f>IF($C52="③",$E52-$D52-$F52,"-")</f>
        <v>-</v>
      </c>
      <c r="J52" s="28" t="str">
        <f>IF($C52="④",$E52-$D52-$F52,"-")</f>
        <v>-</v>
      </c>
      <c r="K52" s="28" t="str">
        <f>IF($C52="⑤",$E52-$D52-$F52,"-")</f>
        <v>-</v>
      </c>
      <c r="L52" s="28" t="str">
        <f t="shared" ref="L52:L53" si="14">IF($C52="⑥",$E52-$D52-$F52,"-")</f>
        <v>-</v>
      </c>
      <c r="M52" s="28" t="str">
        <f t="shared" ref="M52:M53" si="15">IF($C52="⑦",$E52-$D52-$F52,"-")</f>
        <v>-</v>
      </c>
      <c r="N52" s="29">
        <f>SUM(G52:M52)</f>
        <v>0</v>
      </c>
      <c r="O52" s="30"/>
      <c r="R52" s="51"/>
    </row>
    <row r="53" spans="1:18" s="2" customFormat="1" ht="14.25" thickBot="1" x14ac:dyDescent="0.2">
      <c r="A53" s="123"/>
      <c r="B53" s="126"/>
      <c r="C53" s="24"/>
      <c r="D53" s="33"/>
      <c r="E53" s="25"/>
      <c r="F53" s="26"/>
      <c r="G53" s="27" t="str">
        <f>IF($C53="①",$E53-$D53-$F53,"-")</f>
        <v>-</v>
      </c>
      <c r="H53" s="28" t="str">
        <f>IF($C53="②",$E53-$D53-$F53,"-")</f>
        <v>-</v>
      </c>
      <c r="I53" s="28" t="str">
        <f>IF($C53="③",$E53-$D53-$F53,"-")</f>
        <v>-</v>
      </c>
      <c r="J53" s="28" t="str">
        <f>IF($C53="④",$E53-$D53-$F53,"-")</f>
        <v>-</v>
      </c>
      <c r="K53" s="28" t="str">
        <f>IF($C53="⑤",$E53-$D53-$F53,"-")</f>
        <v>-</v>
      </c>
      <c r="L53" s="28" t="str">
        <f t="shared" si="14"/>
        <v>-</v>
      </c>
      <c r="M53" s="28" t="str">
        <f t="shared" si="15"/>
        <v>-</v>
      </c>
      <c r="N53" s="29">
        <f>SUM(G53:M53)</f>
        <v>0</v>
      </c>
      <c r="O53" s="30"/>
      <c r="R53" s="51"/>
    </row>
    <row r="54" spans="1:18" s="2" customFormat="1" ht="14.25" thickBot="1" x14ac:dyDescent="0.2">
      <c r="A54" s="86"/>
      <c r="B54" s="82"/>
      <c r="C54" s="40"/>
      <c r="D54" s="41"/>
      <c r="E54" s="41"/>
      <c r="F54" s="42"/>
      <c r="G54" s="41"/>
      <c r="H54" s="41"/>
      <c r="I54" s="41"/>
      <c r="J54" s="41"/>
      <c r="K54" s="56"/>
      <c r="L54" s="56"/>
      <c r="M54" s="92"/>
      <c r="N54" s="37">
        <f>SUM(N51:N53)</f>
        <v>0</v>
      </c>
      <c r="O54" s="38"/>
      <c r="R54" s="51"/>
    </row>
    <row r="55" spans="1:18" s="2" customFormat="1" x14ac:dyDescent="0.15">
      <c r="A55" s="121">
        <f>A51+1</f>
        <v>44326</v>
      </c>
      <c r="B55" s="124" t="str">
        <f>TEXT(A55,"aaa")</f>
        <v>月</v>
      </c>
      <c r="C55" s="24"/>
      <c r="D55" s="25"/>
      <c r="E55" s="25"/>
      <c r="F55" s="26"/>
      <c r="G55" s="27" t="str">
        <f>IF($C55="①",$E55-$D55-$F55,"-")</f>
        <v>-</v>
      </c>
      <c r="H55" s="28" t="str">
        <f>IF($C55="②",$E55-$D55-$F55,"-")</f>
        <v>-</v>
      </c>
      <c r="I55" s="28" t="str">
        <f>IF($C55="③",$E55-$D55-$F55,"-")</f>
        <v>-</v>
      </c>
      <c r="J55" s="28" t="str">
        <f>IF($C55="④",$E55-$D55-$F55,"-")</f>
        <v>-</v>
      </c>
      <c r="K55" s="28" t="str">
        <f>IF($C55="⑤",$E55-$D55-$F55,"-")</f>
        <v>-</v>
      </c>
      <c r="L55" s="28" t="str">
        <f>IF($C55="⑥",$E55-$D55-$F55,"-")</f>
        <v>-</v>
      </c>
      <c r="M55" s="28" t="str">
        <f>IF($C55="⑦",$E55-$D55-$F55,"-")</f>
        <v>-</v>
      </c>
      <c r="N55" s="29">
        <f>SUM(G55:M55)</f>
        <v>0</v>
      </c>
      <c r="O55" s="30"/>
      <c r="R55" s="51"/>
    </row>
    <row r="56" spans="1:18" s="2" customFormat="1" x14ac:dyDescent="0.15">
      <c r="A56" s="122"/>
      <c r="B56" s="125"/>
      <c r="C56" s="24"/>
      <c r="D56" s="33"/>
      <c r="E56" s="25"/>
      <c r="F56" s="26"/>
      <c r="G56" s="27" t="str">
        <f>IF($C56="①",$E56-$D56-$F56,"-")</f>
        <v>-</v>
      </c>
      <c r="H56" s="28" t="str">
        <f>IF($C56="②",$E56-$D56-$F56,"-")</f>
        <v>-</v>
      </c>
      <c r="I56" s="28" t="str">
        <f>IF($C56="③",$E56-$D56-$F56,"-")</f>
        <v>-</v>
      </c>
      <c r="J56" s="28" t="str">
        <f>IF($C56="④",$E56-$D56-$F56,"-")</f>
        <v>-</v>
      </c>
      <c r="K56" s="28" t="str">
        <f>IF($C56="⑤",$E56-$D56-$F56,"-")</f>
        <v>-</v>
      </c>
      <c r="L56" s="28" t="str">
        <f t="shared" ref="L56:L57" si="16">IF($C56="⑥",$E56-$D56-$F56,"-")</f>
        <v>-</v>
      </c>
      <c r="M56" s="28" t="str">
        <f t="shared" ref="M56:M57" si="17">IF($C56="⑦",$E56-$D56-$F56,"-")</f>
        <v>-</v>
      </c>
      <c r="N56" s="29">
        <f>SUM(G56:M56)</f>
        <v>0</v>
      </c>
      <c r="O56" s="30"/>
      <c r="R56" s="51"/>
    </row>
    <row r="57" spans="1:18" s="2" customFormat="1" ht="14.25" thickBot="1" x14ac:dyDescent="0.2">
      <c r="A57" s="123"/>
      <c r="B57" s="126"/>
      <c r="C57" s="24"/>
      <c r="D57" s="33"/>
      <c r="E57" s="25"/>
      <c r="F57" s="26"/>
      <c r="G57" s="27" t="str">
        <f>IF($C57="①",$E57-$D57-$F57,"-")</f>
        <v>-</v>
      </c>
      <c r="H57" s="28" t="str">
        <f>IF($C57="②",$E57-$D57-$F57,"-")</f>
        <v>-</v>
      </c>
      <c r="I57" s="28" t="str">
        <f>IF($C57="③",$E57-$D57-$F57,"-")</f>
        <v>-</v>
      </c>
      <c r="J57" s="28" t="str">
        <f>IF($C57="④",$E57-$D57-$F57,"-")</f>
        <v>-</v>
      </c>
      <c r="K57" s="28" t="str">
        <f>IF($C57="⑤",$E57-$D57-$F57,"-")</f>
        <v>-</v>
      </c>
      <c r="L57" s="28" t="str">
        <f t="shared" si="16"/>
        <v>-</v>
      </c>
      <c r="M57" s="28" t="str">
        <f t="shared" si="17"/>
        <v>-</v>
      </c>
      <c r="N57" s="29">
        <f>SUM(G57:M57)</f>
        <v>0</v>
      </c>
      <c r="O57" s="30"/>
      <c r="R57" s="51"/>
    </row>
    <row r="58" spans="1:18" s="2" customFormat="1" ht="14.25" thickBot="1" x14ac:dyDescent="0.2">
      <c r="A58" s="86"/>
      <c r="B58" s="82"/>
      <c r="C58" s="40"/>
      <c r="D58" s="41"/>
      <c r="E58" s="41"/>
      <c r="F58" s="42"/>
      <c r="G58" s="41"/>
      <c r="H58" s="41"/>
      <c r="I58" s="41"/>
      <c r="J58" s="41"/>
      <c r="K58" s="107"/>
      <c r="L58" s="107"/>
      <c r="M58" s="108"/>
      <c r="N58" s="37">
        <f>SUM(N55:N57)</f>
        <v>0</v>
      </c>
      <c r="O58" s="38"/>
      <c r="R58" s="51"/>
    </row>
    <row r="59" spans="1:18" s="2" customFormat="1" x14ac:dyDescent="0.15">
      <c r="A59" s="122">
        <f>A55+1</f>
        <v>44327</v>
      </c>
      <c r="B59" s="125" t="str">
        <f>TEXT(A59,"aaa")</f>
        <v>火</v>
      </c>
      <c r="C59" s="102"/>
      <c r="D59" s="33"/>
      <c r="E59" s="33"/>
      <c r="F59" s="103"/>
      <c r="G59" s="104" t="str">
        <f>IF($C59="①",$E59-$D59-$F59,"-")</f>
        <v>-</v>
      </c>
      <c r="H59" s="79" t="str">
        <f>IF($C59="②",$E59-$D59-$F59,"-")</f>
        <v>-</v>
      </c>
      <c r="I59" s="79" t="str">
        <f>IF($C59="③",$E59-$D59-$F59,"-")</f>
        <v>-</v>
      </c>
      <c r="J59" s="79" t="str">
        <f>IF($C59="④",$E59-$D59-$F59,"-")</f>
        <v>-</v>
      </c>
      <c r="K59" s="79" t="str">
        <f>IF($C59="⑤",$E59-$D59-$F59,"-")</f>
        <v>-</v>
      </c>
      <c r="L59" s="79" t="str">
        <f>IF($C59="⑥",$E59-$D59-$F59,"-")</f>
        <v>-</v>
      </c>
      <c r="M59" s="79" t="str">
        <f>IF($C59="⑦",$E59-$D59-$F59,"-")</f>
        <v>-</v>
      </c>
      <c r="N59" s="105">
        <f>SUM(G59:M59)</f>
        <v>0</v>
      </c>
      <c r="O59" s="106"/>
      <c r="R59" s="51"/>
    </row>
    <row r="60" spans="1:18" s="2" customFormat="1" x14ac:dyDescent="0.15">
      <c r="A60" s="122"/>
      <c r="B60" s="125"/>
      <c r="C60" s="24"/>
      <c r="D60" s="33"/>
      <c r="E60" s="25"/>
      <c r="F60" s="26"/>
      <c r="G60" s="27" t="str">
        <f>IF($C60="①",$E60-$D60-$F60,"-")</f>
        <v>-</v>
      </c>
      <c r="H60" s="28" t="str">
        <f>IF($C60="②",$E60-$D60-$F60,"-")</f>
        <v>-</v>
      </c>
      <c r="I60" s="28" t="str">
        <f>IF($C60="③",$E60-$D60-$F60,"-")</f>
        <v>-</v>
      </c>
      <c r="J60" s="28" t="str">
        <f>IF($C60="④",$E60-$D60-$F60,"-")</f>
        <v>-</v>
      </c>
      <c r="K60" s="28" t="str">
        <f>IF($C60="⑤",$E60-$D60-$F60,"-")</f>
        <v>-</v>
      </c>
      <c r="L60" s="28" t="str">
        <f t="shared" ref="L60:L61" si="18">IF($C60="⑥",$E60-$D60-$F60,"-")</f>
        <v>-</v>
      </c>
      <c r="M60" s="28" t="str">
        <f t="shared" ref="M60:M61" si="19">IF($C60="⑦",$E60-$D60-$F60,"-")</f>
        <v>-</v>
      </c>
      <c r="N60" s="29">
        <f>SUM(G60:M60)</f>
        <v>0</v>
      </c>
      <c r="O60" s="30"/>
      <c r="R60" s="51"/>
    </row>
    <row r="61" spans="1:18" s="2" customFormat="1" ht="14.25" thickBot="1" x14ac:dyDescent="0.2">
      <c r="A61" s="123"/>
      <c r="B61" s="126"/>
      <c r="C61" s="24"/>
      <c r="D61" s="33"/>
      <c r="E61" s="25"/>
      <c r="F61" s="26"/>
      <c r="G61" s="27" t="str">
        <f>IF($C61="①",$E61-$D61-$F61,"-")</f>
        <v>-</v>
      </c>
      <c r="H61" s="28" t="str">
        <f>IF($C61="②",$E61-$D61-$F61,"-")</f>
        <v>-</v>
      </c>
      <c r="I61" s="28" t="str">
        <f>IF($C61="③",$E61-$D61-$F61,"-")</f>
        <v>-</v>
      </c>
      <c r="J61" s="28" t="str">
        <f>IF($C61="④",$E61-$D61-$F61,"-")</f>
        <v>-</v>
      </c>
      <c r="K61" s="28" t="str">
        <f>IF($C61="⑤",$E61-$D61-$F61,"-")</f>
        <v>-</v>
      </c>
      <c r="L61" s="28" t="str">
        <f t="shared" si="18"/>
        <v>-</v>
      </c>
      <c r="M61" s="28" t="str">
        <f t="shared" si="19"/>
        <v>-</v>
      </c>
      <c r="N61" s="29">
        <f>SUM(G61:M61)</f>
        <v>0</v>
      </c>
      <c r="O61" s="30"/>
      <c r="R61" s="51"/>
    </row>
    <row r="62" spans="1:18" s="2" customFormat="1" ht="14.25" thickBot="1" x14ac:dyDescent="0.2">
      <c r="A62" s="86"/>
      <c r="B62" s="82"/>
      <c r="C62" s="40"/>
      <c r="D62" s="41"/>
      <c r="E62" s="41"/>
      <c r="F62" s="42"/>
      <c r="G62" s="41"/>
      <c r="H62" s="41"/>
      <c r="I62" s="41"/>
      <c r="J62" s="41"/>
      <c r="K62" s="56"/>
      <c r="L62" s="56"/>
      <c r="M62" s="92"/>
      <c r="N62" s="37">
        <f>SUM(N59:N61)</f>
        <v>0</v>
      </c>
      <c r="O62" s="38"/>
      <c r="R62" s="51"/>
    </row>
    <row r="63" spans="1:18" s="2" customFormat="1" x14ac:dyDescent="0.15">
      <c r="A63" s="121">
        <f>A59+1</f>
        <v>44328</v>
      </c>
      <c r="B63" s="124" t="str">
        <f>TEXT(A63,"aaa")</f>
        <v>水</v>
      </c>
      <c r="C63" s="24"/>
      <c r="D63" s="25"/>
      <c r="E63" s="25"/>
      <c r="F63" s="26"/>
      <c r="G63" s="27" t="str">
        <f>IF($C63="①",$E63-$D63-$F63,"-")</f>
        <v>-</v>
      </c>
      <c r="H63" s="28" t="str">
        <f>IF($C63="②",$E63-$D63-$F63,"-")</f>
        <v>-</v>
      </c>
      <c r="I63" s="28" t="str">
        <f>IF($C63="③",$E63-$D63-$F63,"-")</f>
        <v>-</v>
      </c>
      <c r="J63" s="28" t="str">
        <f>IF($C63="④",$E63-$D63-$F63,"-")</f>
        <v>-</v>
      </c>
      <c r="K63" s="28" t="str">
        <f>IF($C63="⑤",$E63-$D63-$F63,"-")</f>
        <v>-</v>
      </c>
      <c r="L63" s="28" t="str">
        <f>IF($C63="⑥",$E63-$D63-$F63,"-")</f>
        <v>-</v>
      </c>
      <c r="M63" s="28" t="str">
        <f>IF($C63="⑦",$E63-$D63-$F63,"-")</f>
        <v>-</v>
      </c>
      <c r="N63" s="29">
        <f>SUM(G63:M63)</f>
        <v>0</v>
      </c>
      <c r="O63" s="30"/>
      <c r="R63" s="51"/>
    </row>
    <row r="64" spans="1:18" s="2" customFormat="1" x14ac:dyDescent="0.15">
      <c r="A64" s="122"/>
      <c r="B64" s="125"/>
      <c r="C64" s="24"/>
      <c r="D64" s="33"/>
      <c r="E64" s="25"/>
      <c r="F64" s="26"/>
      <c r="G64" s="27" t="str">
        <f>IF($C64="①",$E64-$D64-$F64,"-")</f>
        <v>-</v>
      </c>
      <c r="H64" s="28" t="str">
        <f>IF($C64="②",$E64-$D64-$F64,"-")</f>
        <v>-</v>
      </c>
      <c r="I64" s="28" t="str">
        <f>IF($C64="③",$E64-$D64-$F64,"-")</f>
        <v>-</v>
      </c>
      <c r="J64" s="28" t="str">
        <f>IF($C64="④",$E64-$D64-$F64,"-")</f>
        <v>-</v>
      </c>
      <c r="K64" s="28" t="str">
        <f>IF($C64="⑤",$E64-$D64-$F64,"-")</f>
        <v>-</v>
      </c>
      <c r="L64" s="28" t="str">
        <f>IF($C64="⑥",$E64-$D64-$F64,"-")</f>
        <v>-</v>
      </c>
      <c r="M64" s="28" t="str">
        <f t="shared" ref="M64:M65" si="20">IF($C64="⑦",$E64-$D64-$F64,"-")</f>
        <v>-</v>
      </c>
      <c r="N64" s="29">
        <f>SUM(G64:M64)</f>
        <v>0</v>
      </c>
      <c r="O64" s="30"/>
      <c r="R64" s="51"/>
    </row>
    <row r="65" spans="1:18" s="2" customFormat="1" ht="14.25" thickBot="1" x14ac:dyDescent="0.2">
      <c r="A65" s="123"/>
      <c r="B65" s="126"/>
      <c r="C65" s="24"/>
      <c r="D65" s="33"/>
      <c r="E65" s="25"/>
      <c r="F65" s="26"/>
      <c r="G65" s="27" t="str">
        <f>IF($C65="①",$E65-$D65-$F65,"-")</f>
        <v>-</v>
      </c>
      <c r="H65" s="28" t="str">
        <f>IF($C65="②",$E65-$D65-$F65,"-")</f>
        <v>-</v>
      </c>
      <c r="I65" s="28" t="str">
        <f>IF($C65="③",$E65-$D65-$F65,"-")</f>
        <v>-</v>
      </c>
      <c r="J65" s="28" t="str">
        <f>IF($C65="④",$E65-$D65-$F65,"-")</f>
        <v>-</v>
      </c>
      <c r="K65" s="28" t="str">
        <f>IF($C65="⑤",$E65-$D65-$F65,"-")</f>
        <v>-</v>
      </c>
      <c r="L65" s="28" t="str">
        <f>IF($C65="⑥",$E65-$D65-$F65,"-")</f>
        <v>-</v>
      </c>
      <c r="M65" s="28" t="str">
        <f t="shared" si="20"/>
        <v>-</v>
      </c>
      <c r="N65" s="29">
        <f>SUM(G65:M65)</f>
        <v>0</v>
      </c>
      <c r="O65" s="30"/>
      <c r="R65" s="51"/>
    </row>
    <row r="66" spans="1:18" s="2" customFormat="1" ht="14.25" thickBot="1" x14ac:dyDescent="0.2">
      <c r="A66" s="86"/>
      <c r="B66" s="82"/>
      <c r="C66" s="40"/>
      <c r="D66" s="41"/>
      <c r="E66" s="41"/>
      <c r="F66" s="42"/>
      <c r="G66" s="41"/>
      <c r="H66" s="41"/>
      <c r="I66" s="41"/>
      <c r="J66" s="41"/>
      <c r="K66" s="56"/>
      <c r="L66" s="56"/>
      <c r="M66" s="92"/>
      <c r="N66" s="37">
        <f>SUM(N63:N65)</f>
        <v>0</v>
      </c>
      <c r="O66" s="38"/>
      <c r="R66" s="51"/>
    </row>
    <row r="67" spans="1:18" s="2" customFormat="1" x14ac:dyDescent="0.15">
      <c r="A67" s="121">
        <f>A63+1</f>
        <v>44329</v>
      </c>
      <c r="B67" s="124" t="str">
        <f>TEXT(A67,"aaa")</f>
        <v>木</v>
      </c>
      <c r="C67" s="24"/>
      <c r="D67" s="25"/>
      <c r="E67" s="25"/>
      <c r="F67" s="26"/>
      <c r="G67" s="27" t="str">
        <f>IF($C67="①",$E67-$D67-$F67,"-")</f>
        <v>-</v>
      </c>
      <c r="H67" s="28" t="str">
        <f>IF($C67="②",$E67-$D67-$F67,"-")</f>
        <v>-</v>
      </c>
      <c r="I67" s="28" t="str">
        <f>IF($C67="③",$E67-$D67-$F67,"-")</f>
        <v>-</v>
      </c>
      <c r="J67" s="28" t="str">
        <f>IF($C67="④",$E67-$D67-$F67,"-")</f>
        <v>-</v>
      </c>
      <c r="K67" s="28" t="str">
        <f>IF($C67="⑤",$E67-$D67-$F67,"-")</f>
        <v>-</v>
      </c>
      <c r="L67" s="28" t="str">
        <f>IF($C67="⑥",$E67-$D67-$F67,"-")</f>
        <v>-</v>
      </c>
      <c r="M67" s="28" t="str">
        <f>IF($C67="⑦",$E67-$D67-$F67,"-")</f>
        <v>-</v>
      </c>
      <c r="N67" s="29">
        <f>SUM(G67:M67)</f>
        <v>0</v>
      </c>
      <c r="O67" s="30"/>
      <c r="R67" s="51"/>
    </row>
    <row r="68" spans="1:18" s="2" customFormat="1" x14ac:dyDescent="0.15">
      <c r="A68" s="122"/>
      <c r="B68" s="125"/>
      <c r="C68" s="24"/>
      <c r="D68" s="33"/>
      <c r="E68" s="25"/>
      <c r="F68" s="26"/>
      <c r="G68" s="27" t="str">
        <f>IF($C68="①",$E68-$D68-$F68,"-")</f>
        <v>-</v>
      </c>
      <c r="H68" s="28" t="str">
        <f>IF($C68="②",$E68-$D68-$F68,"-")</f>
        <v>-</v>
      </c>
      <c r="I68" s="28" t="str">
        <f>IF($C68="③",$E68-$D68-$F68,"-")</f>
        <v>-</v>
      </c>
      <c r="J68" s="28" t="str">
        <f>IF($C68="④",$E68-$D68-$F68,"-")</f>
        <v>-</v>
      </c>
      <c r="K68" s="28" t="str">
        <f>IF($C68="⑤",$E68-$D68-$F68,"-")</f>
        <v>-</v>
      </c>
      <c r="L68" s="28" t="str">
        <f t="shared" ref="L68:L69" si="21">IF($C68="⑥",$E68-$D68-$F68,"-")</f>
        <v>-</v>
      </c>
      <c r="M68" s="28" t="str">
        <f t="shared" ref="M68:M69" si="22">IF($C68="⑦",$E68-$D68-$F68,"-")</f>
        <v>-</v>
      </c>
      <c r="N68" s="29">
        <f>SUM(G68:M68)</f>
        <v>0</v>
      </c>
      <c r="O68" s="30"/>
      <c r="R68" s="51"/>
    </row>
    <row r="69" spans="1:18" s="2" customFormat="1" ht="14.25" thickBot="1" x14ac:dyDescent="0.2">
      <c r="A69" s="123"/>
      <c r="B69" s="126"/>
      <c r="C69" s="24"/>
      <c r="D69" s="33"/>
      <c r="E69" s="25"/>
      <c r="F69" s="26"/>
      <c r="G69" s="27" t="str">
        <f>IF($C69="①",$E69-$D69-$F69,"-")</f>
        <v>-</v>
      </c>
      <c r="H69" s="28" t="str">
        <f>IF($C69="②",$E69-$D69-$F69,"-")</f>
        <v>-</v>
      </c>
      <c r="I69" s="28" t="str">
        <f>IF($C69="③",$E69-$D69-$F69,"-")</f>
        <v>-</v>
      </c>
      <c r="J69" s="28" t="str">
        <f>IF($C69="④",$E69-$D69-$F69,"-")</f>
        <v>-</v>
      </c>
      <c r="K69" s="28" t="str">
        <f>IF($C69="⑤",$E69-$D69-$F69,"-")</f>
        <v>-</v>
      </c>
      <c r="L69" s="28" t="str">
        <f t="shared" si="21"/>
        <v>-</v>
      </c>
      <c r="M69" s="28" t="str">
        <f t="shared" si="22"/>
        <v>-</v>
      </c>
      <c r="N69" s="29">
        <f>SUM(G69:M69)</f>
        <v>0</v>
      </c>
      <c r="O69" s="30"/>
      <c r="R69" s="51"/>
    </row>
    <row r="70" spans="1:18" s="2" customFormat="1" ht="14.25" thickBot="1" x14ac:dyDescent="0.2">
      <c r="A70" s="86"/>
      <c r="B70" s="82"/>
      <c r="C70" s="40"/>
      <c r="D70" s="41"/>
      <c r="E70" s="41"/>
      <c r="F70" s="42"/>
      <c r="G70" s="41"/>
      <c r="H70" s="41"/>
      <c r="I70" s="41"/>
      <c r="J70" s="41"/>
      <c r="K70" s="56"/>
      <c r="L70" s="56"/>
      <c r="M70" s="92"/>
      <c r="N70" s="37">
        <f>SUM(N67:N69)</f>
        <v>0</v>
      </c>
      <c r="O70" s="38"/>
      <c r="R70" s="51"/>
    </row>
    <row r="71" spans="1:18" s="2" customFormat="1" x14ac:dyDescent="0.15">
      <c r="A71" s="121">
        <f>A67+1</f>
        <v>44330</v>
      </c>
      <c r="B71" s="124" t="str">
        <f>TEXT(A71,"aaa")</f>
        <v>金</v>
      </c>
      <c r="C71" s="24"/>
      <c r="D71" s="25"/>
      <c r="E71" s="25"/>
      <c r="F71" s="26"/>
      <c r="G71" s="27" t="str">
        <f>IF($C71="①",$E71-$D71-$F71,"-")</f>
        <v>-</v>
      </c>
      <c r="H71" s="28" t="str">
        <f>IF($C71="②",$E71-$D71-$F71,"-")</f>
        <v>-</v>
      </c>
      <c r="I71" s="28" t="str">
        <f>IF($C71="③",$E71-$D71-$F71,"-")</f>
        <v>-</v>
      </c>
      <c r="J71" s="28" t="str">
        <f>IF($C71="④",$E71-$D71-$F71,"-")</f>
        <v>-</v>
      </c>
      <c r="K71" s="28" t="str">
        <f>IF($C71="⑤",$E71-$D71-$F71,"-")</f>
        <v>-</v>
      </c>
      <c r="L71" s="28" t="str">
        <f>IF($C71="⑥",$E71-$D71-$F71,"-")</f>
        <v>-</v>
      </c>
      <c r="M71" s="28" t="str">
        <f>IF($C71="⑦",$E71-$D71-$F71,"-")</f>
        <v>-</v>
      </c>
      <c r="N71" s="29">
        <f>SUM(G71:M71)</f>
        <v>0</v>
      </c>
      <c r="O71" s="30"/>
      <c r="R71" s="51"/>
    </row>
    <row r="72" spans="1:18" s="2" customFormat="1" x14ac:dyDescent="0.15">
      <c r="A72" s="122"/>
      <c r="B72" s="125"/>
      <c r="C72" s="24"/>
      <c r="D72" s="33"/>
      <c r="E72" s="25"/>
      <c r="F72" s="26"/>
      <c r="G72" s="27" t="str">
        <f>IF($C72="①",$E72-$D72-$F72,"-")</f>
        <v>-</v>
      </c>
      <c r="H72" s="28" t="str">
        <f>IF($C72="②",$E72-$D72-$F72,"-")</f>
        <v>-</v>
      </c>
      <c r="I72" s="28" t="str">
        <f>IF($C72="③",$E72-$D72-$F72,"-")</f>
        <v>-</v>
      </c>
      <c r="J72" s="28" t="str">
        <f>IF($C72="④",$E72-$D72-$F72,"-")</f>
        <v>-</v>
      </c>
      <c r="K72" s="28" t="str">
        <f>IF($C72="⑤",$E72-$D72-$F72,"-")</f>
        <v>-</v>
      </c>
      <c r="L72" s="28" t="str">
        <f t="shared" ref="L72:L73" si="23">IF($C72="⑥",$E72-$D72-$F72,"-")</f>
        <v>-</v>
      </c>
      <c r="M72" s="28" t="str">
        <f t="shared" ref="M72:M73" si="24">IF($C72="⑦",$E72-$D72-$F72,"-")</f>
        <v>-</v>
      </c>
      <c r="N72" s="29">
        <f>SUM(G72:M72)</f>
        <v>0</v>
      </c>
      <c r="O72" s="30"/>
      <c r="R72" s="51"/>
    </row>
    <row r="73" spans="1:18" s="2" customFormat="1" ht="14.25" thickBot="1" x14ac:dyDescent="0.2">
      <c r="A73" s="123"/>
      <c r="B73" s="126"/>
      <c r="C73" s="24"/>
      <c r="D73" s="33"/>
      <c r="E73" s="25"/>
      <c r="F73" s="26"/>
      <c r="G73" s="27" t="str">
        <f>IF($C73="①",$E73-$D73-$F73,"-")</f>
        <v>-</v>
      </c>
      <c r="H73" s="28" t="str">
        <f>IF($C73="②",$E73-$D73-$F73,"-")</f>
        <v>-</v>
      </c>
      <c r="I73" s="28" t="str">
        <f>IF($C73="③",$E73-$D73-$F73,"-")</f>
        <v>-</v>
      </c>
      <c r="J73" s="28" t="str">
        <f>IF($C73="④",$E73-$D73-$F73,"-")</f>
        <v>-</v>
      </c>
      <c r="K73" s="28" t="str">
        <f>IF($C73="⑤",$E73-$D73-$F73,"-")</f>
        <v>-</v>
      </c>
      <c r="L73" s="28" t="str">
        <f t="shared" si="23"/>
        <v>-</v>
      </c>
      <c r="M73" s="28" t="str">
        <f t="shared" si="24"/>
        <v>-</v>
      </c>
      <c r="N73" s="29">
        <f>SUM(G73:M73)</f>
        <v>0</v>
      </c>
      <c r="O73" s="30"/>
      <c r="R73" s="51"/>
    </row>
    <row r="74" spans="1:18" s="2" customFormat="1" ht="14.25" thickBot="1" x14ac:dyDescent="0.2">
      <c r="A74" s="86"/>
      <c r="B74" s="84"/>
      <c r="C74" s="40"/>
      <c r="D74" s="41"/>
      <c r="E74" s="41"/>
      <c r="F74" s="42"/>
      <c r="G74" s="41"/>
      <c r="H74" s="41"/>
      <c r="I74" s="41"/>
      <c r="J74" s="41"/>
      <c r="K74" s="56"/>
      <c r="L74" s="56"/>
      <c r="M74" s="92"/>
      <c r="N74" s="37">
        <f>SUM(N71:N73)</f>
        <v>0</v>
      </c>
      <c r="O74" s="38"/>
      <c r="R74" s="51"/>
    </row>
    <row r="75" spans="1:18" s="2" customFormat="1" x14ac:dyDescent="0.15">
      <c r="A75" s="121">
        <f>A71+1</f>
        <v>44331</v>
      </c>
      <c r="B75" s="124" t="str">
        <f>TEXT(A75,"aaa")</f>
        <v>土</v>
      </c>
      <c r="C75" s="24"/>
      <c r="D75" s="25"/>
      <c r="E75" s="25"/>
      <c r="F75" s="26"/>
      <c r="G75" s="27" t="str">
        <f>IF($C75="①",$E75-$D75-$F75,"-")</f>
        <v>-</v>
      </c>
      <c r="H75" s="28" t="str">
        <f>IF($C75="②",$E75-$D75-$F75,"-")</f>
        <v>-</v>
      </c>
      <c r="I75" s="28" t="str">
        <f>IF($C75="③",$E75-$D75-$F75,"-")</f>
        <v>-</v>
      </c>
      <c r="J75" s="28" t="str">
        <f>IF($C75="④",$E75-$D75-$F75,"-")</f>
        <v>-</v>
      </c>
      <c r="K75" s="28" t="str">
        <f>IF($C75="⑤",$E75-$D75-$F75,"-")</f>
        <v>-</v>
      </c>
      <c r="L75" s="28" t="str">
        <f>IF($C75="⑥",$E75-$D75-$F75,"-")</f>
        <v>-</v>
      </c>
      <c r="M75" s="28" t="str">
        <f>IF($C75="⑦",$E75-$D75-$F75,"-")</f>
        <v>-</v>
      </c>
      <c r="N75" s="29">
        <f>SUM(G75:M75)</f>
        <v>0</v>
      </c>
      <c r="O75" s="30"/>
      <c r="R75" s="51"/>
    </row>
    <row r="76" spans="1:18" s="2" customFormat="1" x14ac:dyDescent="0.15">
      <c r="A76" s="122"/>
      <c r="B76" s="125"/>
      <c r="C76" s="24"/>
      <c r="D76" s="33"/>
      <c r="E76" s="25"/>
      <c r="F76" s="26"/>
      <c r="G76" s="27" t="str">
        <f>IF($C76="①",$E76-$D76-$F76,"-")</f>
        <v>-</v>
      </c>
      <c r="H76" s="28" t="str">
        <f>IF($C76="②",$E76-$D76-$F76,"-")</f>
        <v>-</v>
      </c>
      <c r="I76" s="28" t="str">
        <f>IF($C76="③",$E76-$D76-$F76,"-")</f>
        <v>-</v>
      </c>
      <c r="J76" s="28" t="str">
        <f>IF($C76="④",$E76-$D76-$F76,"-")</f>
        <v>-</v>
      </c>
      <c r="K76" s="28" t="str">
        <f>IF($C76="⑤",$E76-$D76-$F76,"-")</f>
        <v>-</v>
      </c>
      <c r="L76" s="28" t="str">
        <f t="shared" ref="L76:L77" si="25">IF($C76="⑥",$E76-$D76-$F76,"-")</f>
        <v>-</v>
      </c>
      <c r="M76" s="28" t="str">
        <f t="shared" ref="M76:M77" si="26">IF($C76="⑦",$E76-$D76-$F76,"-")</f>
        <v>-</v>
      </c>
      <c r="N76" s="29">
        <f>SUM(G76:M76)</f>
        <v>0</v>
      </c>
      <c r="O76" s="30"/>
      <c r="R76" s="51"/>
    </row>
    <row r="77" spans="1:18" s="2" customFormat="1" ht="14.25" thickBot="1" x14ac:dyDescent="0.2">
      <c r="A77" s="123"/>
      <c r="B77" s="126"/>
      <c r="C77" s="24"/>
      <c r="D77" s="33"/>
      <c r="E77" s="25"/>
      <c r="F77" s="26"/>
      <c r="G77" s="27" t="str">
        <f>IF($C77="①",$E77-$D77-$F77,"-")</f>
        <v>-</v>
      </c>
      <c r="H77" s="28" t="str">
        <f>IF($C77="②",$E77-$D77-$F77,"-")</f>
        <v>-</v>
      </c>
      <c r="I77" s="28" t="str">
        <f>IF($C77="③",$E77-$D77-$F77,"-")</f>
        <v>-</v>
      </c>
      <c r="J77" s="28" t="str">
        <f>IF($C77="④",$E77-$D77-$F77,"-")</f>
        <v>-</v>
      </c>
      <c r="K77" s="28" t="str">
        <f>IF($C77="⑤",$E77-$D77-$F77,"-")</f>
        <v>-</v>
      </c>
      <c r="L77" s="28" t="str">
        <f t="shared" si="25"/>
        <v>-</v>
      </c>
      <c r="M77" s="28" t="str">
        <f t="shared" si="26"/>
        <v>-</v>
      </c>
      <c r="N77" s="29">
        <f>SUM(G77:M77)</f>
        <v>0</v>
      </c>
      <c r="O77" s="30"/>
      <c r="R77" s="51"/>
    </row>
    <row r="78" spans="1:18" s="2" customFormat="1" ht="14.25" thickBot="1" x14ac:dyDescent="0.2">
      <c r="A78" s="86"/>
      <c r="B78" s="82"/>
      <c r="C78" s="40"/>
      <c r="D78" s="41"/>
      <c r="E78" s="52"/>
      <c r="F78" s="42"/>
      <c r="G78" s="41"/>
      <c r="H78" s="41"/>
      <c r="I78" s="41"/>
      <c r="J78" s="41"/>
      <c r="K78" s="56"/>
      <c r="L78" s="56"/>
      <c r="M78" s="92"/>
      <c r="N78" s="37">
        <f>SUM(N75:N77)</f>
        <v>0</v>
      </c>
      <c r="O78" s="38"/>
      <c r="R78" s="51"/>
    </row>
    <row r="79" spans="1:18" s="2" customFormat="1" x14ac:dyDescent="0.15">
      <c r="A79" s="121">
        <f>A75+1</f>
        <v>44332</v>
      </c>
      <c r="B79" s="124" t="str">
        <f>TEXT(A79,"aaa")</f>
        <v>日</v>
      </c>
      <c r="C79" s="24"/>
      <c r="D79" s="25"/>
      <c r="E79" s="25"/>
      <c r="F79" s="26"/>
      <c r="G79" s="27" t="str">
        <f>IF($C79="①",$E79-$D79-$F79,"-")</f>
        <v>-</v>
      </c>
      <c r="H79" s="28" t="str">
        <f>IF($C79="②",$E79-$D79-$F79,"-")</f>
        <v>-</v>
      </c>
      <c r="I79" s="28" t="str">
        <f>IF($C79="③",$E79-$D79-$F79,"-")</f>
        <v>-</v>
      </c>
      <c r="J79" s="28" t="str">
        <f>IF($C79="④",$E79-$D79-$F79,"-")</f>
        <v>-</v>
      </c>
      <c r="K79" s="28" t="str">
        <f>IF($C79="⑤",$E79-$D79-$F79,"-")</f>
        <v>-</v>
      </c>
      <c r="L79" s="28" t="str">
        <f>IF($C79="⑥",$E79-$D79-$F79,"-")</f>
        <v>-</v>
      </c>
      <c r="M79" s="28" t="str">
        <f>IF($C79="⑦",$E79-$D79-$F79,"-")</f>
        <v>-</v>
      </c>
      <c r="N79" s="29">
        <f>SUM(G79:M79)</f>
        <v>0</v>
      </c>
      <c r="O79" s="30"/>
      <c r="R79" s="51"/>
    </row>
    <row r="80" spans="1:18" s="2" customFormat="1" x14ac:dyDescent="0.15">
      <c r="A80" s="122"/>
      <c r="B80" s="125"/>
      <c r="C80" s="24"/>
      <c r="D80" s="33"/>
      <c r="E80" s="25"/>
      <c r="F80" s="26"/>
      <c r="G80" s="27" t="str">
        <f>IF($C80="①",$E80-$D80-$F80,"-")</f>
        <v>-</v>
      </c>
      <c r="H80" s="28" t="str">
        <f>IF($C80="②",$E80-$D80-$F80,"-")</f>
        <v>-</v>
      </c>
      <c r="I80" s="28" t="str">
        <f>IF($C80="③",$E80-$D80-$F80,"-")</f>
        <v>-</v>
      </c>
      <c r="J80" s="28" t="str">
        <f>IF($C80="④",$E80-$D80-$F80,"-")</f>
        <v>-</v>
      </c>
      <c r="K80" s="28" t="str">
        <f>IF($C80="⑤",$E80-$D80-$F80,"-")</f>
        <v>-</v>
      </c>
      <c r="L80" s="28" t="str">
        <f t="shared" ref="L80:L81" si="27">IF($C80="⑥",$E80-$D80-$F80,"-")</f>
        <v>-</v>
      </c>
      <c r="M80" s="28" t="str">
        <f t="shared" ref="M80:M81" si="28">IF($C80="⑦",$E80-$D80-$F80,"-")</f>
        <v>-</v>
      </c>
      <c r="N80" s="29">
        <f>SUM(G80:M80)</f>
        <v>0</v>
      </c>
      <c r="O80" s="30"/>
      <c r="R80" s="51"/>
    </row>
    <row r="81" spans="1:18" s="2" customFormat="1" ht="14.25" thickBot="1" x14ac:dyDescent="0.2">
      <c r="A81" s="123"/>
      <c r="B81" s="126"/>
      <c r="C81" s="24"/>
      <c r="D81" s="33"/>
      <c r="E81" s="25"/>
      <c r="F81" s="26"/>
      <c r="G81" s="27" t="str">
        <f>IF($C81="①",$E81-$D81-$F81,"-")</f>
        <v>-</v>
      </c>
      <c r="H81" s="28" t="str">
        <f>IF($C81="②",$E81-$D81-$F81,"-")</f>
        <v>-</v>
      </c>
      <c r="I81" s="28" t="str">
        <f>IF($C81="③",$E81-$D81-$F81,"-")</f>
        <v>-</v>
      </c>
      <c r="J81" s="28" t="str">
        <f>IF($C81="④",$E81-$D81-$F81,"-")</f>
        <v>-</v>
      </c>
      <c r="K81" s="28" t="str">
        <f>IF($C81="⑤",$E81-$D81-$F81,"-")</f>
        <v>-</v>
      </c>
      <c r="L81" s="28" t="str">
        <f t="shared" si="27"/>
        <v>-</v>
      </c>
      <c r="M81" s="28" t="str">
        <f t="shared" si="28"/>
        <v>-</v>
      </c>
      <c r="N81" s="29">
        <f>SUM(G81:M81)</f>
        <v>0</v>
      </c>
      <c r="O81" s="30"/>
      <c r="R81" s="51"/>
    </row>
    <row r="82" spans="1:18" s="2" customFormat="1" ht="14.25" thickBot="1" x14ac:dyDescent="0.2">
      <c r="A82" s="86"/>
      <c r="B82" s="82"/>
      <c r="C82" s="40"/>
      <c r="D82" s="41"/>
      <c r="E82" s="41"/>
      <c r="F82" s="42"/>
      <c r="G82" s="41"/>
      <c r="H82" s="41"/>
      <c r="I82" s="41"/>
      <c r="J82" s="41"/>
      <c r="K82" s="56"/>
      <c r="L82" s="56"/>
      <c r="M82" s="92"/>
      <c r="N82" s="37">
        <f>SUM(N79:N81)</f>
        <v>0</v>
      </c>
      <c r="O82" s="38"/>
      <c r="R82" s="51"/>
    </row>
    <row r="83" spans="1:18" s="2" customFormat="1" x14ac:dyDescent="0.15">
      <c r="A83" s="121">
        <f>A79+1</f>
        <v>44333</v>
      </c>
      <c r="B83" s="124" t="str">
        <f>TEXT(A83,"aaa")</f>
        <v>月</v>
      </c>
      <c r="C83" s="24"/>
      <c r="D83" s="25"/>
      <c r="E83" s="25"/>
      <c r="F83" s="26"/>
      <c r="G83" s="27" t="str">
        <f>IF($C83="①",$E83-$D83-$F83,"-")</f>
        <v>-</v>
      </c>
      <c r="H83" s="28" t="str">
        <f>IF($C83="②",$E83-$D83-$F83,"-")</f>
        <v>-</v>
      </c>
      <c r="I83" s="28" t="str">
        <f>IF($C83="③",$E83-$D83-$F83,"-")</f>
        <v>-</v>
      </c>
      <c r="J83" s="28" t="str">
        <f>IF($C83="④",$E83-$D83-$F83,"-")</f>
        <v>-</v>
      </c>
      <c r="K83" s="28" t="str">
        <f>IF($C83="⑤",$E83-$D83-$F83,"-")</f>
        <v>-</v>
      </c>
      <c r="L83" s="28" t="str">
        <f>IF($C83="⑥",$E83-$D83-$F83,"-")</f>
        <v>-</v>
      </c>
      <c r="M83" s="28" t="str">
        <f>IF($C83="⑦",$E83-$D83-$F83,"-")</f>
        <v>-</v>
      </c>
      <c r="N83" s="29">
        <f>SUM(G83:M83)</f>
        <v>0</v>
      </c>
      <c r="O83" s="30"/>
      <c r="R83" s="51"/>
    </row>
    <row r="84" spans="1:18" s="2" customFormat="1" x14ac:dyDescent="0.15">
      <c r="A84" s="122"/>
      <c r="B84" s="125"/>
      <c r="C84" s="24"/>
      <c r="D84" s="33"/>
      <c r="E84" s="25"/>
      <c r="F84" s="26"/>
      <c r="G84" s="27" t="str">
        <f>IF($C84="①",$E84-$D84-$F84,"-")</f>
        <v>-</v>
      </c>
      <c r="H84" s="28" t="str">
        <f>IF($C84="②",$E84-$D84-$F84,"-")</f>
        <v>-</v>
      </c>
      <c r="I84" s="28" t="str">
        <f>IF($C84="③",$E84-$D84-$F84,"-")</f>
        <v>-</v>
      </c>
      <c r="J84" s="28" t="str">
        <f>IF($C84="④",$E84-$D84-$F84,"-")</f>
        <v>-</v>
      </c>
      <c r="K84" s="28" t="str">
        <f>IF($C84="⑤",$E84-$D84-$F84,"-")</f>
        <v>-</v>
      </c>
      <c r="L84" s="28" t="str">
        <f t="shared" ref="L84:L85" si="29">IF($C84="⑥",$E84-$D84-$F84,"-")</f>
        <v>-</v>
      </c>
      <c r="M84" s="28" t="str">
        <f t="shared" ref="M84:M85" si="30">IF($C84="⑦",$E84-$D84-$F84,"-")</f>
        <v>-</v>
      </c>
      <c r="N84" s="29">
        <f>SUM(G84:M84)</f>
        <v>0</v>
      </c>
      <c r="O84" s="30"/>
      <c r="R84" s="51"/>
    </row>
    <row r="85" spans="1:18" s="2" customFormat="1" ht="14.25" thickBot="1" x14ac:dyDescent="0.2">
      <c r="A85" s="123"/>
      <c r="B85" s="126"/>
      <c r="C85" s="24"/>
      <c r="D85" s="33"/>
      <c r="E85" s="25"/>
      <c r="F85" s="26"/>
      <c r="G85" s="27" t="str">
        <f>IF($C85="①",$E85-$D85-$F85,"-")</f>
        <v>-</v>
      </c>
      <c r="H85" s="28" t="str">
        <f>IF($C85="②",$E85-$D85-$F85,"-")</f>
        <v>-</v>
      </c>
      <c r="I85" s="28" t="str">
        <f>IF($C85="③",$E85-$D85-$F85,"-")</f>
        <v>-</v>
      </c>
      <c r="J85" s="28" t="str">
        <f>IF($C85="④",$E85-$D85-$F85,"-")</f>
        <v>-</v>
      </c>
      <c r="K85" s="28" t="str">
        <f>IF($C85="⑤",$E85-$D85-$F85,"-")</f>
        <v>-</v>
      </c>
      <c r="L85" s="28" t="str">
        <f t="shared" si="29"/>
        <v>-</v>
      </c>
      <c r="M85" s="28" t="str">
        <f t="shared" si="30"/>
        <v>-</v>
      </c>
      <c r="N85" s="29">
        <f>SUM(G85:M85)</f>
        <v>0</v>
      </c>
      <c r="O85" s="30"/>
      <c r="R85" s="51"/>
    </row>
    <row r="86" spans="1:18" s="2" customFormat="1" ht="14.25" thickBot="1" x14ac:dyDescent="0.2">
      <c r="A86" s="86"/>
      <c r="B86" s="83"/>
      <c r="C86" s="40"/>
      <c r="D86" s="41"/>
      <c r="E86" s="41"/>
      <c r="F86" s="42"/>
      <c r="G86" s="41"/>
      <c r="H86" s="41"/>
      <c r="I86" s="41"/>
      <c r="J86" s="41"/>
      <c r="K86" s="56"/>
      <c r="L86" s="56"/>
      <c r="M86" s="92"/>
      <c r="N86" s="37">
        <f>SUM(N83:N85)</f>
        <v>0</v>
      </c>
      <c r="O86" s="38"/>
      <c r="R86" s="51"/>
    </row>
    <row r="87" spans="1:18" s="2" customFormat="1" x14ac:dyDescent="0.15">
      <c r="A87" s="121">
        <f>A83+1</f>
        <v>44334</v>
      </c>
      <c r="B87" s="124" t="str">
        <f>TEXT(A87,"aaa")</f>
        <v>火</v>
      </c>
      <c r="C87" s="24"/>
      <c r="D87" s="25"/>
      <c r="E87" s="25"/>
      <c r="F87" s="26"/>
      <c r="G87" s="27" t="str">
        <f>IF($C87="①",$E87-$D87-$F87,"-")</f>
        <v>-</v>
      </c>
      <c r="H87" s="28" t="str">
        <f>IF($C87="②",$E87-$D87-$F87,"-")</f>
        <v>-</v>
      </c>
      <c r="I87" s="28" t="str">
        <f>IF($C87="③",$E87-$D87-$F87,"-")</f>
        <v>-</v>
      </c>
      <c r="J87" s="28" t="str">
        <f>IF($C87="④",$E87-$D87-$F87,"-")</f>
        <v>-</v>
      </c>
      <c r="K87" s="28" t="str">
        <f>IF($C87="⑤",$E87-$D87-$F87,"-")</f>
        <v>-</v>
      </c>
      <c r="L87" s="28" t="str">
        <f>IF($C87="⑥",$E87-$D87-$F87,"-")</f>
        <v>-</v>
      </c>
      <c r="M87" s="28" t="str">
        <f>IF($C87="⑦",$E87-$D87-$F87,"-")</f>
        <v>-</v>
      </c>
      <c r="N87" s="29">
        <f>SUM(G87:M87)</f>
        <v>0</v>
      </c>
      <c r="O87" s="30"/>
      <c r="R87" s="51"/>
    </row>
    <row r="88" spans="1:18" s="2" customFormat="1" x14ac:dyDescent="0.15">
      <c r="A88" s="122"/>
      <c r="B88" s="125"/>
      <c r="C88" s="24"/>
      <c r="D88" s="33"/>
      <c r="E88" s="25"/>
      <c r="F88" s="26"/>
      <c r="G88" s="27" t="str">
        <f>IF($C88="①",$E88-$D88-$F88,"-")</f>
        <v>-</v>
      </c>
      <c r="H88" s="28" t="str">
        <f>IF($C88="②",$E88-$D88-$F88,"-")</f>
        <v>-</v>
      </c>
      <c r="I88" s="28" t="str">
        <f>IF($C88="③",$E88-$D88-$F88,"-")</f>
        <v>-</v>
      </c>
      <c r="J88" s="28" t="str">
        <f>IF($C88="④",$E88-$D88-$F88,"-")</f>
        <v>-</v>
      </c>
      <c r="K88" s="28" t="str">
        <f>IF($C88="⑤",$E88-$D88-$F88,"-")</f>
        <v>-</v>
      </c>
      <c r="L88" s="28" t="str">
        <f t="shared" ref="L88:L89" si="31">IF($C88="⑥",$E88-$D88-$F88,"-")</f>
        <v>-</v>
      </c>
      <c r="M88" s="28" t="str">
        <f t="shared" ref="M88:M89" si="32">IF($C88="⑦",$E88-$D88-$F88,"-")</f>
        <v>-</v>
      </c>
      <c r="N88" s="29">
        <f>SUM(G88:M88)</f>
        <v>0</v>
      </c>
      <c r="O88" s="30"/>
      <c r="R88" s="51"/>
    </row>
    <row r="89" spans="1:18" s="2" customFormat="1" ht="14.25" thickBot="1" x14ac:dyDescent="0.2">
      <c r="A89" s="123"/>
      <c r="B89" s="126"/>
      <c r="C89" s="24"/>
      <c r="D89" s="33"/>
      <c r="E89" s="25"/>
      <c r="F89" s="26"/>
      <c r="G89" s="27" t="str">
        <f>IF($C89="①",$E89-$D89-$F89,"-")</f>
        <v>-</v>
      </c>
      <c r="H89" s="28" t="str">
        <f>IF($C89="②",$E89-$D89-$F89,"-")</f>
        <v>-</v>
      </c>
      <c r="I89" s="28" t="str">
        <f>IF($C89="③",$E89-$D89-$F89,"-")</f>
        <v>-</v>
      </c>
      <c r="J89" s="28" t="str">
        <f>IF($C89="④",$E89-$D89-$F89,"-")</f>
        <v>-</v>
      </c>
      <c r="K89" s="28" t="str">
        <f>IF($C89="⑤",$E89-$D89-$F89,"-")</f>
        <v>-</v>
      </c>
      <c r="L89" s="28" t="str">
        <f t="shared" si="31"/>
        <v>-</v>
      </c>
      <c r="M89" s="28" t="str">
        <f t="shared" si="32"/>
        <v>-</v>
      </c>
      <c r="N89" s="29">
        <f>SUM(G89:M89)</f>
        <v>0</v>
      </c>
      <c r="O89" s="30"/>
      <c r="R89" s="51"/>
    </row>
    <row r="90" spans="1:18" s="2" customFormat="1" ht="14.25" thickBot="1" x14ac:dyDescent="0.2">
      <c r="A90" s="86"/>
      <c r="B90" s="82"/>
      <c r="C90" s="40"/>
      <c r="D90" s="41"/>
      <c r="E90" s="41"/>
      <c r="F90" s="42"/>
      <c r="G90" s="41"/>
      <c r="H90" s="41"/>
      <c r="I90" s="41"/>
      <c r="J90" s="41"/>
      <c r="K90" s="56"/>
      <c r="L90" s="56"/>
      <c r="M90" s="92"/>
      <c r="N90" s="37">
        <f>SUM(N87:N89)</f>
        <v>0</v>
      </c>
      <c r="O90" s="38"/>
      <c r="R90" s="51"/>
    </row>
    <row r="91" spans="1:18" s="2" customFormat="1" x14ac:dyDescent="0.15">
      <c r="A91" s="121">
        <f>A87+1</f>
        <v>44335</v>
      </c>
      <c r="B91" s="124" t="str">
        <f>TEXT(A91,"aaa")</f>
        <v>水</v>
      </c>
      <c r="C91" s="24"/>
      <c r="D91" s="25"/>
      <c r="E91" s="25"/>
      <c r="F91" s="26"/>
      <c r="G91" s="27" t="str">
        <f>IF($C91="①",$E91-$D91-$F91,"-")</f>
        <v>-</v>
      </c>
      <c r="H91" s="28" t="str">
        <f>IF($C91="②",$E91-$D91-$F91,"-")</f>
        <v>-</v>
      </c>
      <c r="I91" s="28" t="str">
        <f>IF($C91="③",$E91-$D91-$F91,"-")</f>
        <v>-</v>
      </c>
      <c r="J91" s="28" t="str">
        <f>IF($C91="④",$E91-$D91-$F91,"-")</f>
        <v>-</v>
      </c>
      <c r="K91" s="28" t="str">
        <f>IF($C91="⑤",$E91-$D91-$F91,"-")</f>
        <v>-</v>
      </c>
      <c r="L91" s="28" t="str">
        <f>IF($C91="⑥",$E91-$D91-$F91,"-")</f>
        <v>-</v>
      </c>
      <c r="M91" s="28" t="str">
        <f>IF($C91="⑦",$E91-$D91-$F91,"-")</f>
        <v>-</v>
      </c>
      <c r="N91" s="29">
        <f>SUM(G91:M91)</f>
        <v>0</v>
      </c>
      <c r="O91" s="30"/>
      <c r="R91" s="51"/>
    </row>
    <row r="92" spans="1:18" s="2" customFormat="1" x14ac:dyDescent="0.15">
      <c r="A92" s="122"/>
      <c r="B92" s="125"/>
      <c r="C92" s="24"/>
      <c r="D92" s="33"/>
      <c r="E92" s="25"/>
      <c r="F92" s="26"/>
      <c r="G92" s="27" t="str">
        <f>IF($C92="①",$E92-$D92-$F92,"-")</f>
        <v>-</v>
      </c>
      <c r="H92" s="28" t="str">
        <f>IF($C92="②",$E92-$D92-$F92,"-")</f>
        <v>-</v>
      </c>
      <c r="I92" s="28" t="str">
        <f>IF($C92="③",$E92-$D92-$F92,"-")</f>
        <v>-</v>
      </c>
      <c r="J92" s="28" t="str">
        <f>IF($C92="④",$E92-$D92-$F92,"-")</f>
        <v>-</v>
      </c>
      <c r="K92" s="28" t="str">
        <f>IF($C92="⑤",$E92-$D92-$F92,"-")</f>
        <v>-</v>
      </c>
      <c r="L92" s="28" t="str">
        <f t="shared" ref="L92:L93" si="33">IF($C92="⑥",$E92-$D92-$F92,"-")</f>
        <v>-</v>
      </c>
      <c r="M92" s="28" t="str">
        <f t="shared" ref="M92:M93" si="34">IF($C92="⑦",$E92-$D92-$F92,"-")</f>
        <v>-</v>
      </c>
      <c r="N92" s="29">
        <f>SUM(G92:M92)</f>
        <v>0</v>
      </c>
      <c r="O92" s="30"/>
      <c r="R92" s="51"/>
    </row>
    <row r="93" spans="1:18" s="2" customFormat="1" ht="14.25" thickBot="1" x14ac:dyDescent="0.2">
      <c r="A93" s="123"/>
      <c r="B93" s="126"/>
      <c r="C93" s="24"/>
      <c r="D93" s="33"/>
      <c r="E93" s="25"/>
      <c r="F93" s="26"/>
      <c r="G93" s="27" t="str">
        <f>IF($C93="①",$E93-$D93-$F93,"-")</f>
        <v>-</v>
      </c>
      <c r="H93" s="28" t="str">
        <f>IF($C93="②",$E93-$D93-$F93,"-")</f>
        <v>-</v>
      </c>
      <c r="I93" s="28" t="str">
        <f>IF($C93="③",$E93-$D93-$F93,"-")</f>
        <v>-</v>
      </c>
      <c r="J93" s="28" t="str">
        <f>IF($C93="④",$E93-$D93-$F93,"-")</f>
        <v>-</v>
      </c>
      <c r="K93" s="28" t="str">
        <f>IF($C93="⑤",$E93-$D93-$F93,"-")</f>
        <v>-</v>
      </c>
      <c r="L93" s="28" t="str">
        <f t="shared" si="33"/>
        <v>-</v>
      </c>
      <c r="M93" s="28" t="str">
        <f t="shared" si="34"/>
        <v>-</v>
      </c>
      <c r="N93" s="29">
        <f>SUM(G93:M93)</f>
        <v>0</v>
      </c>
      <c r="O93" s="30"/>
      <c r="R93" s="51"/>
    </row>
    <row r="94" spans="1:18" s="2" customFormat="1" ht="14.25" thickBot="1" x14ac:dyDescent="0.2">
      <c r="A94" s="86"/>
      <c r="B94" s="82"/>
      <c r="C94" s="40"/>
      <c r="D94" s="41"/>
      <c r="E94" s="41"/>
      <c r="F94" s="42"/>
      <c r="G94" s="41"/>
      <c r="H94" s="41"/>
      <c r="I94" s="41"/>
      <c r="J94" s="41"/>
      <c r="K94" s="56"/>
      <c r="L94" s="56"/>
      <c r="M94" s="92"/>
      <c r="N94" s="37">
        <f>SUM(N91:N93)</f>
        <v>0</v>
      </c>
      <c r="O94" s="38"/>
      <c r="R94" s="51"/>
    </row>
    <row r="95" spans="1:18" s="2" customFormat="1" x14ac:dyDescent="0.15">
      <c r="A95" s="121">
        <f>A91+1</f>
        <v>44336</v>
      </c>
      <c r="B95" s="124" t="str">
        <f>TEXT(A95,"aaa")</f>
        <v>木</v>
      </c>
      <c r="C95" s="24"/>
      <c r="D95" s="25"/>
      <c r="E95" s="25"/>
      <c r="F95" s="26"/>
      <c r="G95" s="27" t="str">
        <f>IF($C95="①",$E95-$D95-$F95,"-")</f>
        <v>-</v>
      </c>
      <c r="H95" s="28" t="str">
        <f>IF($C95="②",$E95-$D95-$F95,"-")</f>
        <v>-</v>
      </c>
      <c r="I95" s="28" t="str">
        <f>IF($C95="③",$E95-$D95-$F95,"-")</f>
        <v>-</v>
      </c>
      <c r="J95" s="28" t="str">
        <f>IF($C95="④",$E95-$D95-$F95,"-")</f>
        <v>-</v>
      </c>
      <c r="K95" s="28" t="str">
        <f>IF($C95="⑤",$E95-$D95-$F95,"-")</f>
        <v>-</v>
      </c>
      <c r="L95" s="28" t="str">
        <f>IF($C95="⑥",$E95-$D95-$F95,"-")</f>
        <v>-</v>
      </c>
      <c r="M95" s="28" t="str">
        <f>IF($C95="⑦",$E95-$D95-$F95,"-")</f>
        <v>-</v>
      </c>
      <c r="N95" s="29">
        <f>SUM(G95:M95)</f>
        <v>0</v>
      </c>
      <c r="O95" s="30"/>
      <c r="R95" s="51"/>
    </row>
    <row r="96" spans="1:18" s="2" customFormat="1" x14ac:dyDescent="0.15">
      <c r="A96" s="122"/>
      <c r="B96" s="125"/>
      <c r="C96" s="24"/>
      <c r="D96" s="33"/>
      <c r="E96" s="25"/>
      <c r="F96" s="26"/>
      <c r="G96" s="27" t="str">
        <f>IF($C96="①",$E96-$D96-$F96,"-")</f>
        <v>-</v>
      </c>
      <c r="H96" s="28" t="str">
        <f>IF($C96="②",$E96-$D96-$F96,"-")</f>
        <v>-</v>
      </c>
      <c r="I96" s="28" t="str">
        <f>IF($C96="③",$E96-$D96-$F96,"-")</f>
        <v>-</v>
      </c>
      <c r="J96" s="28" t="str">
        <f>IF($C96="④",$E96-$D96-$F96,"-")</f>
        <v>-</v>
      </c>
      <c r="K96" s="28" t="str">
        <f>IF($C96="⑤",$E96-$D96-$F96,"-")</f>
        <v>-</v>
      </c>
      <c r="L96" s="28" t="str">
        <f t="shared" ref="L96:L97" si="35">IF($C96="⑥",$E96-$D96-$F96,"-")</f>
        <v>-</v>
      </c>
      <c r="M96" s="28" t="str">
        <f t="shared" ref="M96:M97" si="36">IF($C96="⑦",$E96-$D96-$F96,"-")</f>
        <v>-</v>
      </c>
      <c r="N96" s="29">
        <f>SUM(G96:M96)</f>
        <v>0</v>
      </c>
      <c r="O96" s="30"/>
      <c r="R96" s="51"/>
    </row>
    <row r="97" spans="1:18" s="2" customFormat="1" ht="14.25" thickBot="1" x14ac:dyDescent="0.2">
      <c r="A97" s="123"/>
      <c r="B97" s="126"/>
      <c r="C97" s="24"/>
      <c r="D97" s="33"/>
      <c r="E97" s="25"/>
      <c r="F97" s="26"/>
      <c r="G97" s="27" t="str">
        <f>IF($C97="①",$E97-$D97-$F97,"-")</f>
        <v>-</v>
      </c>
      <c r="H97" s="28" t="str">
        <f>IF($C97="②",$E97-$D97-$F97,"-")</f>
        <v>-</v>
      </c>
      <c r="I97" s="28" t="str">
        <f>IF($C97="③",$E97-$D97-$F97,"-")</f>
        <v>-</v>
      </c>
      <c r="J97" s="28" t="str">
        <f>IF($C97="④",$E97-$D97-$F97,"-")</f>
        <v>-</v>
      </c>
      <c r="K97" s="28" t="str">
        <f>IF($C97="⑤",$E97-$D97-$F97,"-")</f>
        <v>-</v>
      </c>
      <c r="L97" s="28" t="str">
        <f t="shared" si="35"/>
        <v>-</v>
      </c>
      <c r="M97" s="28" t="str">
        <f t="shared" si="36"/>
        <v>-</v>
      </c>
      <c r="N97" s="29">
        <f>SUM(G97:M97)</f>
        <v>0</v>
      </c>
      <c r="O97" s="30"/>
      <c r="R97" s="51"/>
    </row>
    <row r="98" spans="1:18" s="2" customFormat="1" ht="14.25" thickBot="1" x14ac:dyDescent="0.2">
      <c r="A98" s="86"/>
      <c r="B98" s="82"/>
      <c r="C98" s="40"/>
      <c r="D98" s="41"/>
      <c r="E98" s="41"/>
      <c r="F98" s="42"/>
      <c r="G98" s="41"/>
      <c r="H98" s="41"/>
      <c r="I98" s="41"/>
      <c r="J98" s="41"/>
      <c r="K98" s="41"/>
      <c r="L98" s="41"/>
      <c r="M98" s="109"/>
      <c r="N98" s="37">
        <f>SUM(N95:N97)</f>
        <v>0</v>
      </c>
      <c r="O98" s="38"/>
      <c r="R98" s="51"/>
    </row>
    <row r="99" spans="1:18" s="2" customFormat="1" x14ac:dyDescent="0.15">
      <c r="A99" s="121">
        <f>A95+1</f>
        <v>44337</v>
      </c>
      <c r="B99" s="124" t="str">
        <f>TEXT(A99,"aaa")</f>
        <v>金</v>
      </c>
      <c r="C99" s="24"/>
      <c r="D99" s="25"/>
      <c r="E99" s="25"/>
      <c r="F99" s="26"/>
      <c r="G99" s="27" t="str">
        <f>IF($C99="①",$E99-$D99-$F99,"-")</f>
        <v>-</v>
      </c>
      <c r="H99" s="28" t="str">
        <f>IF($C99="②",$E99-$D99-$F99,"-")</f>
        <v>-</v>
      </c>
      <c r="I99" s="28" t="str">
        <f>IF($C99="③",$E99-$D99-$F99,"-")</f>
        <v>-</v>
      </c>
      <c r="J99" s="28" t="str">
        <f>IF($C99="④",$E99-$D99-$F99,"-")</f>
        <v>-</v>
      </c>
      <c r="K99" s="79" t="str">
        <f>IF($C99="⑤",$E99-$D99-$F99,"-")</f>
        <v>-</v>
      </c>
      <c r="L99" s="79" t="str">
        <f>IF($C99="⑥",$E99-$D99-$F99,"-")</f>
        <v>-</v>
      </c>
      <c r="M99" s="79" t="str">
        <f>IF($C99="⑦",$E99-$D99-$F99,"-")</f>
        <v>-</v>
      </c>
      <c r="N99" s="29">
        <f>SUM(G99:M99)</f>
        <v>0</v>
      </c>
      <c r="O99" s="30"/>
      <c r="R99" s="51"/>
    </row>
    <row r="100" spans="1:18" s="2" customFormat="1" x14ac:dyDescent="0.15">
      <c r="A100" s="122"/>
      <c r="B100" s="125"/>
      <c r="C100" s="24"/>
      <c r="D100" s="33"/>
      <c r="E100" s="25"/>
      <c r="F100" s="26"/>
      <c r="G100" s="27" t="str">
        <f>IF($C100="①",$E100-$D100-$F100,"-")</f>
        <v>-</v>
      </c>
      <c r="H100" s="28" t="str">
        <f>IF($C100="②",$E100-$D100-$F100,"-")</f>
        <v>-</v>
      </c>
      <c r="I100" s="28" t="str">
        <f>IF($C100="③",$E100-$D100-$F100,"-")</f>
        <v>-</v>
      </c>
      <c r="J100" s="28" t="str">
        <f>IF($C100="④",$E100-$D100-$F100,"-")</f>
        <v>-</v>
      </c>
      <c r="K100" s="28" t="str">
        <f>IF($C100="⑤",$E100-$D100-$F100,"-")</f>
        <v>-</v>
      </c>
      <c r="L100" s="79" t="str">
        <f t="shared" ref="L100:L101" si="37">IF($C100="⑥",$E100-$D100-$F100,"-")</f>
        <v>-</v>
      </c>
      <c r="M100" s="79" t="str">
        <f t="shared" ref="M100:M101" si="38">IF($C100="⑦",$E100-$D100-$F100,"-")</f>
        <v>-</v>
      </c>
      <c r="N100" s="29">
        <f>SUM(G100:M100)</f>
        <v>0</v>
      </c>
      <c r="O100" s="30"/>
      <c r="R100" s="51"/>
    </row>
    <row r="101" spans="1:18" s="2" customFormat="1" ht="14.25" thickBot="1" x14ac:dyDescent="0.2">
      <c r="A101" s="123"/>
      <c r="B101" s="126"/>
      <c r="C101" s="24"/>
      <c r="D101" s="33"/>
      <c r="E101" s="25"/>
      <c r="F101" s="26"/>
      <c r="G101" s="27" t="str">
        <f>IF($C101="①",$E101-$D101-$F101,"-")</f>
        <v>-</v>
      </c>
      <c r="H101" s="28" t="str">
        <f>IF($C101="②",$E101-$D101-$F101,"-")</f>
        <v>-</v>
      </c>
      <c r="I101" s="28" t="str">
        <f>IF($C101="③",$E101-$D101-$F101,"-")</f>
        <v>-</v>
      </c>
      <c r="J101" s="28" t="str">
        <f>IF($C101="④",$E101-$D101-$F101,"-")</f>
        <v>-</v>
      </c>
      <c r="K101" s="28" t="str">
        <f>IF($C101="⑤",$E101-$D101-$F101,"-")</f>
        <v>-</v>
      </c>
      <c r="L101" s="79" t="str">
        <f t="shared" si="37"/>
        <v>-</v>
      </c>
      <c r="M101" s="79" t="str">
        <f t="shared" si="38"/>
        <v>-</v>
      </c>
      <c r="N101" s="29">
        <f>SUM(G101:M101)</f>
        <v>0</v>
      </c>
      <c r="O101" s="30"/>
      <c r="R101" s="51"/>
    </row>
    <row r="102" spans="1:18" s="2" customFormat="1" ht="14.25" thickBot="1" x14ac:dyDescent="0.2">
      <c r="A102" s="86"/>
      <c r="B102" s="84"/>
      <c r="C102" s="40"/>
      <c r="D102" s="41"/>
      <c r="E102" s="41"/>
      <c r="F102" s="42"/>
      <c r="G102" s="41"/>
      <c r="H102" s="41"/>
      <c r="I102" s="41"/>
      <c r="J102" s="41"/>
      <c r="K102" s="56"/>
      <c r="L102" s="56"/>
      <c r="M102" s="92"/>
      <c r="N102" s="37">
        <f>SUM(N99:N101)</f>
        <v>0</v>
      </c>
      <c r="O102" s="38"/>
      <c r="R102" s="51"/>
    </row>
    <row r="103" spans="1:18" s="2" customFormat="1" x14ac:dyDescent="0.15">
      <c r="A103" s="121">
        <f>A99+1</f>
        <v>44338</v>
      </c>
      <c r="B103" s="124" t="str">
        <f>TEXT(A103,"aaa")</f>
        <v>土</v>
      </c>
      <c r="C103" s="24"/>
      <c r="D103" s="25"/>
      <c r="E103" s="25"/>
      <c r="F103" s="26"/>
      <c r="G103" s="27" t="str">
        <f>IF($C103="①",$E103-$D103-$F103,"-")</f>
        <v>-</v>
      </c>
      <c r="H103" s="28" t="str">
        <f>IF($C103="②",$E103-$D103-$F103,"-")</f>
        <v>-</v>
      </c>
      <c r="I103" s="28" t="str">
        <f>IF($C103="③",$E103-$D103-$F103,"-")</f>
        <v>-</v>
      </c>
      <c r="J103" s="28" t="str">
        <f>IF($C103="④",$E103-$D103-$F103,"-")</f>
        <v>-</v>
      </c>
      <c r="K103" s="28" t="str">
        <f>IF($C103="⑤",$E103-$D103-$F103,"-")</f>
        <v>-</v>
      </c>
      <c r="L103" s="28" t="str">
        <f>IF($C103="⑥",$E103-$D103-$F103,"-")</f>
        <v>-</v>
      </c>
      <c r="M103" s="28" t="str">
        <f>IF($C103="⑦",$E103-$D103-$F103,"-")</f>
        <v>-</v>
      </c>
      <c r="N103" s="29">
        <f>SUM(G103:M103)</f>
        <v>0</v>
      </c>
      <c r="O103" s="30"/>
      <c r="R103" s="51"/>
    </row>
    <row r="104" spans="1:18" s="2" customFormat="1" x14ac:dyDescent="0.15">
      <c r="A104" s="122"/>
      <c r="B104" s="125"/>
      <c r="C104" s="24"/>
      <c r="D104" s="33"/>
      <c r="E104" s="25"/>
      <c r="F104" s="26"/>
      <c r="G104" s="27" t="str">
        <f>IF($C104="①",$E104-$D104-$F104,"-")</f>
        <v>-</v>
      </c>
      <c r="H104" s="28" t="str">
        <f>IF($C104="②",$E104-$D104-$F104,"-")</f>
        <v>-</v>
      </c>
      <c r="I104" s="28" t="str">
        <f>IF($C104="③",$E104-$D104-$F104,"-")</f>
        <v>-</v>
      </c>
      <c r="J104" s="28" t="str">
        <f>IF($C104="④",$E104-$D104-$F104,"-")</f>
        <v>-</v>
      </c>
      <c r="K104" s="28" t="str">
        <f>IF($C104="⑤",$E104-$D104-$F104,"-")</f>
        <v>-</v>
      </c>
      <c r="L104" s="28" t="str">
        <f t="shared" ref="L104:L105" si="39">IF($C104="⑥",$E104-$D104-$F104,"-")</f>
        <v>-</v>
      </c>
      <c r="M104" s="28" t="str">
        <f t="shared" ref="M104:M105" si="40">IF($C104="⑦",$E104-$D104-$F104,"-")</f>
        <v>-</v>
      </c>
      <c r="N104" s="29">
        <f>SUM(G104:M104)</f>
        <v>0</v>
      </c>
      <c r="O104" s="30"/>
      <c r="R104" s="51"/>
    </row>
    <row r="105" spans="1:18" s="2" customFormat="1" ht="14.25" thickBot="1" x14ac:dyDescent="0.2">
      <c r="A105" s="123"/>
      <c r="B105" s="126"/>
      <c r="C105" s="24"/>
      <c r="D105" s="33"/>
      <c r="E105" s="25"/>
      <c r="F105" s="26"/>
      <c r="G105" s="27" t="str">
        <f>IF($C105="①",$E105-$D105-$F105,"-")</f>
        <v>-</v>
      </c>
      <c r="H105" s="28" t="str">
        <f>IF($C105="②",$E105-$D105-$F105,"-")</f>
        <v>-</v>
      </c>
      <c r="I105" s="28" t="str">
        <f>IF($C105="③",$E105-$D105-$F105,"-")</f>
        <v>-</v>
      </c>
      <c r="J105" s="28" t="str">
        <f>IF($C105="④",$E105-$D105-$F105,"-")</f>
        <v>-</v>
      </c>
      <c r="K105" s="28" t="str">
        <f>IF($C105="⑤",$E105-$D105-$F105,"-")</f>
        <v>-</v>
      </c>
      <c r="L105" s="28" t="str">
        <f t="shared" si="39"/>
        <v>-</v>
      </c>
      <c r="M105" s="28" t="str">
        <f t="shared" si="40"/>
        <v>-</v>
      </c>
      <c r="N105" s="29">
        <f>SUM(G105:M105)</f>
        <v>0</v>
      </c>
      <c r="O105" s="30"/>
      <c r="R105" s="51"/>
    </row>
    <row r="106" spans="1:18" s="2" customFormat="1" ht="14.25" thickBot="1" x14ac:dyDescent="0.2">
      <c r="A106" s="86"/>
      <c r="B106" s="82"/>
      <c r="C106" s="40"/>
      <c r="D106" s="41"/>
      <c r="E106" s="41"/>
      <c r="F106" s="42"/>
      <c r="G106" s="41"/>
      <c r="H106" s="41"/>
      <c r="I106" s="41"/>
      <c r="J106" s="41"/>
      <c r="K106" s="56"/>
      <c r="L106" s="56"/>
      <c r="M106" s="92"/>
      <c r="N106" s="37">
        <f>SUM(N103:N105)</f>
        <v>0</v>
      </c>
      <c r="O106" s="38"/>
      <c r="R106" s="51"/>
    </row>
    <row r="107" spans="1:18" s="2" customFormat="1" x14ac:dyDescent="0.15">
      <c r="A107" s="121">
        <f>A103+1</f>
        <v>44339</v>
      </c>
      <c r="B107" s="124" t="str">
        <f>TEXT(A107,"aaa")</f>
        <v>日</v>
      </c>
      <c r="C107" s="24"/>
      <c r="D107" s="25"/>
      <c r="E107" s="25"/>
      <c r="F107" s="26"/>
      <c r="G107" s="27" t="str">
        <f>IF($C107="①",$E107-$D107-$F107,"-")</f>
        <v>-</v>
      </c>
      <c r="H107" s="28" t="str">
        <f>IF($C107="②",$E107-$D107-$F107,"-")</f>
        <v>-</v>
      </c>
      <c r="I107" s="28" t="str">
        <f>IF($C107="③",$E107-$D107-$F107,"-")</f>
        <v>-</v>
      </c>
      <c r="J107" s="96" t="str">
        <f>IF($C107="④",$E107-$D107-$F107,"-")</f>
        <v>-</v>
      </c>
      <c r="K107" s="28" t="str">
        <f>IF($C107="⑤",$E107-$D107-$F107,"-")</f>
        <v>-</v>
      </c>
      <c r="L107" s="28" t="str">
        <f>IF($C107="⑥",$E107-$D107-$F107,"-")</f>
        <v>-</v>
      </c>
      <c r="M107" s="28" t="str">
        <f>IF($C107="⑦",$E107-$D107-$F107,"-")</f>
        <v>-</v>
      </c>
      <c r="N107" s="29">
        <f>SUM(G107:M107)</f>
        <v>0</v>
      </c>
      <c r="O107" s="30"/>
      <c r="R107" s="51"/>
    </row>
    <row r="108" spans="1:18" s="2" customFormat="1" x14ac:dyDescent="0.15">
      <c r="A108" s="122"/>
      <c r="B108" s="125"/>
      <c r="C108" s="24"/>
      <c r="D108" s="33"/>
      <c r="E108" s="25"/>
      <c r="F108" s="26"/>
      <c r="G108" s="27" t="str">
        <f>IF($C108="①",$E108-$D108-$F108,"-")</f>
        <v>-</v>
      </c>
      <c r="H108" s="28" t="str">
        <f>IF($C108="②",$E108-$D108-$F108,"-")</f>
        <v>-</v>
      </c>
      <c r="I108" s="28" t="str">
        <f>IF($C108="③",$E108-$D108-$F108,"-")</f>
        <v>-</v>
      </c>
      <c r="J108" s="96" t="str">
        <f>IF($C108="④",$E108-$D108-$F108,"-")</f>
        <v>-</v>
      </c>
      <c r="K108" s="28" t="str">
        <f>IF($C108="⑤",$E108-$D108-$F108,"-")</f>
        <v>-</v>
      </c>
      <c r="L108" s="28" t="str">
        <f t="shared" ref="L108:L109" si="41">IF($C108="⑥",$E108-$D108-$F108,"-")</f>
        <v>-</v>
      </c>
      <c r="M108" s="28" t="str">
        <f t="shared" ref="M108:M109" si="42">IF($C108="⑦",$E108-$D108-$F108,"-")</f>
        <v>-</v>
      </c>
      <c r="N108" s="29">
        <f>SUM(G108:M108)</f>
        <v>0</v>
      </c>
      <c r="O108" s="30"/>
      <c r="R108" s="51"/>
    </row>
    <row r="109" spans="1:18" s="2" customFormat="1" ht="14.25" thickBot="1" x14ac:dyDescent="0.2">
      <c r="A109" s="123"/>
      <c r="B109" s="126"/>
      <c r="C109" s="24"/>
      <c r="D109" s="33"/>
      <c r="E109" s="25"/>
      <c r="F109" s="26"/>
      <c r="G109" s="27" t="str">
        <f>IF($C109="①",$E109-$D109-$F109,"-")</f>
        <v>-</v>
      </c>
      <c r="H109" s="28" t="str">
        <f>IF($C109="②",$E109-$D109-$F109,"-")</f>
        <v>-</v>
      </c>
      <c r="I109" s="28" t="str">
        <f>IF($C109="③",$E109-$D109-$F109,"-")</f>
        <v>-</v>
      </c>
      <c r="J109" s="96" t="str">
        <f>IF($C109="④",$E109-$D109-$F109,"-")</f>
        <v>-</v>
      </c>
      <c r="K109" s="28" t="str">
        <f>IF($C109="⑤",$E109-$D109-$F109,"-")</f>
        <v>-</v>
      </c>
      <c r="L109" s="28" t="str">
        <f t="shared" si="41"/>
        <v>-</v>
      </c>
      <c r="M109" s="28" t="str">
        <f t="shared" si="42"/>
        <v>-</v>
      </c>
      <c r="N109" s="29">
        <f>SUM(G109:M109)</f>
        <v>0</v>
      </c>
      <c r="O109" s="30"/>
      <c r="R109" s="51"/>
    </row>
    <row r="110" spans="1:18" s="2" customFormat="1" ht="14.25" thickBot="1" x14ac:dyDescent="0.2">
      <c r="A110" s="86"/>
      <c r="B110" s="82"/>
      <c r="C110" s="76"/>
      <c r="D110" s="41"/>
      <c r="E110" s="41"/>
      <c r="F110" s="42"/>
      <c r="G110" s="41"/>
      <c r="H110" s="41"/>
      <c r="I110" s="41"/>
      <c r="J110" s="41"/>
      <c r="K110" s="56"/>
      <c r="L110" s="56"/>
      <c r="M110" s="92"/>
      <c r="N110" s="37">
        <f>SUM(N107:N109)</f>
        <v>0</v>
      </c>
      <c r="O110" s="38"/>
      <c r="R110" s="51"/>
    </row>
    <row r="111" spans="1:18" s="2" customFormat="1" x14ac:dyDescent="0.15">
      <c r="A111" s="121">
        <f>A107+1</f>
        <v>44340</v>
      </c>
      <c r="B111" s="124" t="str">
        <f>TEXT(A111,"aaa")</f>
        <v>月</v>
      </c>
      <c r="C111" s="24"/>
      <c r="D111" s="25"/>
      <c r="E111" s="25"/>
      <c r="F111" s="26"/>
      <c r="G111" s="27" t="str">
        <f>IF($C111="①",$E111-$D111-$F111,"-")</f>
        <v>-</v>
      </c>
      <c r="H111" s="28" t="str">
        <f>IF($C111="②",$E111-$D111-$F111,"-")</f>
        <v>-</v>
      </c>
      <c r="I111" s="28" t="str">
        <f>IF($C111="③",$E111-$D111-$F111,"-")</f>
        <v>-</v>
      </c>
      <c r="J111" s="28" t="str">
        <f>IF($C111="④",$E111-$D111-$F111,"-")</f>
        <v>-</v>
      </c>
      <c r="K111" s="28" t="str">
        <f>IF($C111="⑤",$E111-$D111-$F111,"-")</f>
        <v>-</v>
      </c>
      <c r="L111" s="28" t="str">
        <f>IF($C111="⑥",$E111-$D111-$F111,"-")</f>
        <v>-</v>
      </c>
      <c r="M111" s="28" t="str">
        <f>IF($C111="⑦",$E111-$D111-$F111,"-")</f>
        <v>-</v>
      </c>
      <c r="N111" s="29">
        <f>SUM(G111:M111)</f>
        <v>0</v>
      </c>
      <c r="O111" s="30"/>
      <c r="R111" s="51"/>
    </row>
    <row r="112" spans="1:18" s="2" customFormat="1" x14ac:dyDescent="0.15">
      <c r="A112" s="122"/>
      <c r="B112" s="125"/>
      <c r="C112" s="24"/>
      <c r="D112" s="33"/>
      <c r="E112" s="25"/>
      <c r="F112" s="26"/>
      <c r="G112" s="27" t="str">
        <f>IF($C112="①",$E112-$D112-$F112,"-")</f>
        <v>-</v>
      </c>
      <c r="H112" s="28" t="str">
        <f>IF($C112="②",$E112-$D112-$F112,"-")</f>
        <v>-</v>
      </c>
      <c r="I112" s="28" t="str">
        <f>IF($C112="③",$E112-$D112-$F112,"-")</f>
        <v>-</v>
      </c>
      <c r="J112" s="28" t="str">
        <f>IF($C112="④",$E112-$D112-$F112,"-")</f>
        <v>-</v>
      </c>
      <c r="K112" s="28" t="str">
        <f>IF($C112="⑤",$E112-$D112-$F112,"-")</f>
        <v>-</v>
      </c>
      <c r="L112" s="28" t="str">
        <f t="shared" ref="L112:L113" si="43">IF($C112="⑥",$E112-$D112-$F112,"-")</f>
        <v>-</v>
      </c>
      <c r="M112" s="28" t="str">
        <f t="shared" ref="M112:M113" si="44">IF($C112="⑦",$E112-$D112-$F112,"-")</f>
        <v>-</v>
      </c>
      <c r="N112" s="29">
        <f>SUM(G112:M112)</f>
        <v>0</v>
      </c>
      <c r="O112" s="30"/>
      <c r="R112" s="51"/>
    </row>
    <row r="113" spans="1:18" s="2" customFormat="1" ht="14.25" thickBot="1" x14ac:dyDescent="0.2">
      <c r="A113" s="123"/>
      <c r="B113" s="126"/>
      <c r="C113" s="24"/>
      <c r="D113" s="33"/>
      <c r="E113" s="25"/>
      <c r="F113" s="26"/>
      <c r="G113" s="27" t="str">
        <f>IF($C113="①",$E113-$D113-$F113,"-")</f>
        <v>-</v>
      </c>
      <c r="H113" s="28" t="str">
        <f>IF($C113="②",$E113-$D113-$F113,"-")</f>
        <v>-</v>
      </c>
      <c r="I113" s="28" t="str">
        <f>IF($C113="③",$E113-$D113-$F113,"-")</f>
        <v>-</v>
      </c>
      <c r="J113" s="28" t="str">
        <f>IF($C113="④",$E113-$D113-$F113,"-")</f>
        <v>-</v>
      </c>
      <c r="K113" s="28" t="str">
        <f>IF($C113="⑤",$E113-$D113-$F113,"-")</f>
        <v>-</v>
      </c>
      <c r="L113" s="28" t="str">
        <f t="shared" si="43"/>
        <v>-</v>
      </c>
      <c r="M113" s="28" t="str">
        <f t="shared" si="44"/>
        <v>-</v>
      </c>
      <c r="N113" s="29">
        <f>SUM(G113:M113)</f>
        <v>0</v>
      </c>
      <c r="O113" s="30"/>
      <c r="R113" s="51"/>
    </row>
    <row r="114" spans="1:18" s="2" customFormat="1" ht="14.25" thickBot="1" x14ac:dyDescent="0.2">
      <c r="A114" s="86"/>
      <c r="B114" s="83"/>
      <c r="C114" s="40"/>
      <c r="D114" s="41"/>
      <c r="E114" s="41"/>
      <c r="F114" s="42"/>
      <c r="G114" s="41"/>
      <c r="H114" s="41"/>
      <c r="I114" s="41"/>
      <c r="J114" s="41"/>
      <c r="K114" s="56"/>
      <c r="L114" s="56"/>
      <c r="M114" s="92"/>
      <c r="N114" s="37">
        <f>SUM(N111:N113)</f>
        <v>0</v>
      </c>
      <c r="O114" s="38"/>
      <c r="R114" s="51"/>
    </row>
    <row r="115" spans="1:18" s="2" customFormat="1" x14ac:dyDescent="0.15">
      <c r="A115" s="121">
        <f>A111+1</f>
        <v>44341</v>
      </c>
      <c r="B115" s="124" t="str">
        <f>TEXT(A115,"aaa")</f>
        <v>火</v>
      </c>
      <c r="C115" s="24"/>
      <c r="D115" s="25"/>
      <c r="E115" s="25"/>
      <c r="F115" s="26"/>
      <c r="G115" s="27" t="str">
        <f>IF($C115="①",$E115-$D115-$F115,"-")</f>
        <v>-</v>
      </c>
      <c r="H115" s="28" t="str">
        <f>IF($C115="②",$E115-$D115-$F115,"-")</f>
        <v>-</v>
      </c>
      <c r="I115" s="28" t="str">
        <f>IF($C115="③",$E115-$D115-$F115,"-")</f>
        <v>-</v>
      </c>
      <c r="J115" s="28" t="str">
        <f>IF($C115="④",$E115-$D115-$F115,"-")</f>
        <v>-</v>
      </c>
      <c r="K115" s="28" t="str">
        <f>IF($C115="⑤",$E115-$D115-$F115,"-")</f>
        <v>-</v>
      </c>
      <c r="L115" s="28" t="str">
        <f>IF($C115="⑥",$E115-$D115-$F115,"-")</f>
        <v>-</v>
      </c>
      <c r="M115" s="28" t="str">
        <f>IF($C115="⑦",$E115-$D115-$F115,"-")</f>
        <v>-</v>
      </c>
      <c r="N115" s="29">
        <f>SUM(G115:M115)</f>
        <v>0</v>
      </c>
      <c r="O115" s="30"/>
      <c r="R115" s="51"/>
    </row>
    <row r="116" spans="1:18" s="2" customFormat="1" x14ac:dyDescent="0.15">
      <c r="A116" s="122"/>
      <c r="B116" s="125"/>
      <c r="C116" s="24"/>
      <c r="D116" s="33"/>
      <c r="E116" s="25"/>
      <c r="F116" s="26"/>
      <c r="G116" s="27" t="str">
        <f>IF($C116="①",$E116-$D116-$F116,"-")</f>
        <v>-</v>
      </c>
      <c r="H116" s="28" t="str">
        <f>IF($C116="②",$E116-$D116-$F116,"-")</f>
        <v>-</v>
      </c>
      <c r="I116" s="28" t="str">
        <f>IF($C116="③",$E116-$D116-$F116,"-")</f>
        <v>-</v>
      </c>
      <c r="J116" s="28" t="str">
        <f>IF($C116="④",$E116-$D116-$F116,"-")</f>
        <v>-</v>
      </c>
      <c r="K116" s="28" t="str">
        <f>IF($C116="⑤",$E116-$D116-$F116,"-")</f>
        <v>-</v>
      </c>
      <c r="L116" s="28" t="str">
        <f t="shared" ref="L116:L117" si="45">IF($C116="⑥",$E116-$D116-$F116,"-")</f>
        <v>-</v>
      </c>
      <c r="M116" s="28" t="str">
        <f t="shared" ref="M116:M117" si="46">IF($C116="⑦",$E116-$D116-$F116,"-")</f>
        <v>-</v>
      </c>
      <c r="N116" s="29">
        <f>SUM(G116:M116)</f>
        <v>0</v>
      </c>
      <c r="O116" s="30"/>
      <c r="R116" s="51"/>
    </row>
    <row r="117" spans="1:18" s="2" customFormat="1" ht="14.25" thickBot="1" x14ac:dyDescent="0.2">
      <c r="A117" s="123"/>
      <c r="B117" s="126"/>
      <c r="C117" s="24"/>
      <c r="D117" s="33"/>
      <c r="E117" s="25"/>
      <c r="F117" s="26"/>
      <c r="G117" s="27" t="str">
        <f>IF($C117="①",$E117-$D117-$F117,"-")</f>
        <v>-</v>
      </c>
      <c r="H117" s="28" t="str">
        <f>IF($C117="②",$E117-$D117-$F117,"-")</f>
        <v>-</v>
      </c>
      <c r="I117" s="28" t="str">
        <f>IF($C117="③",$E117-$D117-$F117,"-")</f>
        <v>-</v>
      </c>
      <c r="J117" s="28" t="str">
        <f>IF($C117="④",$E117-$D117-$F117,"-")</f>
        <v>-</v>
      </c>
      <c r="K117" s="28" t="str">
        <f>IF($C117="⑤",$E117-$D117-$F117,"-")</f>
        <v>-</v>
      </c>
      <c r="L117" s="28" t="str">
        <f t="shared" si="45"/>
        <v>-</v>
      </c>
      <c r="M117" s="28" t="str">
        <f t="shared" si="46"/>
        <v>-</v>
      </c>
      <c r="N117" s="29">
        <f>SUM(G117:M117)</f>
        <v>0</v>
      </c>
      <c r="O117" s="30"/>
      <c r="R117" s="51"/>
    </row>
    <row r="118" spans="1:18" s="2" customFormat="1" ht="14.25" thickBot="1" x14ac:dyDescent="0.2">
      <c r="A118" s="86"/>
      <c r="B118" s="82"/>
      <c r="C118" s="40"/>
      <c r="D118" s="41"/>
      <c r="E118" s="41"/>
      <c r="F118" s="42"/>
      <c r="G118" s="41"/>
      <c r="H118" s="41"/>
      <c r="I118" s="41"/>
      <c r="J118" s="41"/>
      <c r="K118" s="56"/>
      <c r="L118" s="56"/>
      <c r="M118" s="92"/>
      <c r="N118" s="37">
        <f>SUM(N115:N117)</f>
        <v>0</v>
      </c>
      <c r="O118" s="38"/>
      <c r="R118" s="51"/>
    </row>
    <row r="119" spans="1:18" s="2" customFormat="1" x14ac:dyDescent="0.15">
      <c r="A119" s="121">
        <f>A115+1</f>
        <v>44342</v>
      </c>
      <c r="B119" s="124" t="str">
        <f>TEXT(A119,"aaa")</f>
        <v>水</v>
      </c>
      <c r="C119" s="24"/>
      <c r="D119" s="25"/>
      <c r="E119" s="25"/>
      <c r="F119" s="26"/>
      <c r="G119" s="27" t="str">
        <f>IF($C119="①",$E119-$D119-$F119,"-")</f>
        <v>-</v>
      </c>
      <c r="H119" s="28" t="str">
        <f>IF($C119="②",$E119-$D119-$F119,"-")</f>
        <v>-</v>
      </c>
      <c r="I119" s="28" t="str">
        <f>IF($C119="③",$E119-$D119-$F119,"-")</f>
        <v>-</v>
      </c>
      <c r="J119" s="96" t="str">
        <f>IF($C119="④",$E119-$D119-$F119,"-")</f>
        <v>-</v>
      </c>
      <c r="K119" s="28" t="str">
        <f>IF($C119="⑤",$E119-$D119-$F119,"-")</f>
        <v>-</v>
      </c>
      <c r="L119" s="28" t="str">
        <f>IF($C119="⑥",$E119-$D119-$F119,"-")</f>
        <v>-</v>
      </c>
      <c r="M119" s="28" t="str">
        <f>IF($C119="⑦",$E119-$D119-$F119,"-")</f>
        <v>-</v>
      </c>
      <c r="N119" s="29">
        <f>SUM(G119:M119)</f>
        <v>0</v>
      </c>
      <c r="O119" s="30"/>
      <c r="R119" s="51"/>
    </row>
    <row r="120" spans="1:18" s="2" customFormat="1" x14ac:dyDescent="0.15">
      <c r="A120" s="122"/>
      <c r="B120" s="125"/>
      <c r="C120" s="24"/>
      <c r="D120" s="33"/>
      <c r="E120" s="25"/>
      <c r="F120" s="26"/>
      <c r="G120" s="27" t="str">
        <f>IF($C120="①",$E120-$D120-$F120,"-")</f>
        <v>-</v>
      </c>
      <c r="H120" s="28" t="str">
        <f>IF($C120="②",$E120-$D120-$F120,"-")</f>
        <v>-</v>
      </c>
      <c r="I120" s="28" t="str">
        <f>IF($C120="③",$E120-$D120-$F120,"-")</f>
        <v>-</v>
      </c>
      <c r="J120" s="96" t="str">
        <f>IF($C120="④",$E120-$D120-$F120,"-")</f>
        <v>-</v>
      </c>
      <c r="K120" s="28" t="str">
        <f>IF($C120="⑤",$E120-$D120-$F120,"-")</f>
        <v>-</v>
      </c>
      <c r="L120" s="28" t="str">
        <f t="shared" ref="L120:L121" si="47">IF($C120="⑥",$E120-$D120-$F120,"-")</f>
        <v>-</v>
      </c>
      <c r="M120" s="28" t="str">
        <f t="shared" ref="M120:M121" si="48">IF($C120="⑦",$E120-$D120-$F120,"-")</f>
        <v>-</v>
      </c>
      <c r="N120" s="29">
        <f>SUM(G120:M120)</f>
        <v>0</v>
      </c>
      <c r="O120" s="30"/>
      <c r="R120" s="51"/>
    </row>
    <row r="121" spans="1:18" s="2" customFormat="1" ht="14.25" thickBot="1" x14ac:dyDescent="0.2">
      <c r="A121" s="123"/>
      <c r="B121" s="126"/>
      <c r="C121" s="24"/>
      <c r="D121" s="33"/>
      <c r="E121" s="25"/>
      <c r="F121" s="26"/>
      <c r="G121" s="27" t="str">
        <f>IF($C121="①",$E121-$D121-$F121,"-")</f>
        <v>-</v>
      </c>
      <c r="H121" s="28" t="str">
        <f>IF($C121="②",$E121-$D121-$F121,"-")</f>
        <v>-</v>
      </c>
      <c r="I121" s="28" t="str">
        <f>IF($C121="③",$E121-$D121-$F121,"-")</f>
        <v>-</v>
      </c>
      <c r="J121" s="96" t="str">
        <f>IF($C121="④",$E121-$D121-$F121,"-")</f>
        <v>-</v>
      </c>
      <c r="K121" s="28" t="str">
        <f>IF($C121="⑤",$E121-$D121-$F121,"-")</f>
        <v>-</v>
      </c>
      <c r="L121" s="28" t="str">
        <f t="shared" si="47"/>
        <v>-</v>
      </c>
      <c r="M121" s="28" t="str">
        <f t="shared" si="48"/>
        <v>-</v>
      </c>
      <c r="N121" s="29">
        <f>SUM(G121:M121)</f>
        <v>0</v>
      </c>
      <c r="O121" s="30"/>
      <c r="R121" s="51"/>
    </row>
    <row r="122" spans="1:18" s="2" customFormat="1" ht="14.25" thickBot="1" x14ac:dyDescent="0.2">
      <c r="A122" s="86"/>
      <c r="B122" s="82"/>
      <c r="C122" s="40"/>
      <c r="D122" s="41"/>
      <c r="E122" s="41"/>
      <c r="F122" s="42"/>
      <c r="G122" s="41"/>
      <c r="H122" s="41"/>
      <c r="I122" s="41"/>
      <c r="J122" s="41"/>
      <c r="K122" s="56"/>
      <c r="L122" s="56"/>
      <c r="M122" s="92"/>
      <c r="N122" s="37">
        <f>SUM(N119:N121)</f>
        <v>0</v>
      </c>
      <c r="O122" s="38"/>
      <c r="R122" s="51"/>
    </row>
    <row r="123" spans="1:18" s="2" customFormat="1" x14ac:dyDescent="0.15">
      <c r="A123" s="121">
        <f>A119+1</f>
        <v>44343</v>
      </c>
      <c r="B123" s="124" t="str">
        <f>TEXT(A123,"aaa")</f>
        <v>木</v>
      </c>
      <c r="C123" s="24"/>
      <c r="D123" s="25"/>
      <c r="E123" s="25"/>
      <c r="F123" s="26"/>
      <c r="G123" s="27" t="str">
        <f>IF($C123="①",$E123-$D123-$F123,"-")</f>
        <v>-</v>
      </c>
      <c r="H123" s="28" t="str">
        <f>IF($C123="②",$E123-$D123-$F123,"-")</f>
        <v>-</v>
      </c>
      <c r="I123" s="28" t="str">
        <f>IF($C123="③",$E123-$D123-$F123,"-")</f>
        <v>-</v>
      </c>
      <c r="J123" s="28" t="str">
        <f>IF($C123="④",$E123-$D123-$F123,"-")</f>
        <v>-</v>
      </c>
      <c r="K123" s="28" t="str">
        <f>IF($C123="⑤",$E123-$D123-$F123,"-")</f>
        <v>-</v>
      </c>
      <c r="L123" s="28" t="str">
        <f>IF($C123="⑥",$E123-$D123-$F123,"-")</f>
        <v>-</v>
      </c>
      <c r="M123" s="28" t="str">
        <f>IF($C123="⑦",$E123-$D123-$F123,"-")</f>
        <v>-</v>
      </c>
      <c r="N123" s="29">
        <f>SUM(G123:M123)</f>
        <v>0</v>
      </c>
      <c r="O123" s="30"/>
      <c r="R123" s="51"/>
    </row>
    <row r="124" spans="1:18" s="2" customFormat="1" x14ac:dyDescent="0.15">
      <c r="A124" s="122"/>
      <c r="B124" s="125"/>
      <c r="C124" s="24"/>
      <c r="D124" s="33"/>
      <c r="E124" s="25"/>
      <c r="F124" s="26"/>
      <c r="G124" s="27" t="str">
        <f>IF($C124="①",$E124-$D124-$F124,"-")</f>
        <v>-</v>
      </c>
      <c r="H124" s="28" t="str">
        <f>IF($C124="②",$E124-$D124-$F124,"-")</f>
        <v>-</v>
      </c>
      <c r="I124" s="28" t="str">
        <f>IF($C124="③",$E124-$D124-$F124,"-")</f>
        <v>-</v>
      </c>
      <c r="J124" s="28" t="str">
        <f>IF($C124="④",$E124-$D124-$F124,"-")</f>
        <v>-</v>
      </c>
      <c r="K124" s="28" t="str">
        <f>IF($C124="⑤",$E124-$D124-$F124,"-")</f>
        <v>-</v>
      </c>
      <c r="L124" s="28" t="str">
        <f t="shared" ref="L124:L125" si="49">IF($C124="⑥",$E124-$D124-$F124,"-")</f>
        <v>-</v>
      </c>
      <c r="M124" s="28" t="str">
        <f t="shared" ref="M124:M125" si="50">IF($C124="⑦",$E124-$D124-$F124,"-")</f>
        <v>-</v>
      </c>
      <c r="N124" s="29">
        <f>SUM(G124:M124)</f>
        <v>0</v>
      </c>
      <c r="O124" s="30"/>
      <c r="R124" s="51"/>
    </row>
    <row r="125" spans="1:18" s="2" customFormat="1" ht="14.25" thickBot="1" x14ac:dyDescent="0.2">
      <c r="A125" s="123"/>
      <c r="B125" s="126"/>
      <c r="C125" s="24"/>
      <c r="D125" s="33"/>
      <c r="E125" s="25"/>
      <c r="F125" s="26"/>
      <c r="G125" s="27" t="str">
        <f>IF($C125="①",$E125-$D125-$F125,"-")</f>
        <v>-</v>
      </c>
      <c r="H125" s="28" t="str">
        <f>IF($C125="②",$E125-$D125-$F125,"-")</f>
        <v>-</v>
      </c>
      <c r="I125" s="28" t="str">
        <f>IF($C125="③",$E125-$D125-$F125,"-")</f>
        <v>-</v>
      </c>
      <c r="J125" s="28" t="str">
        <f>IF($C125="④",$E125-$D125-$F125,"-")</f>
        <v>-</v>
      </c>
      <c r="K125" s="28" t="str">
        <f>IF($C125="⑤",$E125-$D125-$F125,"-")</f>
        <v>-</v>
      </c>
      <c r="L125" s="28" t="str">
        <f t="shared" si="49"/>
        <v>-</v>
      </c>
      <c r="M125" s="28" t="str">
        <f t="shared" si="50"/>
        <v>-</v>
      </c>
      <c r="N125" s="29">
        <f>SUM(G125:M125)</f>
        <v>0</v>
      </c>
      <c r="O125" s="30"/>
      <c r="R125" s="51"/>
    </row>
    <row r="126" spans="1:18" s="2" customFormat="1" ht="14.25" thickBot="1" x14ac:dyDescent="0.2">
      <c r="A126" s="86"/>
      <c r="B126" s="82"/>
      <c r="C126" s="40"/>
      <c r="D126" s="41"/>
      <c r="E126" s="41"/>
      <c r="F126" s="42"/>
      <c r="G126" s="41"/>
      <c r="H126" s="41"/>
      <c r="I126" s="41"/>
      <c r="J126" s="41"/>
      <c r="K126" s="56"/>
      <c r="L126" s="56"/>
      <c r="M126" s="92"/>
      <c r="N126" s="37">
        <f>SUM(N123:N125)</f>
        <v>0</v>
      </c>
      <c r="O126" s="38"/>
      <c r="R126" s="51"/>
    </row>
    <row r="127" spans="1:18" s="2" customFormat="1" x14ac:dyDescent="0.15">
      <c r="A127" s="121">
        <f>A123+1</f>
        <v>44344</v>
      </c>
      <c r="B127" s="124" t="str">
        <f>TEXT(A127,"aaa")</f>
        <v>金</v>
      </c>
      <c r="C127" s="24"/>
      <c r="D127" s="25"/>
      <c r="E127" s="25"/>
      <c r="F127" s="26"/>
      <c r="G127" s="27" t="str">
        <f>IF($C127="①",$E127-$D127-$F127,"-")</f>
        <v>-</v>
      </c>
      <c r="H127" s="28" t="str">
        <f>IF($C127="②",$E127-$D127-$F127,"-")</f>
        <v>-</v>
      </c>
      <c r="I127" s="28" t="str">
        <f>IF($C127="③",$E127-$D127-$F127,"-")</f>
        <v>-</v>
      </c>
      <c r="J127" s="28" t="str">
        <f>IF($C127="④",$E127-$D127-$F127,"-")</f>
        <v>-</v>
      </c>
      <c r="K127" s="28" t="str">
        <f>IF($C127="⑤",$E127-$D127-$F127,"-")</f>
        <v>-</v>
      </c>
      <c r="L127" s="28" t="str">
        <f>IF($C127="⑥",$E127-$D127-$F127,"-")</f>
        <v>-</v>
      </c>
      <c r="M127" s="28" t="str">
        <f>IF($C127="⑦",$E127-$D127-$F127,"-")</f>
        <v>-</v>
      </c>
      <c r="N127" s="29">
        <f>SUM(G127:M127)</f>
        <v>0</v>
      </c>
      <c r="O127" s="30"/>
      <c r="R127" s="51"/>
    </row>
    <row r="128" spans="1:18" s="2" customFormat="1" x14ac:dyDescent="0.15">
      <c r="A128" s="122"/>
      <c r="B128" s="125"/>
      <c r="C128" s="24"/>
      <c r="D128" s="33"/>
      <c r="E128" s="25"/>
      <c r="F128" s="26"/>
      <c r="G128" s="27" t="str">
        <f>IF($C128="①",$E128-$D128-$F128,"-")</f>
        <v>-</v>
      </c>
      <c r="H128" s="28" t="str">
        <f>IF($C128="②",$E128-$D128-$F128,"-")</f>
        <v>-</v>
      </c>
      <c r="I128" s="28" t="str">
        <f>IF($C128="③",$E128-$D128-$F128,"-")</f>
        <v>-</v>
      </c>
      <c r="J128" s="28" t="str">
        <f>IF($C128="④",$E128-$D128-$F128,"-")</f>
        <v>-</v>
      </c>
      <c r="K128" s="28" t="str">
        <f>IF($C128="⑤",$E128-$D128-$F128,"-")</f>
        <v>-</v>
      </c>
      <c r="L128" s="28" t="str">
        <f t="shared" ref="L128:L129" si="51">IF($C128="⑥",$E128-$D128-$F128,"-")</f>
        <v>-</v>
      </c>
      <c r="M128" s="28" t="str">
        <f t="shared" ref="M128:M129" si="52">IF($C128="⑦",$E128-$D128-$F128,"-")</f>
        <v>-</v>
      </c>
      <c r="N128" s="29">
        <f>SUM(G128:M128)</f>
        <v>0</v>
      </c>
      <c r="O128" s="30"/>
      <c r="R128" s="51"/>
    </row>
    <row r="129" spans="1:45" s="2" customFormat="1" ht="14.25" thickBot="1" x14ac:dyDescent="0.2">
      <c r="A129" s="123"/>
      <c r="B129" s="126"/>
      <c r="C129" s="24"/>
      <c r="D129" s="33"/>
      <c r="E129" s="25"/>
      <c r="F129" s="26"/>
      <c r="G129" s="27" t="str">
        <f>IF($C129="①",$E129-$D129-$F129,"-")</f>
        <v>-</v>
      </c>
      <c r="H129" s="28" t="str">
        <f>IF($C129="②",$E129-$D129-$F129,"-")</f>
        <v>-</v>
      </c>
      <c r="I129" s="28" t="str">
        <f>IF($C129="③",$E129-$D129-$F129,"-")</f>
        <v>-</v>
      </c>
      <c r="J129" s="28" t="str">
        <f>IF($C129="④",$E129-$D129-$F129,"-")</f>
        <v>-</v>
      </c>
      <c r="K129" s="28" t="str">
        <f>IF($C129="⑤",$E129-$D129-$F129,"-")</f>
        <v>-</v>
      </c>
      <c r="L129" s="28" t="str">
        <f t="shared" si="51"/>
        <v>-</v>
      </c>
      <c r="M129" s="28" t="str">
        <f t="shared" si="52"/>
        <v>-</v>
      </c>
      <c r="N129" s="29">
        <f>SUM(G129:M129)</f>
        <v>0</v>
      </c>
      <c r="O129" s="30"/>
      <c r="R129" s="51"/>
    </row>
    <row r="130" spans="1:45" s="2" customFormat="1" ht="14.25" thickBot="1" x14ac:dyDescent="0.2">
      <c r="A130" s="86"/>
      <c r="B130" s="84"/>
      <c r="C130" s="40"/>
      <c r="D130" s="41"/>
      <c r="E130" s="41"/>
      <c r="F130" s="42"/>
      <c r="G130" s="41"/>
      <c r="H130" s="41"/>
      <c r="I130" s="41"/>
      <c r="J130" s="41"/>
      <c r="K130" s="56"/>
      <c r="L130" s="56"/>
      <c r="M130" s="92"/>
      <c r="N130" s="37">
        <f>SUM(N127:N129)</f>
        <v>0</v>
      </c>
      <c r="O130" s="38"/>
      <c r="R130" s="51"/>
    </row>
    <row r="131" spans="1:45" s="2" customFormat="1" x14ac:dyDescent="0.15">
      <c r="A131" s="121">
        <f>A127+1</f>
        <v>44345</v>
      </c>
      <c r="B131" s="132" t="str">
        <f>TEXT(A131,"aaa")</f>
        <v>土</v>
      </c>
      <c r="C131" s="24"/>
      <c r="D131" s="25"/>
      <c r="E131" s="25"/>
      <c r="F131" s="26"/>
      <c r="G131" s="27" t="str">
        <f>IF($C131="①",$E131-$D131-$F131,"-")</f>
        <v>-</v>
      </c>
      <c r="H131" s="28" t="str">
        <f>IF($C131="②",$E131-$D131-$F131,"-")</f>
        <v>-</v>
      </c>
      <c r="I131" s="28" t="str">
        <f>IF($C131="③",$E131-$D131-$F131,"-")</f>
        <v>-</v>
      </c>
      <c r="J131" s="28" t="str">
        <f>IF($C131="④",$E131-$D131-$F131,"-")</f>
        <v>-</v>
      </c>
      <c r="K131" s="28" t="str">
        <f>IF($C131="⑤",$E131-$D131-$F131,"-")</f>
        <v>-</v>
      </c>
      <c r="L131" s="28" t="str">
        <f>IF($C131="⑥",$E131-$D131-$F131,"-")</f>
        <v>-</v>
      </c>
      <c r="M131" s="28" t="str">
        <f>IF($C131="⑦",$E131-$D131-$F131,"-")</f>
        <v>-</v>
      </c>
      <c r="N131" s="29">
        <f>SUM(G131:M131)</f>
        <v>0</v>
      </c>
      <c r="O131" s="30"/>
      <c r="R131" s="51"/>
    </row>
    <row r="132" spans="1:45" s="2" customFormat="1" x14ac:dyDescent="0.15">
      <c r="A132" s="122"/>
      <c r="B132" s="133"/>
      <c r="C132" s="24"/>
      <c r="D132" s="33"/>
      <c r="E132" s="25"/>
      <c r="F132" s="26"/>
      <c r="G132" s="27" t="str">
        <f>IF($C132="①",$E132-$D132-$F132,"-")</f>
        <v>-</v>
      </c>
      <c r="H132" s="28" t="str">
        <f>IF($C132="②",$E132-$D132-$F132,"-")</f>
        <v>-</v>
      </c>
      <c r="I132" s="28" t="str">
        <f>IF($C132="③",$E132-$D132-$F132,"-")</f>
        <v>-</v>
      </c>
      <c r="J132" s="28" t="str">
        <f>IF($C132="④",$E132-$D132-$F132,"-")</f>
        <v>-</v>
      </c>
      <c r="K132" s="28" t="str">
        <f>IF($C132="⑤",$E132-$D132-$F132,"-")</f>
        <v>-</v>
      </c>
      <c r="L132" s="28" t="str">
        <f t="shared" ref="L132:L133" si="53">IF($C132="⑥",$E132-$D132-$F132,"-")</f>
        <v>-</v>
      </c>
      <c r="M132" s="28" t="str">
        <f t="shared" ref="M132:M133" si="54">IF($C132="⑦",$E132-$D132-$F132,"-")</f>
        <v>-</v>
      </c>
      <c r="N132" s="29">
        <f>SUM(G132:M132)</f>
        <v>0</v>
      </c>
      <c r="O132" s="30"/>
      <c r="R132" s="51"/>
    </row>
    <row r="133" spans="1:45" s="2" customFormat="1" ht="14.25" thickBot="1" x14ac:dyDescent="0.2">
      <c r="A133" s="123"/>
      <c r="B133" s="134"/>
      <c r="C133" s="24"/>
      <c r="D133" s="33"/>
      <c r="E133" s="25"/>
      <c r="F133" s="26"/>
      <c r="G133" s="27" t="str">
        <f>IF($C133="①",$E133-$D133-$F133,"-")</f>
        <v>-</v>
      </c>
      <c r="H133" s="28" t="str">
        <f>IF($C133="②",$E133-$D133-$F133,"-")</f>
        <v>-</v>
      </c>
      <c r="I133" s="28" t="str">
        <f>IF($C133="③",$E133-$D133-$F133,"-")</f>
        <v>-</v>
      </c>
      <c r="J133" s="28" t="str">
        <f>IF($C133="④",$E133-$D133-$F133,"-")</f>
        <v>-</v>
      </c>
      <c r="K133" s="28" t="str">
        <f>IF($C133="⑤",$E133-$D133-$F133,"-")</f>
        <v>-</v>
      </c>
      <c r="L133" s="28" t="str">
        <f t="shared" si="53"/>
        <v>-</v>
      </c>
      <c r="M133" s="28" t="str">
        <f t="shared" si="54"/>
        <v>-</v>
      </c>
      <c r="N133" s="29">
        <f>SUM(G133:M133)</f>
        <v>0</v>
      </c>
      <c r="O133" s="30"/>
      <c r="R133" s="51"/>
    </row>
    <row r="134" spans="1:45" s="2" customFormat="1" ht="14.25" thickBot="1" x14ac:dyDescent="0.2">
      <c r="A134" s="86"/>
      <c r="B134" s="82"/>
      <c r="C134" s="53"/>
      <c r="D134" s="35"/>
      <c r="E134" s="35"/>
      <c r="F134" s="36"/>
      <c r="G134" s="41"/>
      <c r="H134" s="41"/>
      <c r="I134" s="41"/>
      <c r="J134" s="41"/>
      <c r="K134" s="56"/>
      <c r="L134" s="56"/>
      <c r="M134" s="92"/>
      <c r="N134" s="37">
        <f>SUM(N131:N133)</f>
        <v>0</v>
      </c>
      <c r="O134" s="38"/>
      <c r="R134" s="51"/>
    </row>
    <row r="135" spans="1:45" s="2" customFormat="1" x14ac:dyDescent="0.15">
      <c r="A135" s="121">
        <f>A131+1</f>
        <v>44346</v>
      </c>
      <c r="B135" s="124" t="str">
        <f>TEXT(A135,"aaa")</f>
        <v>日</v>
      </c>
      <c r="C135" s="24"/>
      <c r="D135" s="25"/>
      <c r="E135" s="25"/>
      <c r="F135" s="26"/>
      <c r="G135" s="27" t="str">
        <f>IF($C135="①",$E135-$D135-$F135,"-")</f>
        <v>-</v>
      </c>
      <c r="H135" s="28" t="str">
        <f>IF($C135="②",$E135-$D135-$F135,"-")</f>
        <v>-</v>
      </c>
      <c r="I135" s="28" t="str">
        <f>IF($C135="③",$E135-$D135-$F135,"-")</f>
        <v>-</v>
      </c>
      <c r="J135" s="28" t="str">
        <f>IF($C135="④",$E135-$D135-$F135,"-")</f>
        <v>-</v>
      </c>
      <c r="K135" s="28" t="str">
        <f>IF($C135="⑤",$E135-$D135-$F135,"-")</f>
        <v>-</v>
      </c>
      <c r="L135" s="28" t="str">
        <f>IF($C135="⑥",$E135-$D135-$F135,"-")</f>
        <v>-</v>
      </c>
      <c r="M135" s="28" t="str">
        <f>IF($C135="⑦",$E135-$D135-$F135,"-")</f>
        <v>-</v>
      </c>
      <c r="N135" s="29">
        <f>SUM(G135:M135)</f>
        <v>0</v>
      </c>
      <c r="O135" s="30"/>
      <c r="R135" s="51"/>
    </row>
    <row r="136" spans="1:45" s="2" customFormat="1" x14ac:dyDescent="0.15">
      <c r="A136" s="122"/>
      <c r="B136" s="125"/>
      <c r="C136" s="24"/>
      <c r="D136" s="33"/>
      <c r="E136" s="25"/>
      <c r="F136" s="26"/>
      <c r="G136" s="27" t="str">
        <f>IF($C136="①",$E136-$D136-$F136,"-")</f>
        <v>-</v>
      </c>
      <c r="H136" s="28" t="str">
        <f>IF($C136="②",$E136-$D136-$F136,"-")</f>
        <v>-</v>
      </c>
      <c r="I136" s="28" t="str">
        <f>IF($C136="③",$E136-$D136-$F136,"-")</f>
        <v>-</v>
      </c>
      <c r="J136" s="28" t="str">
        <f>IF($C136="④",$E136-$D136-$F136,"-")</f>
        <v>-</v>
      </c>
      <c r="K136" s="28" t="str">
        <f>IF($C136="⑤",$E136-$D136-$F136,"-")</f>
        <v>-</v>
      </c>
      <c r="L136" s="28" t="str">
        <f t="shared" ref="L136:L137" si="55">IF($C136="⑥",$E136-$D136-$F136,"-")</f>
        <v>-</v>
      </c>
      <c r="M136" s="28" t="str">
        <f t="shared" ref="M136:M137" si="56">IF($C136="⑦",$E136-$D136-$F136,"-")</f>
        <v>-</v>
      </c>
      <c r="N136" s="29">
        <f>SUM(G136:M136)</f>
        <v>0</v>
      </c>
      <c r="O136" s="30"/>
      <c r="R136" s="51"/>
    </row>
    <row r="137" spans="1:45" s="2" customFormat="1" ht="14.25" thickBot="1" x14ac:dyDescent="0.2">
      <c r="A137" s="123"/>
      <c r="B137" s="126"/>
      <c r="C137" s="24"/>
      <c r="D137" s="33"/>
      <c r="E137" s="25"/>
      <c r="F137" s="26"/>
      <c r="G137" s="27" t="str">
        <f>IF($C137="①",$E137-$D137-$F137,"-")</f>
        <v>-</v>
      </c>
      <c r="H137" s="28" t="str">
        <f>IF($C137="②",$E137-$D137-$F137,"-")</f>
        <v>-</v>
      </c>
      <c r="I137" s="28" t="str">
        <f>IF($C137="③",$E137-$D137-$F137,"-")</f>
        <v>-</v>
      </c>
      <c r="J137" s="28" t="str">
        <f>IF($C137="④",$E137-$D137-$F137,"-")</f>
        <v>-</v>
      </c>
      <c r="K137" s="28" t="str">
        <f>IF($C137="⑤",$E137-$D137-$F137,"-")</f>
        <v>-</v>
      </c>
      <c r="L137" s="28" t="str">
        <f t="shared" si="55"/>
        <v>-</v>
      </c>
      <c r="M137" s="28" t="str">
        <f t="shared" si="56"/>
        <v>-</v>
      </c>
      <c r="N137" s="29">
        <f>SUM(G137:M137)</f>
        <v>0</v>
      </c>
      <c r="O137" s="30"/>
      <c r="R137" s="51"/>
    </row>
    <row r="138" spans="1:45" s="2" customFormat="1" ht="14.25" thickBot="1" x14ac:dyDescent="0.2">
      <c r="A138" s="54"/>
      <c r="B138" s="85"/>
      <c r="C138" s="55"/>
      <c r="D138" s="56"/>
      <c r="E138" s="56"/>
      <c r="F138" s="57"/>
      <c r="G138" s="41"/>
      <c r="H138" s="41"/>
      <c r="I138" s="41"/>
      <c r="J138" s="41"/>
      <c r="K138" s="41"/>
      <c r="L138" s="56"/>
      <c r="M138" s="56"/>
      <c r="N138" s="37">
        <f>SUM(N135:N137)</f>
        <v>0</v>
      </c>
      <c r="O138" s="58"/>
      <c r="R138" s="51"/>
    </row>
    <row r="139" spans="1:45" s="2" customFormat="1" x14ac:dyDescent="0.15">
      <c r="A139" s="121">
        <f>A135+1</f>
        <v>44347</v>
      </c>
      <c r="B139" s="124" t="str">
        <f>TEXT(A139,"aaa")</f>
        <v>月</v>
      </c>
      <c r="C139" s="24"/>
      <c r="D139" s="25"/>
      <c r="E139" s="25"/>
      <c r="F139" s="26"/>
      <c r="G139" s="27" t="str">
        <f>IF($C139="①",$E139-$D139-$F139,"-")</f>
        <v>-</v>
      </c>
      <c r="H139" s="28" t="str">
        <f>IF($C139="②",$E139-$D139-$F139,"-")</f>
        <v>-</v>
      </c>
      <c r="I139" s="28" t="str">
        <f>IF($C139="③",$E139-$D139-$F139,"-")</f>
        <v>-</v>
      </c>
      <c r="J139" s="28" t="str">
        <f>IF($C139="④",$E139-$D139-$F139,"-")</f>
        <v>-</v>
      </c>
      <c r="K139" s="28" t="str">
        <f>IF($C139="⑤",$E139-$D139-$F139,"-")</f>
        <v>-</v>
      </c>
      <c r="L139" s="28" t="str">
        <f>IF($C139="⑥",$E139-$D139-$F139,"-")</f>
        <v>-</v>
      </c>
      <c r="M139" s="28" t="str">
        <f>IF($C139="⑦",$E139-$D139-$F139,"-")</f>
        <v>-</v>
      </c>
      <c r="N139" s="29">
        <f>SUM(G139:M139)</f>
        <v>0</v>
      </c>
      <c r="O139" s="30"/>
      <c r="P139" s="51"/>
    </row>
    <row r="140" spans="1:45" s="2" customFormat="1" x14ac:dyDescent="0.15">
      <c r="A140" s="122"/>
      <c r="B140" s="125"/>
      <c r="C140" s="24"/>
      <c r="D140" s="33"/>
      <c r="E140" s="25"/>
      <c r="F140" s="26"/>
      <c r="G140" s="27" t="str">
        <f>IF($C140="①",$E140-$D140-$F140,"-")</f>
        <v>-</v>
      </c>
      <c r="H140" s="28" t="str">
        <f>IF($C140="②",$E140-$D140-$F140,"-")</f>
        <v>-</v>
      </c>
      <c r="I140" s="28" t="str">
        <f>IF($C140="③",$E140-$D140-$F140,"-")</f>
        <v>-</v>
      </c>
      <c r="J140" s="28" t="str">
        <f>IF($C140="④",$E140-$D140-$F140,"-")</f>
        <v>-</v>
      </c>
      <c r="K140" s="28" t="str">
        <f>IF($C140="⑤",$E140-$D140-$F140,"-")</f>
        <v>-</v>
      </c>
      <c r="L140" s="28" t="str">
        <f t="shared" ref="L140:L141" si="57">IF($C140="⑥",$E140-$D140-$F140,"-")</f>
        <v>-</v>
      </c>
      <c r="M140" s="28" t="str">
        <f t="shared" ref="M140:M141" si="58">IF($C140="⑦",$E140-$D140-$F140,"-")</f>
        <v>-</v>
      </c>
      <c r="N140" s="29">
        <f>SUM(G140:M140)</f>
        <v>0</v>
      </c>
      <c r="O140" s="30"/>
      <c r="P140" s="51"/>
    </row>
    <row r="141" spans="1:45" s="2" customFormat="1" ht="14.25" thickBot="1" x14ac:dyDescent="0.2">
      <c r="A141" s="123"/>
      <c r="B141" s="126"/>
      <c r="C141" s="24"/>
      <c r="D141" s="33"/>
      <c r="E141" s="25"/>
      <c r="F141" s="26"/>
      <c r="G141" s="27" t="str">
        <f>IF($C141="①",$E141-$D141-$F141,"-")</f>
        <v>-</v>
      </c>
      <c r="H141" s="28" t="str">
        <f>IF($C141="②",$E141-$D141-$F141,"-")</f>
        <v>-</v>
      </c>
      <c r="I141" s="28" t="str">
        <f>IF($C141="③",$E141-$D141-$F141,"-")</f>
        <v>-</v>
      </c>
      <c r="J141" s="28" t="str">
        <f>IF($C141="④",$E141-$D141-$F141,"-")</f>
        <v>-</v>
      </c>
      <c r="K141" s="28" t="str">
        <f>IF($C141="⑤",$E141-$D141-$F141,"-")</f>
        <v>-</v>
      </c>
      <c r="L141" s="28" t="str">
        <f t="shared" si="57"/>
        <v>-</v>
      </c>
      <c r="M141" s="28" t="str">
        <f t="shared" si="58"/>
        <v>-</v>
      </c>
      <c r="N141" s="29">
        <f>SUM(G141:M141)</f>
        <v>0</v>
      </c>
      <c r="O141" s="30"/>
      <c r="P141" s="51"/>
    </row>
    <row r="142" spans="1:45" s="2" customFormat="1" ht="14.25" thickBot="1" x14ac:dyDescent="0.2">
      <c r="A142" s="54"/>
      <c r="B142" s="85"/>
      <c r="C142" s="55"/>
      <c r="D142" s="56"/>
      <c r="E142" s="56"/>
      <c r="F142" s="57"/>
      <c r="G142" s="41"/>
      <c r="H142" s="41"/>
      <c r="I142" s="41"/>
      <c r="J142" s="41"/>
      <c r="K142" s="41"/>
      <c r="L142" s="56"/>
      <c r="M142" s="56"/>
      <c r="N142" s="37">
        <f>SUM(N139:N141)</f>
        <v>0</v>
      </c>
      <c r="O142" s="58"/>
      <c r="R142" s="51"/>
    </row>
    <row r="143" spans="1:45" s="2" customFormat="1" x14ac:dyDescent="0.15">
      <c r="A143" s="129" t="s">
        <v>29</v>
      </c>
      <c r="B143" s="130"/>
      <c r="C143" s="130"/>
      <c r="D143" s="130"/>
      <c r="E143" s="130"/>
      <c r="F143" s="131"/>
      <c r="G143" s="59">
        <f t="shared" ref="G143:M143" si="59">SUM(G19:G141)</f>
        <v>0</v>
      </c>
      <c r="H143" s="59">
        <f t="shared" si="59"/>
        <v>0</v>
      </c>
      <c r="I143" s="59">
        <f t="shared" si="59"/>
        <v>0</v>
      </c>
      <c r="J143" s="59">
        <f t="shared" si="59"/>
        <v>0</v>
      </c>
      <c r="K143" s="59">
        <f t="shared" si="59"/>
        <v>0</v>
      </c>
      <c r="L143" s="59">
        <f t="shared" si="59"/>
        <v>0</v>
      </c>
      <c r="M143" s="59">
        <f t="shared" si="59"/>
        <v>0</v>
      </c>
      <c r="N143" s="60">
        <f>SUM(G143:M143)</f>
        <v>0</v>
      </c>
      <c r="O143" s="38"/>
      <c r="R143" s="51"/>
    </row>
    <row r="144" spans="1:45" x14ac:dyDescent="0.15">
      <c r="A144" s="129" t="s">
        <v>30</v>
      </c>
      <c r="B144" s="130"/>
      <c r="C144" s="130"/>
      <c r="D144" s="130"/>
      <c r="E144" s="130"/>
      <c r="F144" s="131"/>
      <c r="G144" s="61">
        <f>ROUNDDOWN(ROUND(G143*24*60,1)/60,2)</f>
        <v>0</v>
      </c>
      <c r="H144" s="61">
        <f t="shared" ref="H144:M144" si="60">ROUNDDOWN(ROUND(H143*24*60,1)/60,2)</f>
        <v>0</v>
      </c>
      <c r="I144" s="61">
        <f t="shared" si="60"/>
        <v>0</v>
      </c>
      <c r="J144" s="61">
        <f t="shared" si="60"/>
        <v>0</v>
      </c>
      <c r="K144" s="61">
        <f t="shared" si="60"/>
        <v>0</v>
      </c>
      <c r="L144" s="61">
        <f t="shared" si="60"/>
        <v>0</v>
      </c>
      <c r="M144" s="61">
        <f t="shared" si="60"/>
        <v>0</v>
      </c>
      <c r="N144" s="61">
        <f>ROUNDDOWN(ROUND(N143*24*60,1)/60,2)</f>
        <v>0</v>
      </c>
      <c r="P144" s="2"/>
      <c r="Q144" s="2"/>
      <c r="R144" s="51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</row>
    <row r="145" spans="4:45" x14ac:dyDescent="0.15">
      <c r="D145" s="62"/>
      <c r="N145" s="77">
        <f>N22+N26+N30+N34+N38+N42+N46+N50+N54+N58+N62+N66+N70+N74+N78+N82+N86+N90+N94+N98+N102+N106+N110+N114+N118+N122+N126+N130+N134+N138+N142-N143</f>
        <v>0</v>
      </c>
      <c r="P145" s="2"/>
      <c r="Q145" s="2"/>
      <c r="R145" s="51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</row>
    <row r="146" spans="4:45" x14ac:dyDescent="0.15">
      <c r="P146" s="2"/>
      <c r="Q146" s="2"/>
      <c r="R146" s="51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</row>
    <row r="147" spans="4:45" x14ac:dyDescent="0.15">
      <c r="P147" s="2"/>
      <c r="Q147" s="2"/>
      <c r="R147" s="51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</row>
    <row r="148" spans="4:45" x14ac:dyDescent="0.15">
      <c r="P148" s="2"/>
      <c r="Q148" s="2"/>
      <c r="R148" s="51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</row>
    <row r="149" spans="4:45" x14ac:dyDescent="0.15">
      <c r="P149" s="2"/>
      <c r="Q149" s="2"/>
      <c r="R149" s="51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</row>
    <row r="150" spans="4:45" x14ac:dyDescent="0.15">
      <c r="P150" s="2"/>
      <c r="Q150" s="2"/>
      <c r="R150" s="51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</row>
    <row r="151" spans="4:45" x14ac:dyDescent="0.15">
      <c r="P151" s="2"/>
      <c r="Q151" s="2"/>
      <c r="R151" s="51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</row>
    <row r="152" spans="4:45" x14ac:dyDescent="0.15">
      <c r="P152" s="2"/>
      <c r="Q152" s="2"/>
      <c r="R152" s="51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</row>
    <row r="153" spans="4:45" x14ac:dyDescent="0.15">
      <c r="P153" s="2"/>
      <c r="Q153" s="2"/>
      <c r="R153" s="51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</row>
    <row r="154" spans="4:45" x14ac:dyDescent="0.15">
      <c r="P154" s="2"/>
      <c r="Q154" s="2"/>
      <c r="R154" s="51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</row>
    <row r="155" spans="4:45" x14ac:dyDescent="0.15">
      <c r="P155" s="2"/>
      <c r="Q155" s="2"/>
      <c r="R155" s="51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</row>
    <row r="156" spans="4:45" x14ac:dyDescent="0.15">
      <c r="P156" s="2"/>
      <c r="Q156" s="2"/>
      <c r="R156" s="51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</row>
    <row r="157" spans="4:45" x14ac:dyDescent="0.15">
      <c r="P157" s="2"/>
      <c r="Q157" s="2"/>
      <c r="R157" s="51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</row>
    <row r="158" spans="4:45" x14ac:dyDescent="0.15">
      <c r="P158" s="2"/>
      <c r="Q158" s="2"/>
      <c r="R158" s="51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</row>
    <row r="159" spans="4:45" x14ac:dyDescent="0.15">
      <c r="P159" s="2"/>
      <c r="Q159" s="2"/>
      <c r="R159" s="51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</row>
    <row r="160" spans="4:45" x14ac:dyDescent="0.15">
      <c r="P160" s="2"/>
      <c r="Q160" s="2"/>
      <c r="R160" s="51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</row>
    <row r="161" spans="16:45" x14ac:dyDescent="0.15">
      <c r="P161" s="2"/>
      <c r="Q161" s="2"/>
      <c r="R161" s="51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</row>
    <row r="162" spans="16:45" x14ac:dyDescent="0.15">
      <c r="P162" s="2"/>
      <c r="Q162" s="2"/>
      <c r="R162" s="51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</row>
    <row r="163" spans="16:45" x14ac:dyDescent="0.15">
      <c r="P163" s="2"/>
      <c r="Q163" s="2"/>
      <c r="R163" s="51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</row>
    <row r="164" spans="16:45" x14ac:dyDescent="0.15">
      <c r="P164" s="2"/>
      <c r="Q164" s="2"/>
      <c r="R164" s="51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</row>
    <row r="165" spans="16:45" x14ac:dyDescent="0.15">
      <c r="P165" s="2"/>
      <c r="Q165" s="2"/>
      <c r="R165" s="51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</row>
    <row r="166" spans="16:45" x14ac:dyDescent="0.15">
      <c r="P166" s="2"/>
      <c r="Q166" s="2"/>
      <c r="R166" s="51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</row>
    <row r="167" spans="16:45" x14ac:dyDescent="0.15">
      <c r="P167" s="2"/>
      <c r="Q167" s="2"/>
      <c r="R167" s="51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</row>
    <row r="168" spans="16:45" x14ac:dyDescent="0.15">
      <c r="P168" s="2"/>
      <c r="Q168" s="2"/>
      <c r="R168" s="51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</row>
    <row r="169" spans="16:45" x14ac:dyDescent="0.15">
      <c r="P169" s="2"/>
      <c r="Q169" s="2"/>
      <c r="R169" s="51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</row>
    <row r="170" spans="16:45" x14ac:dyDescent="0.15">
      <c r="P170" s="2"/>
      <c r="Q170" s="2"/>
      <c r="R170" s="51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</row>
    <row r="171" spans="16:45" x14ac:dyDescent="0.15">
      <c r="P171" s="2"/>
      <c r="Q171" s="2"/>
      <c r="R171" s="51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</row>
    <row r="172" spans="16:45" x14ac:dyDescent="0.15">
      <c r="P172" s="2"/>
      <c r="Q172" s="2"/>
      <c r="R172" s="51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</row>
    <row r="173" spans="16:45" x14ac:dyDescent="0.15">
      <c r="P173" s="2"/>
      <c r="Q173" s="2"/>
      <c r="R173" s="51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</row>
    <row r="174" spans="16:45" x14ac:dyDescent="0.15">
      <c r="P174" s="2"/>
      <c r="Q174" s="2"/>
      <c r="R174" s="51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</row>
    <row r="175" spans="16:45" x14ac:dyDescent="0.15">
      <c r="P175" s="2"/>
      <c r="Q175" s="2"/>
      <c r="R175" s="51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</row>
    <row r="176" spans="16:45" x14ac:dyDescent="0.15">
      <c r="P176" s="2"/>
      <c r="Q176" s="2"/>
      <c r="R176" s="51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</row>
    <row r="177" spans="16:45" x14ac:dyDescent="0.15">
      <c r="P177" s="2"/>
      <c r="Q177" s="2"/>
      <c r="R177" s="51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</row>
    <row r="178" spans="16:45" x14ac:dyDescent="0.15">
      <c r="P178" s="2"/>
      <c r="Q178" s="2"/>
      <c r="R178" s="51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</row>
    <row r="179" spans="16:45" x14ac:dyDescent="0.15">
      <c r="P179" s="2"/>
      <c r="Q179" s="2"/>
      <c r="R179" s="51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</row>
    <row r="180" spans="16:45" x14ac:dyDescent="0.15">
      <c r="P180" s="2"/>
      <c r="Q180" s="2"/>
      <c r="R180" s="51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</row>
    <row r="181" spans="16:45" x14ac:dyDescent="0.15">
      <c r="P181" s="2"/>
      <c r="Q181" s="2"/>
      <c r="R181" s="51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</row>
    <row r="182" spans="16:45" x14ac:dyDescent="0.15">
      <c r="P182" s="2"/>
      <c r="Q182" s="2"/>
      <c r="R182" s="51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</row>
    <row r="183" spans="16:45" x14ac:dyDescent="0.15">
      <c r="P183" s="2"/>
      <c r="Q183" s="2"/>
      <c r="R183" s="51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</row>
    <row r="184" spans="16:45" x14ac:dyDescent="0.15">
      <c r="P184" s="2"/>
      <c r="Q184" s="2"/>
      <c r="R184" s="51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</row>
    <row r="185" spans="16:45" x14ac:dyDescent="0.15">
      <c r="P185" s="2"/>
      <c r="Q185" s="2"/>
      <c r="R185" s="51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</row>
    <row r="186" spans="16:45" x14ac:dyDescent="0.15">
      <c r="P186" s="2"/>
      <c r="Q186" s="2"/>
      <c r="R186" s="51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</row>
    <row r="187" spans="16:45" x14ac:dyDescent="0.15">
      <c r="P187" s="2"/>
      <c r="Q187" s="2"/>
      <c r="R187" s="51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</row>
    <row r="188" spans="16:45" x14ac:dyDescent="0.15">
      <c r="P188" s="2"/>
      <c r="Q188" s="2"/>
      <c r="R188" s="51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</row>
    <row r="189" spans="16:45" x14ac:dyDescent="0.15">
      <c r="P189" s="2"/>
      <c r="Q189" s="2"/>
      <c r="R189" s="51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</row>
    <row r="190" spans="16:45" x14ac:dyDescent="0.15">
      <c r="P190" s="2"/>
      <c r="Q190" s="2"/>
      <c r="R190" s="51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</row>
    <row r="191" spans="16:45" x14ac:dyDescent="0.15">
      <c r="P191" s="2"/>
      <c r="Q191" s="2"/>
      <c r="R191" s="51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</row>
    <row r="192" spans="16:45" x14ac:dyDescent="0.15">
      <c r="P192" s="2"/>
      <c r="Q192" s="2"/>
      <c r="R192" s="51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</row>
    <row r="193" spans="16:45" x14ac:dyDescent="0.15">
      <c r="P193" s="2"/>
      <c r="Q193" s="2"/>
      <c r="R193" s="51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</row>
    <row r="194" spans="16:45" x14ac:dyDescent="0.15">
      <c r="P194" s="2"/>
      <c r="Q194" s="2"/>
      <c r="R194" s="51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</row>
    <row r="195" spans="16:45" x14ac:dyDescent="0.15">
      <c r="P195" s="2"/>
      <c r="Q195" s="2"/>
      <c r="R195" s="51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</row>
    <row r="196" spans="16:45" x14ac:dyDescent="0.15">
      <c r="P196" s="2"/>
      <c r="Q196" s="2"/>
      <c r="R196" s="51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</row>
    <row r="197" spans="16:45" x14ac:dyDescent="0.15">
      <c r="P197" s="2"/>
      <c r="Q197" s="2"/>
      <c r="R197" s="51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</row>
    <row r="198" spans="16:45" x14ac:dyDescent="0.15">
      <c r="P198" s="2"/>
      <c r="Q198" s="2"/>
      <c r="R198" s="51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</row>
    <row r="199" spans="16:45" x14ac:dyDescent="0.15">
      <c r="P199" s="2"/>
      <c r="Q199" s="2"/>
      <c r="R199" s="51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</row>
    <row r="200" spans="16:45" x14ac:dyDescent="0.15">
      <c r="P200" s="2"/>
      <c r="Q200" s="2"/>
      <c r="R200" s="51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</row>
    <row r="201" spans="16:45" x14ac:dyDescent="0.15">
      <c r="P201" s="2"/>
      <c r="Q201" s="2"/>
      <c r="R201" s="51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</row>
    <row r="202" spans="16:45" x14ac:dyDescent="0.15">
      <c r="P202" s="2"/>
      <c r="Q202" s="2"/>
      <c r="R202" s="51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</row>
    <row r="203" spans="16:45" x14ac:dyDescent="0.15">
      <c r="P203" s="2"/>
      <c r="Q203" s="2"/>
      <c r="R203" s="51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</row>
    <row r="204" spans="16:45" x14ac:dyDescent="0.15">
      <c r="P204" s="2"/>
      <c r="Q204" s="2"/>
      <c r="R204" s="51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</row>
    <row r="205" spans="16:45" x14ac:dyDescent="0.15">
      <c r="P205" s="2"/>
      <c r="Q205" s="2"/>
      <c r="R205" s="51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</row>
    <row r="206" spans="16:45" x14ac:dyDescent="0.15">
      <c r="P206" s="2"/>
      <c r="Q206" s="2"/>
      <c r="R206" s="51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</row>
    <row r="207" spans="16:45" x14ac:dyDescent="0.15">
      <c r="P207" s="2"/>
      <c r="Q207" s="2"/>
      <c r="R207" s="51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</row>
    <row r="208" spans="16:45" x14ac:dyDescent="0.15">
      <c r="P208" s="2"/>
      <c r="Q208" s="2"/>
      <c r="R208" s="51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</row>
    <row r="209" spans="16:45" x14ac:dyDescent="0.15">
      <c r="P209" s="2"/>
      <c r="Q209" s="2"/>
      <c r="R209" s="51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</row>
    <row r="210" spans="16:45" x14ac:dyDescent="0.15">
      <c r="P210" s="2"/>
      <c r="Q210" s="2"/>
      <c r="R210" s="51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</row>
    <row r="211" spans="16:45" x14ac:dyDescent="0.15">
      <c r="P211" s="2"/>
      <c r="Q211" s="2"/>
      <c r="R211" s="51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</row>
    <row r="212" spans="16:45" x14ac:dyDescent="0.15">
      <c r="P212" s="2"/>
      <c r="Q212" s="2"/>
      <c r="R212" s="51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</row>
    <row r="213" spans="16:45" x14ac:dyDescent="0.15">
      <c r="P213" s="2"/>
      <c r="Q213" s="2"/>
      <c r="R213" s="51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</row>
    <row r="214" spans="16:45" x14ac:dyDescent="0.15">
      <c r="P214" s="2"/>
      <c r="Q214" s="2"/>
      <c r="R214" s="51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</row>
    <row r="215" spans="16:45" x14ac:dyDescent="0.15">
      <c r="P215" s="2"/>
      <c r="Q215" s="2"/>
      <c r="R215" s="51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</row>
    <row r="216" spans="16:45" x14ac:dyDescent="0.15">
      <c r="P216" s="2"/>
      <c r="Q216" s="2"/>
      <c r="R216" s="51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</row>
    <row r="217" spans="16:45" x14ac:dyDescent="0.15">
      <c r="P217" s="2"/>
      <c r="Q217" s="2"/>
      <c r="R217" s="51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</row>
    <row r="218" spans="16:45" x14ac:dyDescent="0.15">
      <c r="P218" s="2"/>
      <c r="Q218" s="2"/>
      <c r="R218" s="5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</row>
    <row r="219" spans="16:45" x14ac:dyDescent="0.15">
      <c r="P219" s="2"/>
      <c r="Q219" s="2"/>
      <c r="R219" s="5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</row>
    <row r="220" spans="16:45" x14ac:dyDescent="0.15">
      <c r="P220" s="2"/>
      <c r="Q220" s="2"/>
      <c r="R220" s="5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</row>
    <row r="221" spans="16:45" x14ac:dyDescent="0.15">
      <c r="P221" s="2"/>
      <c r="Q221" s="2"/>
      <c r="R221" s="5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</row>
    <row r="222" spans="16:45" x14ac:dyDescent="0.15">
      <c r="P222" s="2"/>
      <c r="Q222" s="2"/>
      <c r="R222" s="51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</row>
    <row r="223" spans="16:45" x14ac:dyDescent="0.15">
      <c r="P223" s="2"/>
      <c r="Q223" s="2"/>
      <c r="R223" s="51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</row>
    <row r="224" spans="16:45" x14ac:dyDescent="0.15">
      <c r="P224" s="2"/>
      <c r="Q224" s="2"/>
      <c r="R224" s="51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</row>
    <row r="225" spans="16:45" x14ac:dyDescent="0.15">
      <c r="P225" s="2"/>
      <c r="Q225" s="2"/>
      <c r="R225" s="51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</row>
    <row r="226" spans="16:45" x14ac:dyDescent="0.15">
      <c r="P226" s="2"/>
      <c r="Q226" s="2"/>
      <c r="R226" s="51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</row>
    <row r="227" spans="16:45" x14ac:dyDescent="0.15">
      <c r="P227" s="2"/>
      <c r="Q227" s="2"/>
      <c r="R227" s="51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</row>
    <row r="228" spans="16:45" x14ac:dyDescent="0.15">
      <c r="P228" s="2"/>
      <c r="Q228" s="2"/>
      <c r="R228" s="51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</row>
    <row r="229" spans="16:45" x14ac:dyDescent="0.15">
      <c r="P229" s="2"/>
      <c r="Q229" s="2"/>
      <c r="R229" s="51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</row>
    <row r="230" spans="16:45" x14ac:dyDescent="0.15">
      <c r="P230" s="2"/>
      <c r="Q230" s="2"/>
      <c r="R230" s="51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</row>
    <row r="231" spans="16:45" x14ac:dyDescent="0.15">
      <c r="P231" s="2"/>
      <c r="Q231" s="2"/>
      <c r="R231" s="5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</row>
    <row r="232" spans="16:45" x14ac:dyDescent="0.15">
      <c r="P232" s="2"/>
      <c r="Q232" s="2"/>
      <c r="R232" s="5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</row>
    <row r="233" spans="16:45" x14ac:dyDescent="0.15">
      <c r="P233" s="2"/>
      <c r="Q233" s="2"/>
      <c r="R233" s="5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</row>
    <row r="234" spans="16:45" x14ac:dyDescent="0.15">
      <c r="P234" s="2"/>
      <c r="Q234" s="2"/>
      <c r="R234" s="51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</row>
    <row r="235" spans="16:45" x14ac:dyDescent="0.15">
      <c r="P235" s="2"/>
      <c r="Q235" s="2"/>
      <c r="R235" s="51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</row>
    <row r="236" spans="16:45" x14ac:dyDescent="0.15">
      <c r="P236" s="2"/>
      <c r="Q236" s="2"/>
      <c r="R236" s="51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</row>
    <row r="237" spans="16:45" x14ac:dyDescent="0.15">
      <c r="P237" s="2"/>
      <c r="Q237" s="2"/>
      <c r="R237" s="51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</row>
    <row r="238" spans="16:45" x14ac:dyDescent="0.15">
      <c r="P238" s="2"/>
      <c r="Q238" s="2"/>
      <c r="R238" s="51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</row>
    <row r="239" spans="16:45" x14ac:dyDescent="0.15">
      <c r="P239" s="2"/>
      <c r="Q239" s="2"/>
      <c r="R239" s="51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</row>
    <row r="240" spans="16:45" x14ac:dyDescent="0.15">
      <c r="P240" s="2"/>
      <c r="Q240" s="2"/>
      <c r="R240" s="51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</row>
    <row r="241" spans="16:45" x14ac:dyDescent="0.15">
      <c r="P241" s="2"/>
      <c r="Q241" s="2"/>
      <c r="R241" s="51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</row>
    <row r="242" spans="16:45" x14ac:dyDescent="0.15">
      <c r="P242" s="2"/>
      <c r="Q242" s="2"/>
      <c r="R242" s="51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</row>
    <row r="243" spans="16:45" x14ac:dyDescent="0.15">
      <c r="P243" s="2"/>
      <c r="Q243" s="2"/>
      <c r="R243" s="51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</row>
    <row r="244" spans="16:45" x14ac:dyDescent="0.15">
      <c r="P244" s="2"/>
      <c r="Q244" s="2"/>
      <c r="R244" s="51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</row>
    <row r="245" spans="16:45" x14ac:dyDescent="0.15">
      <c r="P245" s="2"/>
      <c r="Q245" s="2"/>
      <c r="R245" s="51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</row>
    <row r="246" spans="16:45" x14ac:dyDescent="0.15">
      <c r="P246" s="2"/>
      <c r="Q246" s="2"/>
      <c r="R246" s="51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</row>
    <row r="247" spans="16:45" x14ac:dyDescent="0.15">
      <c r="P247" s="2"/>
      <c r="Q247" s="2"/>
      <c r="R247" s="51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</row>
    <row r="248" spans="16:45" x14ac:dyDescent="0.15">
      <c r="P248" s="2"/>
      <c r="Q248" s="2"/>
      <c r="R248" s="51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</row>
    <row r="249" spans="16:45" x14ac:dyDescent="0.15">
      <c r="P249" s="2"/>
      <c r="Q249" s="2"/>
      <c r="R249" s="51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</row>
    <row r="250" spans="16:45" x14ac:dyDescent="0.15">
      <c r="P250" s="2"/>
      <c r="Q250" s="2"/>
      <c r="R250" s="51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</row>
    <row r="251" spans="16:45" x14ac:dyDescent="0.15">
      <c r="P251" s="2"/>
      <c r="Q251" s="2"/>
      <c r="R251" s="51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</row>
    <row r="252" spans="16:45" x14ac:dyDescent="0.15">
      <c r="P252" s="2"/>
      <c r="Q252" s="2"/>
      <c r="R252" s="51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</row>
    <row r="253" spans="16:45" x14ac:dyDescent="0.15">
      <c r="P253" s="2"/>
      <c r="Q253" s="2"/>
      <c r="R253" s="51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</row>
    <row r="254" spans="16:45" x14ac:dyDescent="0.15">
      <c r="P254" s="2"/>
      <c r="Q254" s="2"/>
      <c r="R254" s="51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</row>
    <row r="255" spans="16:45" x14ac:dyDescent="0.15">
      <c r="P255" s="2"/>
      <c r="Q255" s="2"/>
      <c r="R255" s="51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</row>
    <row r="256" spans="16:45" x14ac:dyDescent="0.15">
      <c r="P256" s="2"/>
      <c r="Q256" s="2"/>
      <c r="R256" s="51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</row>
    <row r="257" spans="16:45" x14ac:dyDescent="0.15">
      <c r="P257" s="2"/>
      <c r="Q257" s="2"/>
      <c r="R257" s="51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</row>
    <row r="258" spans="16:45" x14ac:dyDescent="0.15">
      <c r="P258" s="2"/>
      <c r="Q258" s="2"/>
      <c r="R258" s="51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</row>
    <row r="259" spans="16:45" x14ac:dyDescent="0.15">
      <c r="P259" s="2"/>
      <c r="Q259" s="2"/>
      <c r="R259" s="51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</row>
    <row r="260" spans="16:45" x14ac:dyDescent="0.15">
      <c r="P260" s="2"/>
      <c r="Q260" s="2"/>
      <c r="R260" s="51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</row>
    <row r="261" spans="16:45" x14ac:dyDescent="0.15">
      <c r="P261" s="2"/>
      <c r="Q261" s="2"/>
      <c r="R261" s="51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</row>
    <row r="262" spans="16:45" x14ac:dyDescent="0.15">
      <c r="P262" s="2"/>
      <c r="Q262" s="2"/>
      <c r="R262" s="51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</row>
    <row r="263" spans="16:45" x14ac:dyDescent="0.15">
      <c r="P263" s="2"/>
      <c r="Q263" s="2"/>
      <c r="R263" s="51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</row>
    <row r="264" spans="16:45" x14ac:dyDescent="0.15">
      <c r="P264" s="2"/>
      <c r="Q264" s="2"/>
      <c r="R264" s="51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</row>
    <row r="265" spans="16:45" x14ac:dyDescent="0.15">
      <c r="P265" s="2"/>
      <c r="Q265" s="2"/>
      <c r="R265" s="51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</row>
    <row r="266" spans="16:45" x14ac:dyDescent="0.15">
      <c r="P266" s="2"/>
      <c r="Q266" s="2"/>
      <c r="R266" s="51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</row>
    <row r="267" spans="16:45" x14ac:dyDescent="0.15">
      <c r="P267" s="2"/>
      <c r="Q267" s="2"/>
      <c r="R267" s="51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</row>
    <row r="268" spans="16:45" x14ac:dyDescent="0.15">
      <c r="P268" s="2"/>
      <c r="Q268" s="2"/>
      <c r="R268" s="51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</row>
    <row r="269" spans="16:45" x14ac:dyDescent="0.15">
      <c r="P269" s="2"/>
      <c r="Q269" s="2"/>
      <c r="R269" s="51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</row>
    <row r="270" spans="16:45" x14ac:dyDescent="0.15">
      <c r="P270" s="2"/>
      <c r="Q270" s="2"/>
      <c r="R270" s="51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</row>
    <row r="271" spans="16:45" x14ac:dyDescent="0.15">
      <c r="P271" s="2"/>
      <c r="Q271" s="2"/>
      <c r="R271" s="51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</row>
    <row r="272" spans="16:45" x14ac:dyDescent="0.15">
      <c r="P272" s="2"/>
      <c r="Q272" s="2"/>
      <c r="R272" s="51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</row>
    <row r="273" spans="16:45" x14ac:dyDescent="0.15">
      <c r="P273" s="2"/>
      <c r="Q273" s="2"/>
      <c r="R273" s="51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</row>
    <row r="274" spans="16:45" x14ac:dyDescent="0.15">
      <c r="P274" s="2"/>
      <c r="Q274" s="2"/>
      <c r="R274" s="51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</row>
    <row r="275" spans="16:45" x14ac:dyDescent="0.15">
      <c r="P275" s="2"/>
      <c r="Q275" s="2"/>
      <c r="R275" s="51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</row>
    <row r="276" spans="16:45" x14ac:dyDescent="0.15">
      <c r="P276" s="2"/>
      <c r="Q276" s="2"/>
      <c r="R276" s="51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</row>
    <row r="277" spans="16:45" x14ac:dyDescent="0.15">
      <c r="P277" s="2"/>
      <c r="Q277" s="2"/>
      <c r="R277" s="51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</row>
    <row r="278" spans="16:45" x14ac:dyDescent="0.15">
      <c r="P278" s="2"/>
      <c r="Q278" s="2"/>
      <c r="R278" s="51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</row>
    <row r="279" spans="16:45" x14ac:dyDescent="0.15">
      <c r="P279" s="2"/>
      <c r="Q279" s="2"/>
      <c r="R279" s="51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</row>
    <row r="280" spans="16:45" x14ac:dyDescent="0.15">
      <c r="P280" s="2"/>
      <c r="Q280" s="2"/>
      <c r="R280" s="51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</row>
    <row r="281" spans="16:45" x14ac:dyDescent="0.15">
      <c r="P281" s="2"/>
      <c r="Q281" s="2"/>
      <c r="R281" s="51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</row>
    <row r="282" spans="16:45" x14ac:dyDescent="0.15">
      <c r="P282" s="2"/>
      <c r="Q282" s="2"/>
      <c r="R282" s="51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</row>
    <row r="283" spans="16:45" x14ac:dyDescent="0.15">
      <c r="P283" s="2"/>
      <c r="Q283" s="2"/>
      <c r="R283" s="51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</row>
    <row r="284" spans="16:45" x14ac:dyDescent="0.15">
      <c r="P284" s="2"/>
      <c r="Q284" s="2"/>
      <c r="R284" s="51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</row>
    <row r="285" spans="16:45" x14ac:dyDescent="0.15">
      <c r="P285" s="2"/>
      <c r="Q285" s="2"/>
      <c r="R285" s="51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</row>
    <row r="286" spans="16:45" x14ac:dyDescent="0.15">
      <c r="P286" s="2"/>
      <c r="Q286" s="2"/>
      <c r="R286" s="51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</row>
    <row r="287" spans="16:45" x14ac:dyDescent="0.15">
      <c r="P287" s="2"/>
      <c r="Q287" s="2"/>
      <c r="R287" s="51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</row>
    <row r="288" spans="16:45" x14ac:dyDescent="0.15">
      <c r="P288" s="2"/>
      <c r="Q288" s="2"/>
      <c r="R288" s="51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</row>
    <row r="289" spans="16:45" x14ac:dyDescent="0.15">
      <c r="P289" s="2"/>
      <c r="Q289" s="2"/>
      <c r="R289" s="51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</row>
    <row r="290" spans="16:45" x14ac:dyDescent="0.15">
      <c r="P290" s="2"/>
      <c r="Q290" s="2"/>
      <c r="R290" s="51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</row>
    <row r="291" spans="16:45" x14ac:dyDescent="0.15">
      <c r="P291" s="2"/>
      <c r="Q291" s="2"/>
      <c r="R291" s="51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</row>
    <row r="292" spans="16:45" x14ac:dyDescent="0.15">
      <c r="P292" s="2"/>
      <c r="Q292" s="2"/>
      <c r="R292" s="51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</row>
    <row r="293" spans="16:45" x14ac:dyDescent="0.15">
      <c r="P293" s="2"/>
      <c r="Q293" s="2"/>
      <c r="R293" s="51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</row>
    <row r="294" spans="16:45" x14ac:dyDescent="0.15">
      <c r="P294" s="2"/>
      <c r="Q294" s="2"/>
      <c r="R294" s="51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</row>
    <row r="295" spans="16:45" x14ac:dyDescent="0.15">
      <c r="P295" s="2"/>
      <c r="Q295" s="2"/>
      <c r="R295" s="51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</row>
    <row r="296" spans="16:45" x14ac:dyDescent="0.15">
      <c r="P296" s="2"/>
      <c r="Q296" s="2"/>
      <c r="R296" s="51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</row>
    <row r="297" spans="16:45" x14ac:dyDescent="0.15">
      <c r="P297" s="2"/>
      <c r="Q297" s="2"/>
      <c r="R297" s="51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</row>
    <row r="298" spans="16:45" x14ac:dyDescent="0.15">
      <c r="P298" s="2"/>
      <c r="Q298" s="2"/>
      <c r="R298" s="51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</row>
    <row r="299" spans="16:45" x14ac:dyDescent="0.15">
      <c r="P299" s="2"/>
      <c r="Q299" s="2"/>
      <c r="R299" s="51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</row>
    <row r="300" spans="16:45" x14ac:dyDescent="0.15">
      <c r="P300" s="2"/>
      <c r="Q300" s="2"/>
      <c r="R300" s="51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</row>
    <row r="301" spans="16:45" x14ac:dyDescent="0.15">
      <c r="P301" s="2"/>
      <c r="Q301" s="2"/>
      <c r="R301" s="51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</row>
    <row r="302" spans="16:45" x14ac:dyDescent="0.15">
      <c r="P302" s="2"/>
      <c r="Q302" s="2"/>
      <c r="R302" s="51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</row>
    <row r="303" spans="16:45" x14ac:dyDescent="0.15">
      <c r="P303" s="2"/>
      <c r="Q303" s="2"/>
      <c r="R303" s="51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</row>
    <row r="304" spans="16:45" x14ac:dyDescent="0.15">
      <c r="P304" s="2"/>
      <c r="Q304" s="2"/>
      <c r="R304" s="51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</row>
    <row r="305" spans="16:45" x14ac:dyDescent="0.15">
      <c r="P305" s="2"/>
      <c r="Q305" s="2"/>
      <c r="R305" s="51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</row>
    <row r="306" spans="16:45" x14ac:dyDescent="0.15">
      <c r="P306" s="2"/>
      <c r="Q306" s="2"/>
      <c r="R306" s="51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</row>
    <row r="307" spans="16:45" x14ac:dyDescent="0.15">
      <c r="P307" s="2"/>
      <c r="Q307" s="2"/>
      <c r="R307" s="51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</row>
    <row r="308" spans="16:45" x14ac:dyDescent="0.15">
      <c r="P308" s="2"/>
      <c r="Q308" s="2"/>
      <c r="R308" s="51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</row>
    <row r="309" spans="16:45" x14ac:dyDescent="0.15">
      <c r="P309" s="2"/>
      <c r="Q309" s="2"/>
      <c r="R309" s="51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</row>
    <row r="310" spans="16:45" x14ac:dyDescent="0.15">
      <c r="P310" s="2"/>
      <c r="Q310" s="2"/>
      <c r="R310" s="51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</row>
    <row r="311" spans="16:45" x14ac:dyDescent="0.15">
      <c r="P311" s="2"/>
      <c r="Q311" s="2"/>
      <c r="R311" s="51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</row>
    <row r="312" spans="16:45" x14ac:dyDescent="0.15">
      <c r="P312" s="2"/>
      <c r="Q312" s="2"/>
      <c r="R312" s="51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</row>
    <row r="313" spans="16:45" x14ac:dyDescent="0.15">
      <c r="P313" s="2"/>
      <c r="Q313" s="2"/>
      <c r="R313" s="51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</row>
    <row r="314" spans="16:45" x14ac:dyDescent="0.15">
      <c r="P314" s="2"/>
      <c r="Q314" s="2"/>
      <c r="R314" s="51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</row>
    <row r="315" spans="16:45" x14ac:dyDescent="0.15">
      <c r="P315" s="2"/>
      <c r="Q315" s="2"/>
      <c r="R315" s="51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</row>
    <row r="316" spans="16:45" x14ac:dyDescent="0.15">
      <c r="P316" s="2"/>
      <c r="Q316" s="2"/>
      <c r="R316" s="51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</row>
    <row r="317" spans="16:45" x14ac:dyDescent="0.15">
      <c r="P317" s="2"/>
      <c r="Q317" s="2"/>
      <c r="R317" s="51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</row>
    <row r="318" spans="16:45" x14ac:dyDescent="0.15">
      <c r="P318" s="2"/>
      <c r="Q318" s="2"/>
      <c r="R318" s="51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</row>
    <row r="319" spans="16:45" x14ac:dyDescent="0.15">
      <c r="P319" s="2"/>
      <c r="Q319" s="2"/>
      <c r="R319" s="51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</row>
    <row r="320" spans="16:45" x14ac:dyDescent="0.15">
      <c r="P320" s="2"/>
      <c r="Q320" s="2"/>
      <c r="R320" s="51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</row>
  </sheetData>
  <mergeCells count="78">
    <mergeCell ref="B4:E4"/>
    <mergeCell ref="B5:E5"/>
    <mergeCell ref="C7:H7"/>
    <mergeCell ref="I7:J7"/>
    <mergeCell ref="C9:H9"/>
    <mergeCell ref="C10:H10"/>
    <mergeCell ref="C8:H8"/>
    <mergeCell ref="C11:H11"/>
    <mergeCell ref="A23:A25"/>
    <mergeCell ref="B23:B25"/>
    <mergeCell ref="C12:H12"/>
    <mergeCell ref="C13:H13"/>
    <mergeCell ref="C14:H14"/>
    <mergeCell ref="E16:F16"/>
    <mergeCell ref="K16:N16"/>
    <mergeCell ref="D17:E17"/>
    <mergeCell ref="A19:A21"/>
    <mergeCell ref="B19:B21"/>
    <mergeCell ref="A27:A29"/>
    <mergeCell ref="B27:B29"/>
    <mergeCell ref="A31:A33"/>
    <mergeCell ref="B31:B33"/>
    <mergeCell ref="A35:A37"/>
    <mergeCell ref="B35:B37"/>
    <mergeCell ref="A39:A41"/>
    <mergeCell ref="B39:B41"/>
    <mergeCell ref="A43:A45"/>
    <mergeCell ref="B43:B45"/>
    <mergeCell ref="A47:A49"/>
    <mergeCell ref="B47:B49"/>
    <mergeCell ref="A51:A53"/>
    <mergeCell ref="B51:B53"/>
    <mergeCell ref="A55:A57"/>
    <mergeCell ref="B55:B57"/>
    <mergeCell ref="A59:A61"/>
    <mergeCell ref="B59:B61"/>
    <mergeCell ref="A63:A65"/>
    <mergeCell ref="B63:B65"/>
    <mergeCell ref="A67:A69"/>
    <mergeCell ref="B67:B69"/>
    <mergeCell ref="A71:A73"/>
    <mergeCell ref="B71:B73"/>
    <mergeCell ref="A75:A77"/>
    <mergeCell ref="B75:B77"/>
    <mergeCell ref="A79:A81"/>
    <mergeCell ref="B79:B81"/>
    <mergeCell ref="A83:A85"/>
    <mergeCell ref="B83:B85"/>
    <mergeCell ref="A87:A89"/>
    <mergeCell ref="B87:B89"/>
    <mergeCell ref="A91:A93"/>
    <mergeCell ref="B91:B93"/>
    <mergeCell ref="A95:A97"/>
    <mergeCell ref="B95:B97"/>
    <mergeCell ref="A99:A101"/>
    <mergeCell ref="B99:B101"/>
    <mergeCell ref="A103:A105"/>
    <mergeCell ref="B103:B105"/>
    <mergeCell ref="A107:A109"/>
    <mergeCell ref="B107:B109"/>
    <mergeCell ref="A111:A113"/>
    <mergeCell ref="B111:B113"/>
    <mergeCell ref="A115:A117"/>
    <mergeCell ref="B115:B117"/>
    <mergeCell ref="A119:A121"/>
    <mergeCell ref="B119:B121"/>
    <mergeCell ref="A123:A125"/>
    <mergeCell ref="B123:B125"/>
    <mergeCell ref="A143:F143"/>
    <mergeCell ref="A144:F144"/>
    <mergeCell ref="A139:A141"/>
    <mergeCell ref="B139:B141"/>
    <mergeCell ref="A127:A129"/>
    <mergeCell ref="B127:B129"/>
    <mergeCell ref="A131:A133"/>
    <mergeCell ref="B131:B133"/>
    <mergeCell ref="A135:A137"/>
    <mergeCell ref="B135:B137"/>
  </mergeCells>
  <phoneticPr fontId="2"/>
  <conditionalFormatting sqref="G143:M143 I8:L14">
    <cfRule type="cellIs" dxfId="75" priority="7" stopIfTrue="1" operator="lessThan">
      <formula>0</formula>
    </cfRule>
  </conditionalFormatting>
  <conditionalFormatting sqref="E78 E138 E142">
    <cfRule type="cellIs" dxfId="74" priority="6" stopIfTrue="1" operator="lessThan">
      <formula>D78</formula>
    </cfRule>
  </conditionalFormatting>
  <conditionalFormatting sqref="D138">
    <cfRule type="cellIs" dxfId="73" priority="5" stopIfTrue="1" operator="lessThan">
      <formula>E137</formula>
    </cfRule>
  </conditionalFormatting>
  <conditionalFormatting sqref="B19:B137">
    <cfRule type="cellIs" dxfId="72" priority="3" operator="equal">
      <formula>"日"</formula>
    </cfRule>
    <cfRule type="containsText" dxfId="71" priority="4" operator="containsText" text="土">
      <formula>NOT(ISERROR(SEARCH("土",B19)))</formula>
    </cfRule>
  </conditionalFormatting>
  <conditionalFormatting sqref="D142">
    <cfRule type="cellIs" dxfId="70" priority="22" stopIfTrue="1" operator="lessThan">
      <formula>E138</formula>
    </cfRule>
  </conditionalFormatting>
  <conditionalFormatting sqref="B139:B141">
    <cfRule type="cellIs" dxfId="69" priority="1" operator="equal">
      <formula>"日"</formula>
    </cfRule>
    <cfRule type="cellIs" dxfId="68" priority="2" operator="equal">
      <formula>"土"</formula>
    </cfRule>
  </conditionalFormatting>
  <dataValidations count="3">
    <dataValidation type="list" allowBlank="1" showInputMessage="1" showErrorMessage="1" sqref="C19:C21 C23:C25 C27:C29 C31:C33 C35:C37 C39:C41 C43:C45 C47:C49 C51:C53 C55:C57 C59:C61 C63:C65 C67:C69 C71:C73 C75:C77 C79:C81 C83:C85 C87:C89 C91:C93 C95:C97 C99:C101 C103:C105 C107:C109 C111:C113 C115:C117 C119:C121 C123:C125 C127:C129 C131:C133 C135:C137 C139:C141">
      <formula1>$B$8:$B$14</formula1>
    </dataValidation>
    <dataValidation allowBlank="1" showInputMessage="1" showErrorMessage="1" error="入力した時刻が範囲外です。" sqref="D19:E137 D139:E141"/>
    <dataValidation type="time" operator="lessThan" allowBlank="1" showInputMessage="1" showErrorMessage="1" error="休憩時間が業務従事時間を超過しています。" sqref="F19:F21 F23:F25 F27:F29 F31:F33 F35:F37 F39:F41 F43:F45 F47:F49 F51:F53 F55:F57 F59:F61 F63:F65 F67:F69 F71:F73 F75:F77 F79:F81 F83:F85 F87:F89 F91:F93 F95:F97 F99:F101 F103:F105 F107:F109 F111:F113 F115:F117 F119:F121 F123:F125 F127:F129 F131:F133 F135:F137 F139:F141">
      <formula1>E19-D19</formula1>
    </dataValidation>
  </dataValidations>
  <printOptions horizontalCentered="1" verticalCentered="1"/>
  <pageMargins left="0.19685039370078741" right="0.19685039370078741" top="0.35433070866141736" bottom="0.19685039370078741" header="0.27559055118110237" footer="0.19685039370078741"/>
  <pageSetup paperSize="9" scale="68" fitToHeight="0" orientation="landscape" cellComments="asDisplayed" horizontalDpi="300" verticalDpi="300" r:id="rId1"/>
  <headerFooter alignWithMargins="0">
    <oddFooter>&amp;C&amp;P</oddFooter>
  </headerFooter>
  <rowBreaks count="2" manualBreakCount="2">
    <brk id="58" max="12" man="1"/>
    <brk id="98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16"/>
  <sheetViews>
    <sheetView showGridLines="0" view="pageBreakPreview" zoomScaleNormal="100" zoomScaleSheetLayoutView="100" workbookViewId="0">
      <selection activeCell="G17" sqref="G17"/>
    </sheetView>
  </sheetViews>
  <sheetFormatPr defaultColWidth="9" defaultRowHeight="13.5" x14ac:dyDescent="0.15"/>
  <cols>
    <col min="1" max="1" width="9.875" style="1" customWidth="1"/>
    <col min="2" max="2" width="2.75" style="2" customWidth="1"/>
    <col min="3" max="3" width="7.75" style="1" customWidth="1"/>
    <col min="4" max="13" width="10.125" style="1" customWidth="1"/>
    <col min="14" max="14" width="10.125" style="2" customWidth="1"/>
    <col min="15" max="15" width="76.625" style="1" customWidth="1"/>
    <col min="16" max="17" width="9" style="1"/>
    <col min="18" max="18" width="9" style="3"/>
    <col min="19" max="19" width="9" style="1"/>
    <col min="20" max="20" width="35.5" style="1" customWidth="1"/>
    <col min="21" max="16384" width="9" style="1"/>
  </cols>
  <sheetData>
    <row r="1" spans="1:20" ht="9" customHeight="1" x14ac:dyDescent="0.15">
      <c r="T1" s="2"/>
    </row>
    <row r="2" spans="1:20" ht="18.75" x14ac:dyDescent="0.15">
      <c r="A2" s="4" t="s">
        <v>33</v>
      </c>
      <c r="B2" s="80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6"/>
      <c r="R2" s="7"/>
      <c r="S2" s="6"/>
      <c r="T2" s="8"/>
    </row>
    <row r="3" spans="1:20" ht="9" customHeight="1" x14ac:dyDescent="0.15">
      <c r="A3" s="9"/>
      <c r="B3" s="80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6"/>
      <c r="R3" s="7"/>
      <c r="S3" s="6"/>
      <c r="T3" s="8"/>
    </row>
    <row r="4" spans="1:20" ht="13.5" customHeight="1" x14ac:dyDescent="0.15">
      <c r="A4" s="73" t="s">
        <v>0</v>
      </c>
      <c r="B4" s="116" t="str">
        <f>IF('5'!B4:E4="","",'5'!B4:E4)</f>
        <v/>
      </c>
      <c r="C4" s="116"/>
      <c r="D4" s="116"/>
      <c r="E4" s="116"/>
      <c r="F4" s="10"/>
      <c r="G4" s="74" t="s">
        <v>1</v>
      </c>
      <c r="H4" s="72" t="str">
        <f>IF('5'!H4="","",'5'!H4)</f>
        <v/>
      </c>
      <c r="I4" s="4"/>
      <c r="J4" s="4"/>
      <c r="K4" s="4"/>
      <c r="L4" s="4"/>
      <c r="M4" s="4"/>
      <c r="N4" s="4"/>
      <c r="O4" s="4"/>
      <c r="Q4" s="6"/>
      <c r="R4" s="7"/>
      <c r="S4" s="6"/>
      <c r="T4" s="8"/>
    </row>
    <row r="5" spans="1:20" ht="13.5" customHeight="1" x14ac:dyDescent="0.15">
      <c r="A5" s="75" t="s">
        <v>2</v>
      </c>
      <c r="B5" s="117" t="str">
        <f>IF('5'!B5:E5="","",'5'!B5:E5)</f>
        <v/>
      </c>
      <c r="C5" s="117"/>
      <c r="D5" s="117"/>
      <c r="E5" s="117"/>
      <c r="F5" s="10"/>
      <c r="G5" s="63"/>
      <c r="H5" s="63"/>
      <c r="I5" s="64"/>
      <c r="J5" s="4"/>
      <c r="K5" s="4"/>
      <c r="L5" s="4"/>
      <c r="M5" s="4"/>
      <c r="N5" s="4"/>
      <c r="O5" s="4"/>
      <c r="Q5" s="6"/>
      <c r="R5" s="7"/>
      <c r="S5" s="6"/>
      <c r="T5" s="8"/>
    </row>
    <row r="6" spans="1:20" ht="9" customHeight="1" x14ac:dyDescent="0.15">
      <c r="A6" s="9"/>
      <c r="B6" s="80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Q6" s="6"/>
      <c r="R6" s="7"/>
      <c r="S6" s="6"/>
      <c r="T6" s="8"/>
    </row>
    <row r="7" spans="1:20" x14ac:dyDescent="0.15">
      <c r="A7" s="10"/>
      <c r="B7" s="98" t="s">
        <v>3</v>
      </c>
      <c r="C7" s="118" t="s">
        <v>4</v>
      </c>
      <c r="D7" s="119"/>
      <c r="E7" s="119"/>
      <c r="F7" s="119"/>
      <c r="G7" s="119"/>
      <c r="H7" s="119"/>
      <c r="I7" s="120" t="s">
        <v>5</v>
      </c>
      <c r="J7" s="120"/>
      <c r="K7" s="94"/>
      <c r="L7" s="95"/>
      <c r="M7" s="11"/>
      <c r="N7" s="1"/>
      <c r="O7" s="12"/>
      <c r="P7" s="7"/>
      <c r="Q7" s="6"/>
      <c r="R7" s="8"/>
    </row>
    <row r="8" spans="1:20" x14ac:dyDescent="0.15">
      <c r="A8" s="10"/>
      <c r="B8" s="98" t="s">
        <v>6</v>
      </c>
      <c r="C8" s="135" t="str">
        <f>IF('5'!C8:H8="","",'5'!C8:H8)</f>
        <v/>
      </c>
      <c r="D8" s="136"/>
      <c r="E8" s="136"/>
      <c r="F8" s="136"/>
      <c r="G8" s="136"/>
      <c r="H8" s="137"/>
      <c r="I8" s="13">
        <f>G139</f>
        <v>0</v>
      </c>
      <c r="J8" s="14">
        <f>G140</f>
        <v>0</v>
      </c>
      <c r="K8" s="90"/>
      <c r="L8" s="91"/>
      <c r="M8" s="10"/>
      <c r="N8" s="1"/>
      <c r="O8" s="12"/>
      <c r="P8" s="7"/>
      <c r="Q8" s="6"/>
      <c r="R8" s="8"/>
    </row>
    <row r="9" spans="1:20" x14ac:dyDescent="0.15">
      <c r="A9" s="10"/>
      <c r="B9" s="98" t="s">
        <v>7</v>
      </c>
      <c r="C9" s="135" t="str">
        <f>IF('5'!C9:H9="","",'5'!C9:H9)</f>
        <v/>
      </c>
      <c r="D9" s="136"/>
      <c r="E9" s="136"/>
      <c r="F9" s="136"/>
      <c r="G9" s="136"/>
      <c r="H9" s="137"/>
      <c r="I9" s="13">
        <f>H139</f>
        <v>0</v>
      </c>
      <c r="J9" s="14">
        <f>H140</f>
        <v>0</v>
      </c>
      <c r="K9" s="90"/>
      <c r="L9" s="91"/>
      <c r="M9" s="10"/>
      <c r="N9" s="1"/>
      <c r="O9" s="12"/>
      <c r="P9" s="7"/>
      <c r="Q9" s="6"/>
      <c r="R9" s="8"/>
    </row>
    <row r="10" spans="1:20" x14ac:dyDescent="0.15">
      <c r="A10" s="10"/>
      <c r="B10" s="98" t="s">
        <v>8</v>
      </c>
      <c r="C10" s="135" t="str">
        <f>IF('5'!C10:H10="","",'5'!C10:H10)</f>
        <v/>
      </c>
      <c r="D10" s="136"/>
      <c r="E10" s="136"/>
      <c r="F10" s="136"/>
      <c r="G10" s="136"/>
      <c r="H10" s="137"/>
      <c r="I10" s="13">
        <f>I139</f>
        <v>0</v>
      </c>
      <c r="J10" s="14">
        <f>I140</f>
        <v>0</v>
      </c>
      <c r="K10" s="90"/>
      <c r="L10" s="91"/>
      <c r="M10" s="10"/>
      <c r="N10" s="1"/>
      <c r="O10" s="12"/>
      <c r="P10" s="7"/>
      <c r="Q10" s="6"/>
      <c r="R10" s="8"/>
    </row>
    <row r="11" spans="1:20" x14ac:dyDescent="0.15">
      <c r="A11" s="10"/>
      <c r="B11" s="98" t="s">
        <v>9</v>
      </c>
      <c r="C11" s="135" t="str">
        <f>IF('5'!C11:H11="","",'5'!C11:H11)</f>
        <v/>
      </c>
      <c r="D11" s="136"/>
      <c r="E11" s="136"/>
      <c r="F11" s="136"/>
      <c r="G11" s="136"/>
      <c r="H11" s="137"/>
      <c r="I11" s="13">
        <f>J139</f>
        <v>0</v>
      </c>
      <c r="J11" s="14">
        <f>J140</f>
        <v>0</v>
      </c>
      <c r="K11" s="90"/>
      <c r="L11" s="91"/>
      <c r="M11" s="10"/>
      <c r="N11" s="1"/>
      <c r="O11" s="12"/>
      <c r="P11" s="7"/>
      <c r="Q11" s="6"/>
      <c r="R11" s="8"/>
    </row>
    <row r="12" spans="1:20" x14ac:dyDescent="0.15">
      <c r="A12" s="10"/>
      <c r="B12" s="98" t="s">
        <v>10</v>
      </c>
      <c r="C12" s="135" t="str">
        <f>IF('5'!C12:H12="","",'5'!C12:H12)</f>
        <v/>
      </c>
      <c r="D12" s="136"/>
      <c r="E12" s="136"/>
      <c r="F12" s="136"/>
      <c r="G12" s="136"/>
      <c r="H12" s="137"/>
      <c r="I12" s="13">
        <f>K139</f>
        <v>0</v>
      </c>
      <c r="J12" s="14">
        <f>K140</f>
        <v>0</v>
      </c>
      <c r="K12" s="90"/>
      <c r="L12" s="91"/>
      <c r="M12" s="10"/>
      <c r="N12" s="1"/>
      <c r="O12" s="12"/>
      <c r="P12" s="7"/>
      <c r="Q12" s="6"/>
      <c r="R12" s="8"/>
    </row>
    <row r="13" spans="1:20" x14ac:dyDescent="0.15">
      <c r="A13" s="10"/>
      <c r="B13" s="98" t="s">
        <v>40</v>
      </c>
      <c r="C13" s="135" t="str">
        <f>IF('5'!C13:H13="","",'5'!C13:H13)</f>
        <v/>
      </c>
      <c r="D13" s="136"/>
      <c r="E13" s="136"/>
      <c r="F13" s="136"/>
      <c r="G13" s="136"/>
      <c r="H13" s="137"/>
      <c r="I13" s="13">
        <f>L139</f>
        <v>0</v>
      </c>
      <c r="J13" s="14">
        <f>L140</f>
        <v>0</v>
      </c>
      <c r="K13" s="90"/>
      <c r="L13" s="91"/>
      <c r="M13" s="10"/>
      <c r="N13" s="1"/>
      <c r="O13" s="12"/>
      <c r="P13" s="7"/>
      <c r="Q13" s="6"/>
      <c r="R13" s="8"/>
    </row>
    <row r="14" spans="1:20" x14ac:dyDescent="0.15">
      <c r="A14" s="10"/>
      <c r="B14" s="98" t="s">
        <v>41</v>
      </c>
      <c r="C14" s="135" t="str">
        <f>IF('5'!C14:H14="","",'5'!C14:H14)</f>
        <v/>
      </c>
      <c r="D14" s="136"/>
      <c r="E14" s="136"/>
      <c r="F14" s="136"/>
      <c r="G14" s="136"/>
      <c r="H14" s="137"/>
      <c r="I14" s="13">
        <f>M139</f>
        <v>0</v>
      </c>
      <c r="J14" s="14">
        <f>M140</f>
        <v>0</v>
      </c>
      <c r="K14" s="90"/>
      <c r="L14" s="91"/>
      <c r="M14" s="10"/>
      <c r="N14" s="1"/>
      <c r="O14" s="12"/>
      <c r="P14" s="7"/>
      <c r="Q14" s="6"/>
      <c r="R14" s="8"/>
    </row>
    <row r="15" spans="1:20" x14ac:dyDescent="0.15">
      <c r="A15" s="10"/>
      <c r="B15" s="81"/>
      <c r="C15" s="1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5" t="s">
        <v>11</v>
      </c>
      <c r="O15" s="10"/>
      <c r="Q15" s="12"/>
      <c r="R15" s="7"/>
      <c r="S15" s="6"/>
      <c r="T15" s="8"/>
    </row>
    <row r="16" spans="1:20" x14ac:dyDescent="0.15">
      <c r="A16" s="10"/>
      <c r="C16" s="16"/>
      <c r="D16" s="65" t="s">
        <v>12</v>
      </c>
      <c r="E16" s="115" t="str">
        <f>'5'!E16:F16</f>
        <v>9：00～17：00</v>
      </c>
      <c r="F16" s="115"/>
      <c r="G16" s="10" t="str">
        <f>'5'!G16</f>
        <v>（1日 7時間00分勤務）</v>
      </c>
      <c r="H16" s="10"/>
      <c r="I16" s="10"/>
      <c r="J16" s="65" t="s">
        <v>13</v>
      </c>
      <c r="K16" s="111" t="str">
        <f>'5'!K16:N16</f>
        <v>12：00～13：00</v>
      </c>
      <c r="L16" s="111"/>
      <c r="M16" s="111"/>
      <c r="N16" s="111"/>
      <c r="O16" s="10"/>
      <c r="Q16" s="12"/>
      <c r="R16" s="7"/>
      <c r="S16" s="12"/>
      <c r="T16" s="8"/>
    </row>
    <row r="17" spans="1:20" ht="27" x14ac:dyDescent="0.15">
      <c r="A17" s="66" t="s">
        <v>15</v>
      </c>
      <c r="B17" s="67" t="s">
        <v>16</v>
      </c>
      <c r="C17" s="68" t="s">
        <v>17</v>
      </c>
      <c r="D17" s="127" t="s">
        <v>18</v>
      </c>
      <c r="E17" s="128"/>
      <c r="F17" s="69" t="s">
        <v>19</v>
      </c>
      <c r="G17" s="70" t="s">
        <v>20</v>
      </c>
      <c r="H17" s="70" t="s">
        <v>21</v>
      </c>
      <c r="I17" s="70" t="s">
        <v>22</v>
      </c>
      <c r="J17" s="70" t="s">
        <v>23</v>
      </c>
      <c r="K17" s="70" t="s">
        <v>24</v>
      </c>
      <c r="L17" s="70" t="s">
        <v>42</v>
      </c>
      <c r="M17" s="70" t="s">
        <v>43</v>
      </c>
      <c r="N17" s="70" t="s">
        <v>25</v>
      </c>
      <c r="O17" s="71" t="s">
        <v>26</v>
      </c>
      <c r="Q17" s="12"/>
      <c r="R17" s="7"/>
      <c r="S17" s="12"/>
      <c r="T17" s="8"/>
    </row>
    <row r="18" spans="1:20" x14ac:dyDescent="0.15">
      <c r="A18" s="17"/>
      <c r="B18" s="82"/>
      <c r="C18" s="19"/>
      <c r="D18" s="20" t="s">
        <v>27</v>
      </c>
      <c r="E18" s="20" t="s">
        <v>28</v>
      </c>
      <c r="F18" s="21"/>
      <c r="G18" s="18"/>
      <c r="H18" s="18"/>
      <c r="I18" s="18"/>
      <c r="J18" s="18"/>
      <c r="K18" s="18"/>
      <c r="L18" s="18"/>
      <c r="M18" s="18"/>
      <c r="N18" s="22"/>
      <c r="O18" s="23"/>
      <c r="Q18" s="12"/>
      <c r="R18" s="7"/>
      <c r="S18" s="12"/>
      <c r="T18" s="8"/>
    </row>
    <row r="19" spans="1:20" s="2" customFormat="1" x14ac:dyDescent="0.15">
      <c r="A19" s="121">
        <v>44348</v>
      </c>
      <c r="B19" s="124" t="str">
        <f>TEXT(A19,"aaa")</f>
        <v>火</v>
      </c>
      <c r="C19" s="24"/>
      <c r="D19" s="99"/>
      <c r="E19" s="99"/>
      <c r="F19" s="26"/>
      <c r="G19" s="27" t="str">
        <f>IF($C19="①",$E19-$D19-$F19,"-")</f>
        <v>-</v>
      </c>
      <c r="H19" s="28" t="str">
        <f>IF($C19="②",$E19-$D19-$F19,"-")</f>
        <v>-</v>
      </c>
      <c r="I19" s="28" t="str">
        <f>IF($C19="③",$E19-$D19-$F19,"-")</f>
        <v>-</v>
      </c>
      <c r="J19" s="28" t="str">
        <f>IF($C19="④",$E19-$D19-$F19,"-")</f>
        <v>-</v>
      </c>
      <c r="K19" s="28" t="str">
        <f>IF($C19="⑤",$E19-$D19-$F19,"-")</f>
        <v>-</v>
      </c>
      <c r="L19" s="28" t="str">
        <f>IF($C19="⑥",$E19-$D19-$F19,"-")</f>
        <v>-</v>
      </c>
      <c r="M19" s="28" t="str">
        <f>IF($C19="⑦",$E19-$D19-$F19,"-")</f>
        <v>-</v>
      </c>
      <c r="N19" s="29">
        <f>SUM(G19:M19)</f>
        <v>0</v>
      </c>
      <c r="O19" s="30"/>
      <c r="Q19" s="31"/>
      <c r="R19" s="7"/>
      <c r="S19" s="12"/>
      <c r="T19" s="32"/>
    </row>
    <row r="20" spans="1:20" s="2" customFormat="1" x14ac:dyDescent="0.15">
      <c r="A20" s="122"/>
      <c r="B20" s="125"/>
      <c r="C20" s="24"/>
      <c r="D20" s="33"/>
      <c r="E20" s="25"/>
      <c r="F20" s="26"/>
      <c r="G20" s="27" t="str">
        <f>IF($C20="①",$E20-$D20-$F20,"-")</f>
        <v>-</v>
      </c>
      <c r="H20" s="28" t="str">
        <f>IF($C20="②",$E20-$D20-$F20,"-")</f>
        <v>-</v>
      </c>
      <c r="I20" s="28" t="str">
        <f>IF($C20="③",$E20-$D20-$F20,"-")</f>
        <v>-</v>
      </c>
      <c r="J20" s="28" t="str">
        <f>IF($C20="④",$E20-$D20-$F20,"-")</f>
        <v>-</v>
      </c>
      <c r="K20" s="28" t="str">
        <f>IF($C20="⑤",$E20-$D20-$F20,"-")</f>
        <v>-</v>
      </c>
      <c r="L20" s="28" t="str">
        <f>IF($C20="⑥",$E20-$D20-$F20,"-")</f>
        <v>-</v>
      </c>
      <c r="M20" s="28" t="str">
        <f>IF($C20="⑦",$E20-$D20-$F20,"-")</f>
        <v>-</v>
      </c>
      <c r="N20" s="29">
        <f>SUM(G20:M20)</f>
        <v>0</v>
      </c>
      <c r="O20" s="30"/>
      <c r="Q20" s="31"/>
      <c r="R20" s="7"/>
      <c r="S20" s="12"/>
      <c r="T20" s="32"/>
    </row>
    <row r="21" spans="1:20" s="2" customFormat="1" ht="14.25" thickBot="1" x14ac:dyDescent="0.2">
      <c r="A21" s="123"/>
      <c r="B21" s="126"/>
      <c r="C21" s="24"/>
      <c r="D21" s="33"/>
      <c r="E21" s="25"/>
      <c r="F21" s="26"/>
      <c r="G21" s="27" t="str">
        <f>IF($C21="①",$E21-$D21-$F21,"-")</f>
        <v>-</v>
      </c>
      <c r="H21" s="28" t="str">
        <f>IF($C21="②",$E21-$D21-$F21,"-")</f>
        <v>-</v>
      </c>
      <c r="I21" s="28" t="str">
        <f>IF($C21="③",$E21-$D21-$F21,"-")</f>
        <v>-</v>
      </c>
      <c r="J21" s="28" t="str">
        <f>IF($C21="④",$E21-$D21-$F21,"-")</f>
        <v>-</v>
      </c>
      <c r="K21" s="28" t="str">
        <f>IF($C21="⑤",$E21-$D21-$F21,"-")</f>
        <v>-</v>
      </c>
      <c r="L21" s="28" t="str">
        <f>IF($C21="⑥",$E21-$D21-$F21,"-")</f>
        <v>-</v>
      </c>
      <c r="M21" s="28" t="str">
        <f>IF($C21="⑦",$E21-$D21-$F21,"-")</f>
        <v>-</v>
      </c>
      <c r="N21" s="29">
        <f>SUM(G21:M21)</f>
        <v>0</v>
      </c>
      <c r="O21" s="30"/>
      <c r="Q21" s="31"/>
      <c r="R21" s="7"/>
      <c r="S21" s="12"/>
      <c r="T21" s="32"/>
    </row>
    <row r="22" spans="1:20" s="2" customFormat="1" ht="14.25" thickBot="1" x14ac:dyDescent="0.2">
      <c r="A22" s="78"/>
      <c r="B22" s="82"/>
      <c r="C22" s="34"/>
      <c r="D22" s="35"/>
      <c r="E22" s="35"/>
      <c r="F22" s="36"/>
      <c r="G22" s="35"/>
      <c r="H22" s="35"/>
      <c r="I22" s="35"/>
      <c r="J22" s="35"/>
      <c r="K22" s="56"/>
      <c r="L22" s="56"/>
      <c r="M22" s="92"/>
      <c r="N22" s="37">
        <f>SUM(N19:N21)</f>
        <v>0</v>
      </c>
      <c r="O22" s="38"/>
      <c r="Q22" s="31"/>
      <c r="R22" s="7"/>
      <c r="S22" s="12"/>
      <c r="T22" s="32"/>
    </row>
    <row r="23" spans="1:20" s="2" customFormat="1" x14ac:dyDescent="0.15">
      <c r="A23" s="121">
        <f>A19+1</f>
        <v>44349</v>
      </c>
      <c r="B23" s="124" t="str">
        <f>TEXT(A23,"aaa")</f>
        <v>水</v>
      </c>
      <c r="C23" s="24"/>
      <c r="D23" s="25"/>
      <c r="E23" s="25"/>
      <c r="F23" s="26"/>
      <c r="G23" s="27" t="str">
        <f>IF($C23="①",$E23-$D23-$F23,"-")</f>
        <v>-</v>
      </c>
      <c r="H23" s="28" t="str">
        <f>IF($C23="②",$E23-$D23-$F23,"-")</f>
        <v>-</v>
      </c>
      <c r="I23" s="28" t="str">
        <f>IF($C23="③",$E23-$D23-$F23,"-")</f>
        <v>-</v>
      </c>
      <c r="J23" s="28" t="str">
        <f>IF($C23="④",$E23-$D23-$F23,"-")</f>
        <v>-</v>
      </c>
      <c r="K23" s="28" t="str">
        <f>IF($C23="⑤",$E23-$D23-$F23,"-")</f>
        <v>-</v>
      </c>
      <c r="L23" s="28" t="str">
        <f>IF($C23="⑥",$E23-$D23-$F23,"-")</f>
        <v>-</v>
      </c>
      <c r="M23" s="28" t="str">
        <f>IF($C23="⑦",$E23-$D23-$F23,"-")</f>
        <v>-</v>
      </c>
      <c r="N23" s="29">
        <f>SUM(G23:M23)</f>
        <v>0</v>
      </c>
      <c r="O23" s="30"/>
      <c r="Q23" s="31"/>
      <c r="R23" s="39"/>
      <c r="S23" s="31"/>
      <c r="T23" s="32"/>
    </row>
    <row r="24" spans="1:20" s="2" customFormat="1" x14ac:dyDescent="0.15">
      <c r="A24" s="122"/>
      <c r="B24" s="125"/>
      <c r="C24" s="24"/>
      <c r="D24" s="33"/>
      <c r="E24" s="25"/>
      <c r="F24" s="26"/>
      <c r="G24" s="27" t="str">
        <f>IF($C24="①",$E24-$D24-$F24,"-")</f>
        <v>-</v>
      </c>
      <c r="H24" s="28" t="str">
        <f>IF($C24="②",$E24-$D24-$F24,"-")</f>
        <v>-</v>
      </c>
      <c r="I24" s="28" t="str">
        <f>IF($C24="③",$E24-$D24-$F24,"-")</f>
        <v>-</v>
      </c>
      <c r="J24" s="28" t="str">
        <f>IF($C24="④",$E24-$D24-$F24,"-")</f>
        <v>-</v>
      </c>
      <c r="K24" s="28" t="str">
        <f>IF($C24="⑤",$E24-$D24-$F24,"-")</f>
        <v>-</v>
      </c>
      <c r="L24" s="28" t="str">
        <f t="shared" ref="L24:L25" si="0">IF($C24="⑥",$E24-$D24-$F24,"-")</f>
        <v>-</v>
      </c>
      <c r="M24" s="28" t="str">
        <f t="shared" ref="M24:M25" si="1">IF($C24="⑦",$E24-$D24-$F24,"-")</f>
        <v>-</v>
      </c>
      <c r="N24" s="29">
        <f>SUM(G24:M24)</f>
        <v>0</v>
      </c>
      <c r="O24" s="30"/>
      <c r="Q24" s="31"/>
      <c r="R24" s="39"/>
      <c r="S24" s="31"/>
      <c r="T24" s="32"/>
    </row>
    <row r="25" spans="1:20" s="2" customFormat="1" ht="14.25" thickBot="1" x14ac:dyDescent="0.2">
      <c r="A25" s="123"/>
      <c r="B25" s="126"/>
      <c r="C25" s="24"/>
      <c r="D25" s="33"/>
      <c r="E25" s="25"/>
      <c r="F25" s="26"/>
      <c r="G25" s="27" t="str">
        <f>IF($C25="①",$E25-$D25-$F25,"-")</f>
        <v>-</v>
      </c>
      <c r="H25" s="28" t="str">
        <f>IF($C25="②",$E25-$D25-$F25,"-")</f>
        <v>-</v>
      </c>
      <c r="I25" s="28" t="str">
        <f>IF($C25="③",$E25-$D25-$F25,"-")</f>
        <v>-</v>
      </c>
      <c r="J25" s="28" t="str">
        <f>IF($C25="④",$E25-$D25-$F25,"-")</f>
        <v>-</v>
      </c>
      <c r="K25" s="28" t="str">
        <f>IF($C25="⑤",$E25-$D25-$F25,"-")</f>
        <v>-</v>
      </c>
      <c r="L25" s="28" t="str">
        <f t="shared" si="0"/>
        <v>-</v>
      </c>
      <c r="M25" s="28" t="str">
        <f t="shared" si="1"/>
        <v>-</v>
      </c>
      <c r="N25" s="29">
        <f>SUM(G25:M25)</f>
        <v>0</v>
      </c>
      <c r="O25" s="30"/>
      <c r="Q25" s="31"/>
      <c r="R25" s="39"/>
      <c r="S25" s="31"/>
      <c r="T25" s="32"/>
    </row>
    <row r="26" spans="1:20" s="2" customFormat="1" ht="14.25" thickBot="1" x14ac:dyDescent="0.2">
      <c r="A26" s="86"/>
      <c r="B26" s="82"/>
      <c r="C26" s="40"/>
      <c r="D26" s="41"/>
      <c r="E26" s="41"/>
      <c r="F26" s="42"/>
      <c r="G26" s="41"/>
      <c r="H26" s="41"/>
      <c r="I26" s="41"/>
      <c r="J26" s="41"/>
      <c r="K26" s="56"/>
      <c r="L26" s="56"/>
      <c r="M26" s="92"/>
      <c r="N26" s="37">
        <f>SUM(N23:N25)</f>
        <v>0</v>
      </c>
      <c r="O26" s="38"/>
      <c r="Q26" s="31"/>
      <c r="R26" s="39"/>
      <c r="S26" s="31"/>
      <c r="T26" s="32"/>
    </row>
    <row r="27" spans="1:20" s="2" customFormat="1" ht="15" customHeight="1" x14ac:dyDescent="0.15">
      <c r="A27" s="121">
        <f>A23+1</f>
        <v>44350</v>
      </c>
      <c r="B27" s="124" t="str">
        <f>TEXT(A27,"aaa")</f>
        <v>木</v>
      </c>
      <c r="C27" s="24"/>
      <c r="D27" s="25"/>
      <c r="E27" s="25"/>
      <c r="F27" s="26"/>
      <c r="G27" s="27" t="str">
        <f>IF($C27="①",$E27-$D27-$F27,"-")</f>
        <v>-</v>
      </c>
      <c r="H27" s="28" t="str">
        <f>IF($C27="②",$E27-$D27-$F27,"-")</f>
        <v>-</v>
      </c>
      <c r="I27" s="28" t="str">
        <f>IF($C27="③",$E27-$D27-$F27,"-")</f>
        <v>-</v>
      </c>
      <c r="J27" s="28" t="str">
        <f>IF($C27="④",$E27-$D27-$F27,"-")</f>
        <v>-</v>
      </c>
      <c r="K27" s="28" t="str">
        <f>IF($C27="⑤",$E27-$D27-$F27,"-")</f>
        <v>-</v>
      </c>
      <c r="L27" s="28" t="str">
        <f>IF($C27="⑥",$E27-$D27-$F27,"-")</f>
        <v>-</v>
      </c>
      <c r="M27" s="28" t="str">
        <f>IF($C27="⑦",$E27-$D27-$F27,"-")</f>
        <v>-</v>
      </c>
      <c r="N27" s="29">
        <f>SUM(G27:M27)</f>
        <v>0</v>
      </c>
      <c r="O27" s="30"/>
      <c r="Q27" s="31"/>
      <c r="R27" s="39"/>
      <c r="S27" s="31"/>
      <c r="T27" s="32"/>
    </row>
    <row r="28" spans="1:20" s="2" customFormat="1" ht="15" customHeight="1" x14ac:dyDescent="0.15">
      <c r="A28" s="122"/>
      <c r="B28" s="125"/>
      <c r="C28" s="24"/>
      <c r="D28" s="33"/>
      <c r="E28" s="25"/>
      <c r="F28" s="26"/>
      <c r="G28" s="27" t="str">
        <f>IF($C28="①",$E28-$D28-$F28,"-")</f>
        <v>-</v>
      </c>
      <c r="H28" s="28" t="str">
        <f>IF($C28="②",$E28-$D28-$F28,"-")</f>
        <v>-</v>
      </c>
      <c r="I28" s="28" t="str">
        <f>IF($C28="③",$E28-$D28-$F28,"-")</f>
        <v>-</v>
      </c>
      <c r="J28" s="28" t="str">
        <f>IF($C28="④",$E28-$D28-$F28,"-")</f>
        <v>-</v>
      </c>
      <c r="K28" s="28" t="str">
        <f>IF($C28="⑤",$E28-$D28-$F28,"-")</f>
        <v>-</v>
      </c>
      <c r="L28" s="28" t="str">
        <f t="shared" ref="L28:L29" si="2">IF($C28="⑥",$E28-$D28-$F28,"-")</f>
        <v>-</v>
      </c>
      <c r="M28" s="28" t="str">
        <f t="shared" ref="M28:M29" si="3">IF($C28="⑦",$E28-$D28-$F28,"-")</f>
        <v>-</v>
      </c>
      <c r="N28" s="29">
        <f>SUM(G28:M28)</f>
        <v>0</v>
      </c>
      <c r="O28" s="30"/>
      <c r="Q28" s="31"/>
      <c r="R28" s="39"/>
      <c r="S28" s="31"/>
      <c r="T28" s="32"/>
    </row>
    <row r="29" spans="1:20" s="2" customFormat="1" ht="15" customHeight="1" thickBot="1" x14ac:dyDescent="0.2">
      <c r="A29" s="123"/>
      <c r="B29" s="126"/>
      <c r="C29" s="24"/>
      <c r="D29" s="33"/>
      <c r="E29" s="25"/>
      <c r="F29" s="26"/>
      <c r="G29" s="27" t="str">
        <f>IF($C29="①",$E29-$D29-$F29,"-")</f>
        <v>-</v>
      </c>
      <c r="H29" s="28" t="str">
        <f>IF($C29="②",$E29-$D29-$F29,"-")</f>
        <v>-</v>
      </c>
      <c r="I29" s="28" t="str">
        <f>IF($C29="③",$E29-$D29-$F29,"-")</f>
        <v>-</v>
      </c>
      <c r="J29" s="28" t="str">
        <f>IF($C29="④",$E29-$D29-$F29,"-")</f>
        <v>-</v>
      </c>
      <c r="K29" s="28" t="str">
        <f>IF($C29="⑤",$E29-$D29-$F29,"-")</f>
        <v>-</v>
      </c>
      <c r="L29" s="28" t="str">
        <f t="shared" si="2"/>
        <v>-</v>
      </c>
      <c r="M29" s="28" t="str">
        <f t="shared" si="3"/>
        <v>-</v>
      </c>
      <c r="N29" s="29">
        <f>SUM(G29:M29)</f>
        <v>0</v>
      </c>
      <c r="O29" s="30"/>
      <c r="Q29" s="31"/>
      <c r="R29" s="39"/>
      <c r="S29" s="31"/>
      <c r="T29" s="32"/>
    </row>
    <row r="30" spans="1:20" s="2" customFormat="1" ht="15" customHeight="1" thickBot="1" x14ac:dyDescent="0.2">
      <c r="A30" s="86"/>
      <c r="B30" s="83"/>
      <c r="C30" s="40"/>
      <c r="D30" s="41"/>
      <c r="E30" s="41"/>
      <c r="F30" s="42"/>
      <c r="G30" s="41"/>
      <c r="H30" s="41"/>
      <c r="I30" s="41"/>
      <c r="J30" s="41"/>
      <c r="K30" s="56"/>
      <c r="L30" s="56"/>
      <c r="M30" s="92"/>
      <c r="N30" s="37">
        <f>SUM(N27:N29)</f>
        <v>0</v>
      </c>
      <c r="O30" s="38"/>
      <c r="Q30" s="31"/>
      <c r="R30" s="39"/>
      <c r="S30" s="31"/>
      <c r="T30" s="32"/>
    </row>
    <row r="31" spans="1:20" s="2" customFormat="1" x14ac:dyDescent="0.15">
      <c r="A31" s="121">
        <f>A27+1</f>
        <v>44351</v>
      </c>
      <c r="B31" s="124" t="str">
        <f>TEXT(A31,"aaa")</f>
        <v>金</v>
      </c>
      <c r="C31" s="24"/>
      <c r="D31" s="25"/>
      <c r="E31" s="25"/>
      <c r="F31" s="26"/>
      <c r="G31" s="27" t="str">
        <f>IF($C31="①",$E31-$D31-$F31,"-")</f>
        <v>-</v>
      </c>
      <c r="H31" s="28" t="str">
        <f>IF($C31="②",$E31-$D31-$F31,"-")</f>
        <v>-</v>
      </c>
      <c r="I31" s="28" t="str">
        <f>IF($C31="③",$E31-$D31-$F31,"-")</f>
        <v>-</v>
      </c>
      <c r="J31" s="28" t="str">
        <f>IF($C31="④",$E31-$D31-$F31,"-")</f>
        <v>-</v>
      </c>
      <c r="K31" s="28" t="str">
        <f>IF($C31="⑤",$E31-$D31-$F31,"-")</f>
        <v>-</v>
      </c>
      <c r="L31" s="28" t="str">
        <f>IF($C31="⑥",$E31-$D31-$F31,"-")</f>
        <v>-</v>
      </c>
      <c r="M31" s="28" t="str">
        <f>IF($C31="⑦",$E31-$D31-$F31,"-")</f>
        <v>-</v>
      </c>
      <c r="N31" s="29">
        <f>SUM(G31:M31)</f>
        <v>0</v>
      </c>
      <c r="O31" s="30"/>
      <c r="Q31" s="31"/>
      <c r="R31" s="39"/>
      <c r="S31" s="31"/>
      <c r="T31" s="32"/>
    </row>
    <row r="32" spans="1:20" s="2" customFormat="1" x14ac:dyDescent="0.15">
      <c r="A32" s="122"/>
      <c r="B32" s="125"/>
      <c r="C32" s="24"/>
      <c r="D32" s="33"/>
      <c r="E32" s="25"/>
      <c r="F32" s="26"/>
      <c r="G32" s="27" t="str">
        <f>IF($C32="①",$E32-$D32-$F32,"-")</f>
        <v>-</v>
      </c>
      <c r="H32" s="28" t="str">
        <f>IF($C32="②",$E32-$D32-$F32,"-")</f>
        <v>-</v>
      </c>
      <c r="I32" s="28" t="str">
        <f>IF($C32="③",$E32-$D32-$F32,"-")</f>
        <v>-</v>
      </c>
      <c r="J32" s="28" t="str">
        <f>IF($C32="④",$E32-$D32-$F32,"-")</f>
        <v>-</v>
      </c>
      <c r="K32" s="28" t="str">
        <f>IF($C32="⑤",$E32-$D32-$F32,"-")</f>
        <v>-</v>
      </c>
      <c r="L32" s="28" t="str">
        <f t="shared" ref="L32:L33" si="4">IF($C32="⑥",$E32-$D32-$F32,"-")</f>
        <v>-</v>
      </c>
      <c r="M32" s="28" t="str">
        <f t="shared" ref="M32:M33" si="5">IF($C32="⑦",$E32-$D32-$F32,"-")</f>
        <v>-</v>
      </c>
      <c r="N32" s="29">
        <f>SUM(G32:M32)</f>
        <v>0</v>
      </c>
      <c r="O32" s="30"/>
      <c r="Q32" s="31"/>
      <c r="R32" s="39"/>
      <c r="S32" s="31"/>
      <c r="T32" s="32"/>
    </row>
    <row r="33" spans="1:20" s="2" customFormat="1" ht="14.25" thickBot="1" x14ac:dyDescent="0.2">
      <c r="A33" s="123"/>
      <c r="B33" s="126"/>
      <c r="C33" s="24"/>
      <c r="D33" s="33"/>
      <c r="E33" s="25"/>
      <c r="F33" s="26"/>
      <c r="G33" s="27" t="str">
        <f>IF($C33="①",$E33-$D33-$F33,"-")</f>
        <v>-</v>
      </c>
      <c r="H33" s="28" t="str">
        <f>IF($C33="②",$E33-$D33-$F33,"-")</f>
        <v>-</v>
      </c>
      <c r="I33" s="28" t="str">
        <f>IF($C33="③",$E33-$D33-$F33,"-")</f>
        <v>-</v>
      </c>
      <c r="J33" s="28" t="str">
        <f>IF($C33="④",$E33-$D33-$F33,"-")</f>
        <v>-</v>
      </c>
      <c r="K33" s="28" t="str">
        <f>IF($C33="⑤",$E33-$D33-$F33,"-")</f>
        <v>-</v>
      </c>
      <c r="L33" s="28" t="str">
        <f t="shared" si="4"/>
        <v>-</v>
      </c>
      <c r="M33" s="28" t="str">
        <f t="shared" si="5"/>
        <v>-</v>
      </c>
      <c r="N33" s="29">
        <f>SUM(G33:M33)</f>
        <v>0</v>
      </c>
      <c r="O33" s="30"/>
      <c r="Q33" s="31"/>
      <c r="R33" s="39"/>
      <c r="S33" s="31"/>
      <c r="T33" s="32"/>
    </row>
    <row r="34" spans="1:20" s="2" customFormat="1" ht="14.25" thickBot="1" x14ac:dyDescent="0.2">
      <c r="A34" s="86"/>
      <c r="B34" s="82"/>
      <c r="C34" s="40"/>
      <c r="D34" s="41"/>
      <c r="E34" s="41"/>
      <c r="F34" s="42"/>
      <c r="G34" s="41"/>
      <c r="H34" s="41"/>
      <c r="I34" s="41"/>
      <c r="J34" s="41"/>
      <c r="K34" s="56"/>
      <c r="L34" s="56"/>
      <c r="M34" s="92"/>
      <c r="N34" s="37">
        <f>SUM(N31:N33)</f>
        <v>0</v>
      </c>
      <c r="O34" s="38"/>
      <c r="Q34" s="31"/>
      <c r="R34" s="39"/>
      <c r="S34" s="31"/>
      <c r="T34" s="32"/>
    </row>
    <row r="35" spans="1:20" s="43" customFormat="1" ht="13.5" customHeight="1" x14ac:dyDescent="0.15">
      <c r="A35" s="121">
        <f>A31+1</f>
        <v>44352</v>
      </c>
      <c r="B35" s="124" t="str">
        <f>TEXT(A35,"aaa")</f>
        <v>土</v>
      </c>
      <c r="C35" s="24"/>
      <c r="D35" s="25"/>
      <c r="E35" s="25"/>
      <c r="F35" s="26"/>
      <c r="G35" s="27" t="str">
        <f>IF($C35="①",$E35-$D35-$F35,"-")</f>
        <v>-</v>
      </c>
      <c r="H35" s="28" t="str">
        <f>IF($C35="②",$E35-$D35-$F35,"-")</f>
        <v>-</v>
      </c>
      <c r="I35" s="28" t="str">
        <f>IF($C35="③",$E35-$D35-$F35,"-")</f>
        <v>-</v>
      </c>
      <c r="J35" s="96" t="str">
        <f>IF($C35="④",$E35-$D35-$F35,"-")</f>
        <v>-</v>
      </c>
      <c r="K35" s="28" t="str">
        <f>IF($C35="⑤",$E35-$D35-$F35,"-")</f>
        <v>-</v>
      </c>
      <c r="L35" s="28" t="str">
        <f>IF($C35="⑥",$E35-$D35-$F35,"-")</f>
        <v>-</v>
      </c>
      <c r="M35" s="28" t="str">
        <f>IF($C35="⑦",$E35-$D35-$F35,"-")</f>
        <v>-</v>
      </c>
      <c r="N35" s="29">
        <f>SUM(G35:M35)</f>
        <v>0</v>
      </c>
      <c r="O35" s="30"/>
      <c r="Q35" s="44"/>
      <c r="R35" s="45"/>
      <c r="S35" s="44"/>
      <c r="T35" s="32"/>
    </row>
    <row r="36" spans="1:20" s="43" customFormat="1" ht="13.5" customHeight="1" x14ac:dyDescent="0.15">
      <c r="A36" s="122"/>
      <c r="B36" s="125"/>
      <c r="C36" s="24"/>
      <c r="D36" s="33"/>
      <c r="E36" s="25"/>
      <c r="F36" s="26"/>
      <c r="G36" s="27" t="str">
        <f>IF($C36="①",$E36-$D36-$F36,"-")</f>
        <v>-</v>
      </c>
      <c r="H36" s="28" t="str">
        <f>IF($C36="②",$E36-$D36-$F36,"-")</f>
        <v>-</v>
      </c>
      <c r="I36" s="28" t="str">
        <f>IF($C36="③",$E36-$D36-$F36,"-")</f>
        <v>-</v>
      </c>
      <c r="J36" s="96" t="str">
        <f>IF($C36="④",$E36-$D36-$F36,"-")</f>
        <v>-</v>
      </c>
      <c r="K36" s="28" t="str">
        <f>IF($C36="⑤",$E36-$D36-$F36,"-")</f>
        <v>-</v>
      </c>
      <c r="L36" s="28" t="str">
        <f t="shared" ref="L36:L37" si="6">IF($C36="⑥",$E36-$D36-$F36,"-")</f>
        <v>-</v>
      </c>
      <c r="M36" s="28" t="str">
        <f t="shared" ref="M36:M37" si="7">IF($C36="⑦",$E36-$D36-$F36,"-")</f>
        <v>-</v>
      </c>
      <c r="N36" s="29">
        <f>SUM(G36:M36)</f>
        <v>0</v>
      </c>
      <c r="O36" s="30"/>
      <c r="Q36" s="44"/>
      <c r="R36" s="44"/>
      <c r="S36" s="44"/>
      <c r="T36" s="32"/>
    </row>
    <row r="37" spans="1:20" s="43" customFormat="1" ht="13.5" customHeight="1" thickBot="1" x14ac:dyDescent="0.2">
      <c r="A37" s="123"/>
      <c r="B37" s="126"/>
      <c r="C37" s="24"/>
      <c r="D37" s="33"/>
      <c r="E37" s="25"/>
      <c r="F37" s="26"/>
      <c r="G37" s="27" t="str">
        <f>IF($C37="①",$E37-$D37-$F37,"-")</f>
        <v>-</v>
      </c>
      <c r="H37" s="28" t="str">
        <f>IF($C37="②",$E37-$D37-$F37,"-")</f>
        <v>-</v>
      </c>
      <c r="I37" s="28" t="str">
        <f>IF($C37="③",$E37-$D37-$F37,"-")</f>
        <v>-</v>
      </c>
      <c r="J37" s="96" t="str">
        <f>IF($C37="④",$E37-$D37-$F37,"-")</f>
        <v>-</v>
      </c>
      <c r="K37" s="28" t="str">
        <f>IF($C37="⑤",$E37-$D37-$F37,"-")</f>
        <v>-</v>
      </c>
      <c r="L37" s="28" t="str">
        <f t="shared" si="6"/>
        <v>-</v>
      </c>
      <c r="M37" s="28" t="str">
        <f t="shared" si="7"/>
        <v>-</v>
      </c>
      <c r="N37" s="29">
        <f>SUM(G37:M37)</f>
        <v>0</v>
      </c>
      <c r="O37" s="30"/>
      <c r="R37" s="46"/>
      <c r="T37" s="32"/>
    </row>
    <row r="38" spans="1:20" s="43" customFormat="1" ht="13.5" customHeight="1" thickBot="1" x14ac:dyDescent="0.2">
      <c r="A38" s="87"/>
      <c r="B38" s="82"/>
      <c r="C38" s="47"/>
      <c r="D38" s="48"/>
      <c r="E38" s="48"/>
      <c r="F38" s="49"/>
      <c r="G38" s="48"/>
      <c r="H38" s="48"/>
      <c r="I38" s="48"/>
      <c r="J38" s="48"/>
      <c r="K38" s="97"/>
      <c r="L38" s="97"/>
      <c r="M38" s="93"/>
      <c r="N38" s="37">
        <f>SUM(N35:N37)</f>
        <v>0</v>
      </c>
      <c r="O38" s="50"/>
      <c r="R38" s="46"/>
      <c r="T38" s="32"/>
    </row>
    <row r="39" spans="1:20" s="43" customFormat="1" x14ac:dyDescent="0.15">
      <c r="A39" s="121">
        <f>A35+1</f>
        <v>44353</v>
      </c>
      <c r="B39" s="124" t="str">
        <f>TEXT(A39,"aaa")</f>
        <v>日</v>
      </c>
      <c r="C39" s="24"/>
      <c r="D39" s="25"/>
      <c r="E39" s="25"/>
      <c r="F39" s="26"/>
      <c r="G39" s="27" t="str">
        <f>IF($C39="①",$E39-$D39-$F39,"-")</f>
        <v>-</v>
      </c>
      <c r="H39" s="28" t="str">
        <f>IF($C39="②",$E39-$D39-$F39,"-")</f>
        <v>-</v>
      </c>
      <c r="I39" s="28" t="str">
        <f>IF($C39="③",$E39-$D39-$F39,"-")</f>
        <v>-</v>
      </c>
      <c r="J39" s="28" t="str">
        <f>IF($C39="④",$E39-$D39-$F39,"-")</f>
        <v>-</v>
      </c>
      <c r="K39" s="28" t="str">
        <f>IF($C39="⑤",$E39-$D39-$F39,"-")</f>
        <v>-</v>
      </c>
      <c r="L39" s="28" t="str">
        <f>IF($C39="⑥",$E39-$D39-$F39,"-")</f>
        <v>-</v>
      </c>
      <c r="M39" s="28" t="str">
        <f>IF($C39="⑦",$E39-$D39-$F39,"-")</f>
        <v>-</v>
      </c>
      <c r="N39" s="29">
        <f>SUM(G39:M39)</f>
        <v>0</v>
      </c>
      <c r="O39" s="30"/>
      <c r="R39" s="46"/>
      <c r="T39" s="32"/>
    </row>
    <row r="40" spans="1:20" s="43" customFormat="1" x14ac:dyDescent="0.15">
      <c r="A40" s="122"/>
      <c r="B40" s="125"/>
      <c r="C40" s="24"/>
      <c r="D40" s="33"/>
      <c r="E40" s="25"/>
      <c r="F40" s="26"/>
      <c r="G40" s="27" t="str">
        <f>IF($C40="①",$E40-$D40-$F40,"-")</f>
        <v>-</v>
      </c>
      <c r="H40" s="28" t="str">
        <f>IF($C40="②",$E40-$D40-$F40,"-")</f>
        <v>-</v>
      </c>
      <c r="I40" s="28" t="str">
        <f>IF($C40="③",$E40-$D40-$F40,"-")</f>
        <v>-</v>
      </c>
      <c r="J40" s="28" t="str">
        <f>IF($C40="④",$E40-$D40-$F40,"-")</f>
        <v>-</v>
      </c>
      <c r="K40" s="28" t="str">
        <f>IF($C40="⑤",$E40-$D40-$F40,"-")</f>
        <v>-</v>
      </c>
      <c r="L40" s="28" t="str">
        <f t="shared" ref="L40:L41" si="8">IF($C40="⑥",$E40-$D40-$F40,"-")</f>
        <v>-</v>
      </c>
      <c r="M40" s="28" t="str">
        <f t="shared" ref="M40:M41" si="9">IF($C40="⑦",$E40-$D40-$F40,"-")</f>
        <v>-</v>
      </c>
      <c r="N40" s="29">
        <f>SUM(G40:M40)</f>
        <v>0</v>
      </c>
      <c r="O40" s="30"/>
      <c r="T40" s="32"/>
    </row>
    <row r="41" spans="1:20" s="43" customFormat="1" ht="14.25" thickBot="1" x14ac:dyDescent="0.2">
      <c r="A41" s="123"/>
      <c r="B41" s="126"/>
      <c r="C41" s="24"/>
      <c r="D41" s="33"/>
      <c r="E41" s="25"/>
      <c r="F41" s="26"/>
      <c r="G41" s="27" t="str">
        <f>IF($C41="①",$E41-$D41-$F41,"-")</f>
        <v>-</v>
      </c>
      <c r="H41" s="28" t="str">
        <f>IF($C41="②",$E41-$D41-$F41,"-")</f>
        <v>-</v>
      </c>
      <c r="I41" s="28" t="str">
        <f>IF($C41="③",$E41-$D41-$F41,"-")</f>
        <v>-</v>
      </c>
      <c r="J41" s="28" t="str">
        <f>IF($C41="④",$E41-$D41-$F41,"-")</f>
        <v>-</v>
      </c>
      <c r="K41" s="28" t="str">
        <f>IF($C41="⑤",$E41-$D41-$F41,"-")</f>
        <v>-</v>
      </c>
      <c r="L41" s="28" t="str">
        <f t="shared" si="8"/>
        <v>-</v>
      </c>
      <c r="M41" s="28" t="str">
        <f t="shared" si="9"/>
        <v>-</v>
      </c>
      <c r="N41" s="29">
        <f>SUM(G41:M41)</f>
        <v>0</v>
      </c>
      <c r="O41" s="30"/>
      <c r="R41" s="46"/>
      <c r="T41" s="32"/>
    </row>
    <row r="42" spans="1:20" s="2" customFormat="1" ht="14.25" thickBot="1" x14ac:dyDescent="0.2">
      <c r="A42" s="86"/>
      <c r="B42" s="82"/>
      <c r="C42" s="40"/>
      <c r="D42" s="41"/>
      <c r="E42" s="41"/>
      <c r="F42" s="42"/>
      <c r="G42" s="41"/>
      <c r="H42" s="41"/>
      <c r="I42" s="41"/>
      <c r="J42" s="41"/>
      <c r="K42" s="56"/>
      <c r="L42" s="56"/>
      <c r="M42" s="92"/>
      <c r="N42" s="37">
        <f>SUM(N39:N41)</f>
        <v>0</v>
      </c>
      <c r="O42" s="38"/>
      <c r="R42" s="39"/>
      <c r="T42" s="32"/>
    </row>
    <row r="43" spans="1:20" s="2" customFormat="1" x14ac:dyDescent="0.15">
      <c r="A43" s="121">
        <f>A39+1</f>
        <v>44354</v>
      </c>
      <c r="B43" s="124" t="str">
        <f>TEXT(A43,"aaa")</f>
        <v>月</v>
      </c>
      <c r="C43" s="24"/>
      <c r="D43" s="25"/>
      <c r="E43" s="25"/>
      <c r="F43" s="26"/>
      <c r="G43" s="27" t="str">
        <f>IF($C43="①",$E43-$D43-$F43,"-")</f>
        <v>-</v>
      </c>
      <c r="H43" s="28" t="str">
        <f>IF($C43="②",$E43-$D43-$F43,"-")</f>
        <v>-</v>
      </c>
      <c r="I43" s="28" t="str">
        <f>IF($C43="③",$E43-$D43-$F43,"-")</f>
        <v>-</v>
      </c>
      <c r="J43" s="28" t="str">
        <f>IF($C43="④",$E43-$D43-$F43,"-")</f>
        <v>-</v>
      </c>
      <c r="K43" s="28" t="str">
        <f>IF($C43="⑤",$E43-$D43-$F43,"-")</f>
        <v>-</v>
      </c>
      <c r="L43" s="28" t="str">
        <f>IF($C43="⑥",$E43-$D43-$F43,"-")</f>
        <v>-</v>
      </c>
      <c r="M43" s="28" t="str">
        <f>IF($C43="⑦",$E43-$D43-$F43,"-")</f>
        <v>-</v>
      </c>
      <c r="N43" s="29">
        <f>SUM(G43:M43)</f>
        <v>0</v>
      </c>
      <c r="O43" s="30"/>
      <c r="R43" s="39"/>
      <c r="T43" s="32"/>
    </row>
    <row r="44" spans="1:20" s="2" customFormat="1" x14ac:dyDescent="0.15">
      <c r="A44" s="122"/>
      <c r="B44" s="125"/>
      <c r="C44" s="24"/>
      <c r="D44" s="33"/>
      <c r="E44" s="25"/>
      <c r="F44" s="26"/>
      <c r="G44" s="27" t="str">
        <f>IF($C44="①",$E44-$D44-$F44,"-")</f>
        <v>-</v>
      </c>
      <c r="H44" s="28" t="str">
        <f>IF($C44="②",$E44-$D44-$F44,"-")</f>
        <v>-</v>
      </c>
      <c r="I44" s="28" t="str">
        <f>IF($C44="③",$E44-$D44-$F44,"-")</f>
        <v>-</v>
      </c>
      <c r="J44" s="28" t="str">
        <f>IF($C44="④",$E44-$D44-$F44,"-")</f>
        <v>-</v>
      </c>
      <c r="K44" s="28" t="str">
        <f>IF($C44="⑤",$E44-$D44-$F44,"-")</f>
        <v>-</v>
      </c>
      <c r="L44" s="28" t="str">
        <f t="shared" ref="L44:L45" si="10">IF($C44="⑥",$E44-$D44-$F44,"-")</f>
        <v>-</v>
      </c>
      <c r="M44" s="28" t="str">
        <f t="shared" ref="M44:M45" si="11">IF($C44="⑦",$E44-$D44-$F44,"-")</f>
        <v>-</v>
      </c>
      <c r="N44" s="29">
        <f>SUM(G44:M44)</f>
        <v>0</v>
      </c>
      <c r="O44" s="30"/>
      <c r="T44" s="32"/>
    </row>
    <row r="45" spans="1:20" s="2" customFormat="1" ht="14.25" thickBot="1" x14ac:dyDescent="0.2">
      <c r="A45" s="123"/>
      <c r="B45" s="126"/>
      <c r="C45" s="24"/>
      <c r="D45" s="33"/>
      <c r="E45" s="25"/>
      <c r="F45" s="26"/>
      <c r="G45" s="27" t="str">
        <f>IF($C45="①",$E45-$D45-$F45,"-")</f>
        <v>-</v>
      </c>
      <c r="H45" s="28" t="str">
        <f>IF($C45="②",$E45-$D45-$F45,"-")</f>
        <v>-</v>
      </c>
      <c r="I45" s="28" t="str">
        <f>IF($C45="③",$E45-$D45-$F45,"-")</f>
        <v>-</v>
      </c>
      <c r="J45" s="28" t="str">
        <f>IF($C45="④",$E45-$D45-$F45,"-")</f>
        <v>-</v>
      </c>
      <c r="K45" s="28" t="str">
        <f>IF($C45="⑤",$E45-$D45-$F45,"-")</f>
        <v>-</v>
      </c>
      <c r="L45" s="28" t="str">
        <f t="shared" si="10"/>
        <v>-</v>
      </c>
      <c r="M45" s="28" t="str">
        <f t="shared" si="11"/>
        <v>-</v>
      </c>
      <c r="N45" s="29">
        <f>SUM(G45:M45)</f>
        <v>0</v>
      </c>
      <c r="O45" s="30"/>
      <c r="R45" s="39"/>
    </row>
    <row r="46" spans="1:20" s="2" customFormat="1" ht="14.25" thickBot="1" x14ac:dyDescent="0.2">
      <c r="A46" s="86"/>
      <c r="B46" s="84"/>
      <c r="C46" s="40"/>
      <c r="D46" s="41"/>
      <c r="E46" s="41"/>
      <c r="F46" s="42"/>
      <c r="G46" s="41"/>
      <c r="H46" s="41"/>
      <c r="I46" s="41"/>
      <c r="J46" s="41"/>
      <c r="K46" s="56"/>
      <c r="L46" s="56"/>
      <c r="M46" s="92"/>
      <c r="N46" s="37">
        <f>SUM(N43:N45)</f>
        <v>0</v>
      </c>
      <c r="O46" s="38"/>
      <c r="R46" s="39"/>
    </row>
    <row r="47" spans="1:20" s="2" customFormat="1" x14ac:dyDescent="0.15">
      <c r="A47" s="121">
        <f>A43+1</f>
        <v>44355</v>
      </c>
      <c r="B47" s="124" t="str">
        <f>TEXT(A47,"aaa")</f>
        <v>火</v>
      </c>
      <c r="C47" s="24"/>
      <c r="D47" s="25"/>
      <c r="E47" s="25"/>
      <c r="F47" s="26"/>
      <c r="G47" s="27" t="str">
        <f>IF($C47="①",$E47-$D47-$F47,"-")</f>
        <v>-</v>
      </c>
      <c r="H47" s="28" t="str">
        <f>IF($C47="②",$E47-$D47-$F47,"-")</f>
        <v>-</v>
      </c>
      <c r="I47" s="28" t="str">
        <f>IF($C47="③",$E47-$D47-$F47,"-")</f>
        <v>-</v>
      </c>
      <c r="J47" s="28" t="str">
        <f>IF($C47="④",$E47-$D47-$F47,"-")</f>
        <v>-</v>
      </c>
      <c r="K47" s="28" t="str">
        <f>IF($C47="⑤",$E47-$D47-$F47,"-")</f>
        <v>-</v>
      </c>
      <c r="L47" s="28" t="str">
        <f>IF($C47="⑥",$E47-$D47-$F47,"-")</f>
        <v>-</v>
      </c>
      <c r="M47" s="28" t="str">
        <f>IF($C47="⑦",$E47-$D47-$F47,"-")</f>
        <v>-</v>
      </c>
      <c r="N47" s="29">
        <f>SUM(G47:M47)</f>
        <v>0</v>
      </c>
      <c r="O47" s="30"/>
      <c r="R47" s="51"/>
    </row>
    <row r="48" spans="1:20" s="2" customFormat="1" x14ac:dyDescent="0.15">
      <c r="A48" s="122"/>
      <c r="B48" s="125"/>
      <c r="C48" s="24"/>
      <c r="D48" s="33"/>
      <c r="E48" s="25"/>
      <c r="F48" s="26"/>
      <c r="G48" s="27" t="str">
        <f>IF($C48="①",$E48-$D48-$F48,"-")</f>
        <v>-</v>
      </c>
      <c r="H48" s="28" t="str">
        <f>IF($C48="②",$E48-$D48-$F48,"-")</f>
        <v>-</v>
      </c>
      <c r="I48" s="28" t="str">
        <f>IF($C48="③",$E48-$D48-$F48,"-")</f>
        <v>-</v>
      </c>
      <c r="J48" s="28" t="str">
        <f>IF($C48="④",$E48-$D48-$F48,"-")</f>
        <v>-</v>
      </c>
      <c r="K48" s="28" t="str">
        <f>IF($C48="⑤",$E48-$D48-$F48,"-")</f>
        <v>-</v>
      </c>
      <c r="L48" s="28" t="str">
        <f t="shared" ref="L48:L49" si="12">IF($C48="⑥",$E48-$D48-$F48,"-")</f>
        <v>-</v>
      </c>
      <c r="M48" s="28" t="str">
        <f t="shared" ref="M48:M49" si="13">IF($C48="⑦",$E48-$D48-$F48,"-")</f>
        <v>-</v>
      </c>
      <c r="N48" s="29">
        <f>SUM(G48:M48)</f>
        <v>0</v>
      </c>
      <c r="O48" s="30"/>
      <c r="R48" s="51"/>
    </row>
    <row r="49" spans="1:18" s="2" customFormat="1" ht="14.25" thickBot="1" x14ac:dyDescent="0.2">
      <c r="A49" s="123"/>
      <c r="B49" s="126"/>
      <c r="C49" s="24"/>
      <c r="D49" s="33"/>
      <c r="E49" s="25"/>
      <c r="F49" s="26"/>
      <c r="G49" s="27" t="str">
        <f>IF($C49="①",$E49-$D49-$F49,"-")</f>
        <v>-</v>
      </c>
      <c r="H49" s="28" t="str">
        <f>IF($C49="②",$E49-$D49-$F49,"-")</f>
        <v>-</v>
      </c>
      <c r="I49" s="28" t="str">
        <f>IF($C49="③",$E49-$D49-$F49,"-")</f>
        <v>-</v>
      </c>
      <c r="J49" s="28" t="str">
        <f>IF($C49="④",$E49-$D49-$F49,"-")</f>
        <v>-</v>
      </c>
      <c r="K49" s="28" t="str">
        <f>IF($C49="⑤",$E49-$D49-$F49,"-")</f>
        <v>-</v>
      </c>
      <c r="L49" s="28" t="str">
        <f t="shared" si="12"/>
        <v>-</v>
      </c>
      <c r="M49" s="28" t="str">
        <f t="shared" si="13"/>
        <v>-</v>
      </c>
      <c r="N49" s="29">
        <f>SUM(G49:M49)</f>
        <v>0</v>
      </c>
      <c r="O49" s="30"/>
      <c r="R49" s="51"/>
    </row>
    <row r="50" spans="1:18" s="2" customFormat="1" ht="14.25" thickBot="1" x14ac:dyDescent="0.2">
      <c r="A50" s="86"/>
      <c r="B50" s="82"/>
      <c r="C50" s="40"/>
      <c r="D50" s="41"/>
      <c r="E50" s="41"/>
      <c r="F50" s="42"/>
      <c r="G50" s="41"/>
      <c r="H50" s="41"/>
      <c r="I50" s="41"/>
      <c r="J50" s="41"/>
      <c r="K50" s="56"/>
      <c r="L50" s="56"/>
      <c r="M50" s="92"/>
      <c r="N50" s="37">
        <f>SUM(N47:N49)</f>
        <v>0</v>
      </c>
      <c r="O50" s="38"/>
      <c r="R50" s="51"/>
    </row>
    <row r="51" spans="1:18" s="2" customFormat="1" x14ac:dyDescent="0.15">
      <c r="A51" s="121">
        <f>A47+1</f>
        <v>44356</v>
      </c>
      <c r="B51" s="124" t="str">
        <f>TEXT(A51,"aaa")</f>
        <v>水</v>
      </c>
      <c r="C51" s="24"/>
      <c r="D51" s="25"/>
      <c r="E51" s="25"/>
      <c r="F51" s="26"/>
      <c r="G51" s="27" t="str">
        <f>IF($C51="①",$E51-$D51-$F51,"-")</f>
        <v>-</v>
      </c>
      <c r="H51" s="28" t="str">
        <f>IF($C51="②",$E51-$D51-$F51,"-")</f>
        <v>-</v>
      </c>
      <c r="I51" s="28" t="str">
        <f>IF($C51="③",$E51-$D51-$F51,"-")</f>
        <v>-</v>
      </c>
      <c r="J51" s="28" t="str">
        <f>IF($C51="④",$E51-$D51-$F51,"-")</f>
        <v>-</v>
      </c>
      <c r="K51" s="28" t="str">
        <f>IF($C51="⑤",$E51-$D51-$F51,"-")</f>
        <v>-</v>
      </c>
      <c r="L51" s="28" t="str">
        <f>IF($C51="⑥",$E51-$D51-$F51,"-")</f>
        <v>-</v>
      </c>
      <c r="M51" s="28" t="str">
        <f>IF($C51="⑦",$E51-$D51-$F51,"-")</f>
        <v>-</v>
      </c>
      <c r="N51" s="29">
        <f>SUM(G51:M51)</f>
        <v>0</v>
      </c>
      <c r="O51" s="30"/>
      <c r="R51" s="51"/>
    </row>
    <row r="52" spans="1:18" s="2" customFormat="1" x14ac:dyDescent="0.15">
      <c r="A52" s="122"/>
      <c r="B52" s="125"/>
      <c r="C52" s="24"/>
      <c r="D52" s="33"/>
      <c r="E52" s="25"/>
      <c r="F52" s="26"/>
      <c r="G52" s="27" t="str">
        <f>IF($C52="①",$E52-$D52-$F52,"-")</f>
        <v>-</v>
      </c>
      <c r="H52" s="28" t="str">
        <f>IF($C52="②",$E52-$D52-$F52,"-")</f>
        <v>-</v>
      </c>
      <c r="I52" s="28" t="str">
        <f>IF($C52="③",$E52-$D52-$F52,"-")</f>
        <v>-</v>
      </c>
      <c r="J52" s="28" t="str">
        <f>IF($C52="④",$E52-$D52-$F52,"-")</f>
        <v>-</v>
      </c>
      <c r="K52" s="28" t="str">
        <f>IF($C52="⑤",$E52-$D52-$F52,"-")</f>
        <v>-</v>
      </c>
      <c r="L52" s="28" t="str">
        <f t="shared" ref="L52:L53" si="14">IF($C52="⑥",$E52-$D52-$F52,"-")</f>
        <v>-</v>
      </c>
      <c r="M52" s="28" t="str">
        <f t="shared" ref="M52:M53" si="15">IF($C52="⑦",$E52-$D52-$F52,"-")</f>
        <v>-</v>
      </c>
      <c r="N52" s="29">
        <f>SUM(G52:M52)</f>
        <v>0</v>
      </c>
      <c r="O52" s="30"/>
      <c r="R52" s="51"/>
    </row>
    <row r="53" spans="1:18" s="2" customFormat="1" ht="14.25" thickBot="1" x14ac:dyDescent="0.2">
      <c r="A53" s="123"/>
      <c r="B53" s="126"/>
      <c r="C53" s="24"/>
      <c r="D53" s="33"/>
      <c r="E53" s="25"/>
      <c r="F53" s="26"/>
      <c r="G53" s="27" t="str">
        <f>IF($C53="①",$E53-$D53-$F53,"-")</f>
        <v>-</v>
      </c>
      <c r="H53" s="28" t="str">
        <f>IF($C53="②",$E53-$D53-$F53,"-")</f>
        <v>-</v>
      </c>
      <c r="I53" s="28" t="str">
        <f>IF($C53="③",$E53-$D53-$F53,"-")</f>
        <v>-</v>
      </c>
      <c r="J53" s="28" t="str">
        <f>IF($C53="④",$E53-$D53-$F53,"-")</f>
        <v>-</v>
      </c>
      <c r="K53" s="28" t="str">
        <f>IF($C53="⑤",$E53-$D53-$F53,"-")</f>
        <v>-</v>
      </c>
      <c r="L53" s="28" t="str">
        <f t="shared" si="14"/>
        <v>-</v>
      </c>
      <c r="M53" s="28" t="str">
        <f t="shared" si="15"/>
        <v>-</v>
      </c>
      <c r="N53" s="29">
        <f>SUM(G53:M53)</f>
        <v>0</v>
      </c>
      <c r="O53" s="30"/>
      <c r="R53" s="51"/>
    </row>
    <row r="54" spans="1:18" s="2" customFormat="1" ht="14.25" thickBot="1" x14ac:dyDescent="0.2">
      <c r="A54" s="86"/>
      <c r="B54" s="82"/>
      <c r="C54" s="40"/>
      <c r="D54" s="41"/>
      <c r="E54" s="41"/>
      <c r="F54" s="42"/>
      <c r="G54" s="41"/>
      <c r="H54" s="41"/>
      <c r="I54" s="41"/>
      <c r="J54" s="41"/>
      <c r="K54" s="56"/>
      <c r="L54" s="56"/>
      <c r="M54" s="92"/>
      <c r="N54" s="37">
        <f>SUM(N51:N53)</f>
        <v>0</v>
      </c>
      <c r="O54" s="38"/>
      <c r="R54" s="51"/>
    </row>
    <row r="55" spans="1:18" s="2" customFormat="1" x14ac:dyDescent="0.15">
      <c r="A55" s="121">
        <f>A51+1</f>
        <v>44357</v>
      </c>
      <c r="B55" s="124" t="str">
        <f>TEXT(A55,"aaa")</f>
        <v>木</v>
      </c>
      <c r="C55" s="24"/>
      <c r="D55" s="25"/>
      <c r="E55" s="25"/>
      <c r="F55" s="26"/>
      <c r="G55" s="27" t="str">
        <f>IF($C55="①",$E55-$D55-$F55,"-")</f>
        <v>-</v>
      </c>
      <c r="H55" s="28" t="str">
        <f>IF($C55="②",$E55-$D55-$F55,"-")</f>
        <v>-</v>
      </c>
      <c r="I55" s="28" t="str">
        <f>IF($C55="③",$E55-$D55-$F55,"-")</f>
        <v>-</v>
      </c>
      <c r="J55" s="28" t="str">
        <f>IF($C55="④",$E55-$D55-$F55,"-")</f>
        <v>-</v>
      </c>
      <c r="K55" s="28" t="str">
        <f>IF($C55="⑤",$E55-$D55-$F55,"-")</f>
        <v>-</v>
      </c>
      <c r="L55" s="28" t="str">
        <f>IF($C55="⑥",$E55-$D55-$F55,"-")</f>
        <v>-</v>
      </c>
      <c r="M55" s="28" t="str">
        <f>IF($C55="⑦",$E55-$D55-$F55,"-")</f>
        <v>-</v>
      </c>
      <c r="N55" s="29">
        <f>SUM(G55:M55)</f>
        <v>0</v>
      </c>
      <c r="O55" s="30"/>
      <c r="R55" s="51"/>
    </row>
    <row r="56" spans="1:18" s="2" customFormat="1" x14ac:dyDescent="0.15">
      <c r="A56" s="122"/>
      <c r="B56" s="125"/>
      <c r="C56" s="24"/>
      <c r="D56" s="33"/>
      <c r="E56" s="25"/>
      <c r="F56" s="26"/>
      <c r="G56" s="27" t="str">
        <f>IF($C56="①",$E56-$D56-$F56,"-")</f>
        <v>-</v>
      </c>
      <c r="H56" s="28" t="str">
        <f>IF($C56="②",$E56-$D56-$F56,"-")</f>
        <v>-</v>
      </c>
      <c r="I56" s="28" t="str">
        <f>IF($C56="③",$E56-$D56-$F56,"-")</f>
        <v>-</v>
      </c>
      <c r="J56" s="28" t="str">
        <f>IF($C56="④",$E56-$D56-$F56,"-")</f>
        <v>-</v>
      </c>
      <c r="K56" s="28" t="str">
        <f>IF($C56="⑤",$E56-$D56-$F56,"-")</f>
        <v>-</v>
      </c>
      <c r="L56" s="28" t="str">
        <f t="shared" ref="L56:L57" si="16">IF($C56="⑥",$E56-$D56-$F56,"-")</f>
        <v>-</v>
      </c>
      <c r="M56" s="28" t="str">
        <f t="shared" ref="M56:M57" si="17">IF($C56="⑦",$E56-$D56-$F56,"-")</f>
        <v>-</v>
      </c>
      <c r="N56" s="29">
        <f>SUM(G56:M56)</f>
        <v>0</v>
      </c>
      <c r="O56" s="30"/>
      <c r="R56" s="51"/>
    </row>
    <row r="57" spans="1:18" s="2" customFormat="1" ht="14.25" thickBot="1" x14ac:dyDescent="0.2">
      <c r="A57" s="123"/>
      <c r="B57" s="126"/>
      <c r="C57" s="24"/>
      <c r="D57" s="33"/>
      <c r="E57" s="25"/>
      <c r="F57" s="26"/>
      <c r="G57" s="27" t="str">
        <f>IF($C57="①",$E57-$D57-$F57,"-")</f>
        <v>-</v>
      </c>
      <c r="H57" s="28" t="str">
        <f>IF($C57="②",$E57-$D57-$F57,"-")</f>
        <v>-</v>
      </c>
      <c r="I57" s="28" t="str">
        <f>IF($C57="③",$E57-$D57-$F57,"-")</f>
        <v>-</v>
      </c>
      <c r="J57" s="28" t="str">
        <f>IF($C57="④",$E57-$D57-$F57,"-")</f>
        <v>-</v>
      </c>
      <c r="K57" s="28" t="str">
        <f>IF($C57="⑤",$E57-$D57-$F57,"-")</f>
        <v>-</v>
      </c>
      <c r="L57" s="28" t="str">
        <f t="shared" si="16"/>
        <v>-</v>
      </c>
      <c r="M57" s="28" t="str">
        <f t="shared" si="17"/>
        <v>-</v>
      </c>
      <c r="N57" s="29">
        <f>SUM(G57:M57)</f>
        <v>0</v>
      </c>
      <c r="O57" s="30"/>
      <c r="R57" s="51"/>
    </row>
    <row r="58" spans="1:18" s="2" customFormat="1" ht="14.25" thickBot="1" x14ac:dyDescent="0.2">
      <c r="A58" s="86"/>
      <c r="B58" s="82"/>
      <c r="C58" s="40"/>
      <c r="D58" s="41"/>
      <c r="E58" s="41"/>
      <c r="F58" s="42"/>
      <c r="G58" s="41"/>
      <c r="H58" s="41"/>
      <c r="I58" s="41"/>
      <c r="J58" s="41"/>
      <c r="K58" s="41"/>
      <c r="L58" s="41"/>
      <c r="M58" s="109"/>
      <c r="N58" s="37">
        <f>SUM(N55:N57)</f>
        <v>0</v>
      </c>
      <c r="O58" s="38"/>
      <c r="R58" s="51"/>
    </row>
    <row r="59" spans="1:18" s="2" customFormat="1" x14ac:dyDescent="0.15">
      <c r="A59" s="122">
        <f>A55+1</f>
        <v>44358</v>
      </c>
      <c r="B59" s="125" t="str">
        <f>TEXT(A59,"aaa")</f>
        <v>金</v>
      </c>
      <c r="C59" s="102"/>
      <c r="D59" s="33"/>
      <c r="E59" s="33"/>
      <c r="F59" s="103"/>
      <c r="G59" s="104" t="str">
        <f>IF($C59="①",$E59-$D59-$F59,"-")</f>
        <v>-</v>
      </c>
      <c r="H59" s="79" t="str">
        <f>IF($C59="②",$E59-$D59-$F59,"-")</f>
        <v>-</v>
      </c>
      <c r="I59" s="79" t="str">
        <f>IF($C59="③",$E59-$D59-$F59,"-")</f>
        <v>-</v>
      </c>
      <c r="J59" s="79" t="str">
        <f>IF($C59="④",$E59-$D59-$F59,"-")</f>
        <v>-</v>
      </c>
      <c r="K59" s="79" t="str">
        <f>IF($C59="⑤",$E59-$D59-$F59,"-")</f>
        <v>-</v>
      </c>
      <c r="L59" s="79" t="str">
        <f>IF($C59="⑥",$E59-$D59-$F59,"-")</f>
        <v>-</v>
      </c>
      <c r="M59" s="79" t="str">
        <f>IF($C59="⑦",$E59-$D59-$F59,"-")</f>
        <v>-</v>
      </c>
      <c r="N59" s="29">
        <f>SUM(G59:M59)</f>
        <v>0</v>
      </c>
      <c r="O59" s="30"/>
      <c r="R59" s="51"/>
    </row>
    <row r="60" spans="1:18" s="2" customFormat="1" x14ac:dyDescent="0.15">
      <c r="A60" s="122"/>
      <c r="B60" s="125"/>
      <c r="C60" s="24"/>
      <c r="D60" s="33"/>
      <c r="E60" s="25"/>
      <c r="F60" s="26"/>
      <c r="G60" s="27" t="str">
        <f>IF($C60="①",$E60-$D60-$F60,"-")</f>
        <v>-</v>
      </c>
      <c r="H60" s="28" t="str">
        <f>IF($C60="②",$E60-$D60-$F60,"-")</f>
        <v>-</v>
      </c>
      <c r="I60" s="28" t="str">
        <f>IF($C60="③",$E60-$D60-$F60,"-")</f>
        <v>-</v>
      </c>
      <c r="J60" s="28" t="str">
        <f>IF($C60="④",$E60-$D60-$F60,"-")</f>
        <v>-</v>
      </c>
      <c r="K60" s="28" t="str">
        <f>IF($C60="⑤",$E60-$D60-$F60,"-")</f>
        <v>-</v>
      </c>
      <c r="L60" s="28" t="str">
        <f t="shared" ref="L60:L61" si="18">IF($C60="⑥",$E60-$D60-$F60,"-")</f>
        <v>-</v>
      </c>
      <c r="M60" s="28" t="str">
        <f t="shared" ref="M60:M61" si="19">IF($C60="⑦",$E60-$D60-$F60,"-")</f>
        <v>-</v>
      </c>
      <c r="N60" s="29">
        <f>SUM(G60:M60)</f>
        <v>0</v>
      </c>
      <c r="O60" s="30"/>
      <c r="R60" s="51"/>
    </row>
    <row r="61" spans="1:18" s="2" customFormat="1" ht="14.25" thickBot="1" x14ac:dyDescent="0.2">
      <c r="A61" s="123"/>
      <c r="B61" s="126"/>
      <c r="C61" s="24"/>
      <c r="D61" s="33"/>
      <c r="E61" s="25"/>
      <c r="F61" s="26"/>
      <c r="G61" s="27" t="str">
        <f>IF($C61="①",$E61-$D61-$F61,"-")</f>
        <v>-</v>
      </c>
      <c r="H61" s="28" t="str">
        <f>IF($C61="②",$E61-$D61-$F61,"-")</f>
        <v>-</v>
      </c>
      <c r="I61" s="28" t="str">
        <f>IF($C61="③",$E61-$D61-$F61,"-")</f>
        <v>-</v>
      </c>
      <c r="J61" s="28" t="str">
        <f>IF($C61="④",$E61-$D61-$F61,"-")</f>
        <v>-</v>
      </c>
      <c r="K61" s="28" t="str">
        <f>IF($C61="⑤",$E61-$D61-$F61,"-")</f>
        <v>-</v>
      </c>
      <c r="L61" s="28" t="str">
        <f t="shared" si="18"/>
        <v>-</v>
      </c>
      <c r="M61" s="28" t="str">
        <f t="shared" si="19"/>
        <v>-</v>
      </c>
      <c r="N61" s="29">
        <f>SUM(G61:M61)</f>
        <v>0</v>
      </c>
      <c r="O61" s="30"/>
      <c r="R61" s="51"/>
    </row>
    <row r="62" spans="1:18" s="2" customFormat="1" ht="14.25" thickBot="1" x14ac:dyDescent="0.2">
      <c r="A62" s="86"/>
      <c r="B62" s="82"/>
      <c r="C62" s="40"/>
      <c r="D62" s="41"/>
      <c r="E62" s="41"/>
      <c r="F62" s="42"/>
      <c r="G62" s="41"/>
      <c r="H62" s="41"/>
      <c r="I62" s="41"/>
      <c r="J62" s="41"/>
      <c r="K62" s="56"/>
      <c r="L62" s="56"/>
      <c r="M62" s="92"/>
      <c r="N62" s="37">
        <f>SUM(N59:N61)</f>
        <v>0</v>
      </c>
      <c r="O62" s="38"/>
      <c r="R62" s="51"/>
    </row>
    <row r="63" spans="1:18" s="2" customFormat="1" x14ac:dyDescent="0.15">
      <c r="A63" s="121">
        <f>A59+1</f>
        <v>44359</v>
      </c>
      <c r="B63" s="124" t="str">
        <f>TEXT(A63,"aaa")</f>
        <v>土</v>
      </c>
      <c r="C63" s="24"/>
      <c r="D63" s="25"/>
      <c r="E63" s="25"/>
      <c r="F63" s="26"/>
      <c r="G63" s="27" t="str">
        <f>IF($C63="①",$E63-$D63-$F63,"-")</f>
        <v>-</v>
      </c>
      <c r="H63" s="28" t="str">
        <f>IF($C63="②",$E63-$D63-$F63,"-")</f>
        <v>-</v>
      </c>
      <c r="I63" s="28" t="str">
        <f>IF($C63="③",$E63-$D63-$F63,"-")</f>
        <v>-</v>
      </c>
      <c r="J63" s="28" t="str">
        <f>IF($C63="④",$E63-$D63-$F63,"-")</f>
        <v>-</v>
      </c>
      <c r="K63" s="28" t="str">
        <f>IF($C63="⑤",$E63-$D63-$F63,"-")</f>
        <v>-</v>
      </c>
      <c r="L63" s="28" t="str">
        <f>IF($C63="⑥",$E63-$D63-$F63,"-")</f>
        <v>-</v>
      </c>
      <c r="M63" s="28" t="str">
        <f>IF($C63="⑦",$E63-$D63-$F63,"-")</f>
        <v>-</v>
      </c>
      <c r="N63" s="29">
        <f>SUM(G63:M63)</f>
        <v>0</v>
      </c>
      <c r="O63" s="30"/>
      <c r="R63" s="51"/>
    </row>
    <row r="64" spans="1:18" s="2" customFormat="1" x14ac:dyDescent="0.15">
      <c r="A64" s="122"/>
      <c r="B64" s="125"/>
      <c r="C64" s="24"/>
      <c r="D64" s="33"/>
      <c r="E64" s="25"/>
      <c r="F64" s="26"/>
      <c r="G64" s="27" t="str">
        <f>IF($C64="①",$E64-$D64-$F64,"-")</f>
        <v>-</v>
      </c>
      <c r="H64" s="28" t="str">
        <f>IF($C64="②",$E64-$D64-$F64,"-")</f>
        <v>-</v>
      </c>
      <c r="I64" s="28" t="str">
        <f>IF($C64="③",$E64-$D64-$F64,"-")</f>
        <v>-</v>
      </c>
      <c r="J64" s="28" t="str">
        <f>IF($C64="④",$E64-$D64-$F64,"-")</f>
        <v>-</v>
      </c>
      <c r="K64" s="28" t="str">
        <f>IF($C64="⑤",$E64-$D64-$F64,"-")</f>
        <v>-</v>
      </c>
      <c r="L64" s="28" t="str">
        <f>IF($C64="⑥",$E64-$D64-$F64,"-")</f>
        <v>-</v>
      </c>
      <c r="M64" s="28" t="str">
        <f t="shared" ref="M64:M65" si="20">IF($C64="⑦",$E64-$D64-$F64,"-")</f>
        <v>-</v>
      </c>
      <c r="N64" s="29">
        <f>SUM(G64:M64)</f>
        <v>0</v>
      </c>
      <c r="O64" s="30"/>
      <c r="R64" s="51"/>
    </row>
    <row r="65" spans="1:18" s="2" customFormat="1" ht="14.25" thickBot="1" x14ac:dyDescent="0.2">
      <c r="A65" s="123"/>
      <c r="B65" s="126"/>
      <c r="C65" s="24"/>
      <c r="D65" s="33"/>
      <c r="E65" s="25"/>
      <c r="F65" s="26"/>
      <c r="G65" s="27" t="str">
        <f>IF($C65="①",$E65-$D65-$F65,"-")</f>
        <v>-</v>
      </c>
      <c r="H65" s="28" t="str">
        <f>IF($C65="②",$E65-$D65-$F65,"-")</f>
        <v>-</v>
      </c>
      <c r="I65" s="28" t="str">
        <f>IF($C65="③",$E65-$D65-$F65,"-")</f>
        <v>-</v>
      </c>
      <c r="J65" s="28" t="str">
        <f>IF($C65="④",$E65-$D65-$F65,"-")</f>
        <v>-</v>
      </c>
      <c r="K65" s="28" t="str">
        <f>IF($C65="⑤",$E65-$D65-$F65,"-")</f>
        <v>-</v>
      </c>
      <c r="L65" s="28" t="str">
        <f>IF($C65="⑥",$E65-$D65-$F65,"-")</f>
        <v>-</v>
      </c>
      <c r="M65" s="28" t="str">
        <f t="shared" si="20"/>
        <v>-</v>
      </c>
      <c r="N65" s="29">
        <f>SUM(G65:M65)</f>
        <v>0</v>
      </c>
      <c r="O65" s="30"/>
      <c r="R65" s="51"/>
    </row>
    <row r="66" spans="1:18" s="2" customFormat="1" ht="14.25" thickBot="1" x14ac:dyDescent="0.2">
      <c r="A66" s="86"/>
      <c r="B66" s="82"/>
      <c r="C66" s="40"/>
      <c r="D66" s="41"/>
      <c r="E66" s="41"/>
      <c r="F66" s="42"/>
      <c r="G66" s="41"/>
      <c r="H66" s="41"/>
      <c r="I66" s="41"/>
      <c r="J66" s="41"/>
      <c r="K66" s="56"/>
      <c r="L66" s="56"/>
      <c r="M66" s="92"/>
      <c r="N66" s="37">
        <f>SUM(N63:N65)</f>
        <v>0</v>
      </c>
      <c r="O66" s="38"/>
      <c r="R66" s="51"/>
    </row>
    <row r="67" spans="1:18" s="2" customFormat="1" x14ac:dyDescent="0.15">
      <c r="A67" s="121">
        <f>A63+1</f>
        <v>44360</v>
      </c>
      <c r="B67" s="124" t="str">
        <f>TEXT(A67,"aaa")</f>
        <v>日</v>
      </c>
      <c r="C67" s="24"/>
      <c r="D67" s="25"/>
      <c r="E67" s="25"/>
      <c r="F67" s="26"/>
      <c r="G67" s="27" t="str">
        <f>IF($C67="①",$E67-$D67-$F67,"-")</f>
        <v>-</v>
      </c>
      <c r="H67" s="28" t="str">
        <f>IF($C67="②",$E67-$D67-$F67,"-")</f>
        <v>-</v>
      </c>
      <c r="I67" s="28" t="str">
        <f>IF($C67="③",$E67-$D67-$F67,"-")</f>
        <v>-</v>
      </c>
      <c r="J67" s="28" t="str">
        <f>IF($C67="④",$E67-$D67-$F67,"-")</f>
        <v>-</v>
      </c>
      <c r="K67" s="28" t="str">
        <f>IF($C67="⑤",$E67-$D67-$F67,"-")</f>
        <v>-</v>
      </c>
      <c r="L67" s="28" t="str">
        <f>IF($C67="⑥",$E67-$D67-$F67,"-")</f>
        <v>-</v>
      </c>
      <c r="M67" s="28" t="str">
        <f>IF($C67="⑦",$E67-$D67-$F67,"-")</f>
        <v>-</v>
      </c>
      <c r="N67" s="29">
        <f>SUM(G67:M67)</f>
        <v>0</v>
      </c>
      <c r="O67" s="30"/>
      <c r="R67" s="51"/>
    </row>
    <row r="68" spans="1:18" s="2" customFormat="1" x14ac:dyDescent="0.15">
      <c r="A68" s="122"/>
      <c r="B68" s="125"/>
      <c r="C68" s="24"/>
      <c r="D68" s="33"/>
      <c r="E68" s="25"/>
      <c r="F68" s="26"/>
      <c r="G68" s="27" t="str">
        <f>IF($C68="①",$E68-$D68-$F68,"-")</f>
        <v>-</v>
      </c>
      <c r="H68" s="28" t="str">
        <f>IF($C68="②",$E68-$D68-$F68,"-")</f>
        <v>-</v>
      </c>
      <c r="I68" s="28" t="str">
        <f>IF($C68="③",$E68-$D68-$F68,"-")</f>
        <v>-</v>
      </c>
      <c r="J68" s="28" t="str">
        <f>IF($C68="④",$E68-$D68-$F68,"-")</f>
        <v>-</v>
      </c>
      <c r="K68" s="28" t="str">
        <f>IF($C68="⑤",$E68-$D68-$F68,"-")</f>
        <v>-</v>
      </c>
      <c r="L68" s="28" t="str">
        <f t="shared" ref="L68:L69" si="21">IF($C68="⑥",$E68-$D68-$F68,"-")</f>
        <v>-</v>
      </c>
      <c r="M68" s="28" t="str">
        <f t="shared" ref="M68:M69" si="22">IF($C68="⑦",$E68-$D68-$F68,"-")</f>
        <v>-</v>
      </c>
      <c r="N68" s="29">
        <f>SUM(G68:M68)</f>
        <v>0</v>
      </c>
      <c r="O68" s="30"/>
      <c r="R68" s="51"/>
    </row>
    <row r="69" spans="1:18" s="2" customFormat="1" ht="14.25" thickBot="1" x14ac:dyDescent="0.2">
      <c r="A69" s="123"/>
      <c r="B69" s="126"/>
      <c r="C69" s="24"/>
      <c r="D69" s="33"/>
      <c r="E69" s="25"/>
      <c r="F69" s="26"/>
      <c r="G69" s="27" t="str">
        <f>IF($C69="①",$E69-$D69-$F69,"-")</f>
        <v>-</v>
      </c>
      <c r="H69" s="28" t="str">
        <f>IF($C69="②",$E69-$D69-$F69,"-")</f>
        <v>-</v>
      </c>
      <c r="I69" s="28" t="str">
        <f>IF($C69="③",$E69-$D69-$F69,"-")</f>
        <v>-</v>
      </c>
      <c r="J69" s="28" t="str">
        <f>IF($C69="④",$E69-$D69-$F69,"-")</f>
        <v>-</v>
      </c>
      <c r="K69" s="28" t="str">
        <f>IF($C69="⑤",$E69-$D69-$F69,"-")</f>
        <v>-</v>
      </c>
      <c r="L69" s="28" t="str">
        <f t="shared" si="21"/>
        <v>-</v>
      </c>
      <c r="M69" s="28" t="str">
        <f t="shared" si="22"/>
        <v>-</v>
      </c>
      <c r="N69" s="29">
        <f>SUM(G69:M69)</f>
        <v>0</v>
      </c>
      <c r="O69" s="30"/>
      <c r="R69" s="51"/>
    </row>
    <row r="70" spans="1:18" s="2" customFormat="1" ht="14.25" thickBot="1" x14ac:dyDescent="0.2">
      <c r="A70" s="86"/>
      <c r="B70" s="82"/>
      <c r="C70" s="40"/>
      <c r="D70" s="41"/>
      <c r="E70" s="41"/>
      <c r="F70" s="42"/>
      <c r="G70" s="41"/>
      <c r="H70" s="41"/>
      <c r="I70" s="41"/>
      <c r="J70" s="41"/>
      <c r="K70" s="56"/>
      <c r="L70" s="56"/>
      <c r="M70" s="92"/>
      <c r="N70" s="37">
        <f>SUM(N67:N69)</f>
        <v>0</v>
      </c>
      <c r="O70" s="38"/>
      <c r="R70" s="51"/>
    </row>
    <row r="71" spans="1:18" s="2" customFormat="1" x14ac:dyDescent="0.15">
      <c r="A71" s="121">
        <f>A67+1</f>
        <v>44361</v>
      </c>
      <c r="B71" s="124" t="str">
        <f>TEXT(A71,"aaa")</f>
        <v>月</v>
      </c>
      <c r="C71" s="24"/>
      <c r="D71" s="25"/>
      <c r="E71" s="25"/>
      <c r="F71" s="26"/>
      <c r="G71" s="27" t="str">
        <f>IF($C71="①",$E71-$D71-$F71,"-")</f>
        <v>-</v>
      </c>
      <c r="H71" s="28" t="str">
        <f>IF($C71="②",$E71-$D71-$F71,"-")</f>
        <v>-</v>
      </c>
      <c r="I71" s="28" t="str">
        <f>IF($C71="③",$E71-$D71-$F71,"-")</f>
        <v>-</v>
      </c>
      <c r="J71" s="28" t="str">
        <f>IF($C71="④",$E71-$D71-$F71,"-")</f>
        <v>-</v>
      </c>
      <c r="K71" s="28" t="str">
        <f>IF($C71="⑤",$E71-$D71-$F71,"-")</f>
        <v>-</v>
      </c>
      <c r="L71" s="28" t="str">
        <f>IF($C71="⑥",$E71-$D71-$F71,"-")</f>
        <v>-</v>
      </c>
      <c r="M71" s="28" t="str">
        <f>IF($C71="⑦",$E71-$D71-$F71,"-")</f>
        <v>-</v>
      </c>
      <c r="N71" s="29">
        <f>SUM(G71:M71)</f>
        <v>0</v>
      </c>
      <c r="O71" s="30"/>
      <c r="R71" s="51"/>
    </row>
    <row r="72" spans="1:18" s="2" customFormat="1" x14ac:dyDescent="0.15">
      <c r="A72" s="122"/>
      <c r="B72" s="125"/>
      <c r="C72" s="24"/>
      <c r="D72" s="33"/>
      <c r="E72" s="25"/>
      <c r="F72" s="26"/>
      <c r="G72" s="27" t="str">
        <f>IF($C72="①",$E72-$D72-$F72,"-")</f>
        <v>-</v>
      </c>
      <c r="H72" s="28" t="str">
        <f>IF($C72="②",$E72-$D72-$F72,"-")</f>
        <v>-</v>
      </c>
      <c r="I72" s="28" t="str">
        <f>IF($C72="③",$E72-$D72-$F72,"-")</f>
        <v>-</v>
      </c>
      <c r="J72" s="28" t="str">
        <f>IF($C72="④",$E72-$D72-$F72,"-")</f>
        <v>-</v>
      </c>
      <c r="K72" s="28" t="str">
        <f>IF($C72="⑤",$E72-$D72-$F72,"-")</f>
        <v>-</v>
      </c>
      <c r="L72" s="28" t="str">
        <f t="shared" ref="L72:L73" si="23">IF($C72="⑥",$E72-$D72-$F72,"-")</f>
        <v>-</v>
      </c>
      <c r="M72" s="28" t="str">
        <f t="shared" ref="M72:M73" si="24">IF($C72="⑦",$E72-$D72-$F72,"-")</f>
        <v>-</v>
      </c>
      <c r="N72" s="29">
        <f>SUM(G72:M72)</f>
        <v>0</v>
      </c>
      <c r="O72" s="30"/>
      <c r="R72" s="51"/>
    </row>
    <row r="73" spans="1:18" s="2" customFormat="1" ht="14.25" thickBot="1" x14ac:dyDescent="0.2">
      <c r="A73" s="123"/>
      <c r="B73" s="126"/>
      <c r="C73" s="24"/>
      <c r="D73" s="33"/>
      <c r="E73" s="25"/>
      <c r="F73" s="26"/>
      <c r="G73" s="27" t="str">
        <f>IF($C73="①",$E73-$D73-$F73,"-")</f>
        <v>-</v>
      </c>
      <c r="H73" s="28" t="str">
        <f>IF($C73="②",$E73-$D73-$F73,"-")</f>
        <v>-</v>
      </c>
      <c r="I73" s="28" t="str">
        <f>IF($C73="③",$E73-$D73-$F73,"-")</f>
        <v>-</v>
      </c>
      <c r="J73" s="28" t="str">
        <f>IF($C73="④",$E73-$D73-$F73,"-")</f>
        <v>-</v>
      </c>
      <c r="K73" s="28" t="str">
        <f>IF($C73="⑤",$E73-$D73-$F73,"-")</f>
        <v>-</v>
      </c>
      <c r="L73" s="28" t="str">
        <f t="shared" si="23"/>
        <v>-</v>
      </c>
      <c r="M73" s="28" t="str">
        <f t="shared" si="24"/>
        <v>-</v>
      </c>
      <c r="N73" s="29">
        <f>SUM(G73:M73)</f>
        <v>0</v>
      </c>
      <c r="O73" s="30"/>
      <c r="R73" s="51"/>
    </row>
    <row r="74" spans="1:18" s="2" customFormat="1" ht="14.25" thickBot="1" x14ac:dyDescent="0.2">
      <c r="A74" s="86"/>
      <c r="B74" s="84"/>
      <c r="C74" s="40"/>
      <c r="D74" s="41"/>
      <c r="E74" s="41"/>
      <c r="F74" s="42"/>
      <c r="G74" s="41"/>
      <c r="H74" s="41"/>
      <c r="I74" s="41"/>
      <c r="J74" s="41"/>
      <c r="K74" s="56"/>
      <c r="L74" s="56"/>
      <c r="M74" s="92"/>
      <c r="N74" s="37">
        <f>SUM(N71:N73)</f>
        <v>0</v>
      </c>
      <c r="O74" s="38"/>
      <c r="R74" s="51"/>
    </row>
    <row r="75" spans="1:18" s="2" customFormat="1" x14ac:dyDescent="0.15">
      <c r="A75" s="121">
        <f>A71+1</f>
        <v>44362</v>
      </c>
      <c r="B75" s="124" t="str">
        <f>TEXT(A75,"aaa")</f>
        <v>火</v>
      </c>
      <c r="C75" s="24"/>
      <c r="D75" s="25"/>
      <c r="E75" s="25"/>
      <c r="F75" s="26"/>
      <c r="G75" s="27" t="str">
        <f>IF($C75="①",$E75-$D75-$F75,"-")</f>
        <v>-</v>
      </c>
      <c r="H75" s="28" t="str">
        <f>IF($C75="②",$E75-$D75-$F75,"-")</f>
        <v>-</v>
      </c>
      <c r="I75" s="28" t="str">
        <f>IF($C75="③",$E75-$D75-$F75,"-")</f>
        <v>-</v>
      </c>
      <c r="J75" s="28" t="str">
        <f>IF($C75="④",$E75-$D75-$F75,"-")</f>
        <v>-</v>
      </c>
      <c r="K75" s="28" t="str">
        <f>IF($C75="⑤",$E75-$D75-$F75,"-")</f>
        <v>-</v>
      </c>
      <c r="L75" s="28" t="str">
        <f>IF($C75="⑥",$E75-$D75-$F75,"-")</f>
        <v>-</v>
      </c>
      <c r="M75" s="28" t="str">
        <f>IF($C75="⑦",$E75-$D75-$F75,"-")</f>
        <v>-</v>
      </c>
      <c r="N75" s="29">
        <f>SUM(G75:M75)</f>
        <v>0</v>
      </c>
      <c r="O75" s="30"/>
      <c r="R75" s="51"/>
    </row>
    <row r="76" spans="1:18" s="2" customFormat="1" x14ac:dyDescent="0.15">
      <c r="A76" s="122"/>
      <c r="B76" s="125"/>
      <c r="C76" s="24"/>
      <c r="D76" s="33"/>
      <c r="E76" s="25"/>
      <c r="F76" s="26"/>
      <c r="G76" s="27" t="str">
        <f>IF($C76="①",$E76-$D76-$F76,"-")</f>
        <v>-</v>
      </c>
      <c r="H76" s="28" t="str">
        <f>IF($C76="②",$E76-$D76-$F76,"-")</f>
        <v>-</v>
      </c>
      <c r="I76" s="28" t="str">
        <f>IF($C76="③",$E76-$D76-$F76,"-")</f>
        <v>-</v>
      </c>
      <c r="J76" s="28" t="str">
        <f>IF($C76="④",$E76-$D76-$F76,"-")</f>
        <v>-</v>
      </c>
      <c r="K76" s="28" t="str">
        <f>IF($C76="⑤",$E76-$D76-$F76,"-")</f>
        <v>-</v>
      </c>
      <c r="L76" s="28" t="str">
        <f t="shared" ref="L76:L77" si="25">IF($C76="⑥",$E76-$D76-$F76,"-")</f>
        <v>-</v>
      </c>
      <c r="M76" s="28" t="str">
        <f t="shared" ref="M76:M77" si="26">IF($C76="⑦",$E76-$D76-$F76,"-")</f>
        <v>-</v>
      </c>
      <c r="N76" s="29">
        <f>SUM(G76:M76)</f>
        <v>0</v>
      </c>
      <c r="O76" s="30"/>
      <c r="R76" s="51"/>
    </row>
    <row r="77" spans="1:18" s="2" customFormat="1" ht="14.25" thickBot="1" x14ac:dyDescent="0.2">
      <c r="A77" s="123"/>
      <c r="B77" s="126"/>
      <c r="C77" s="24"/>
      <c r="D77" s="33"/>
      <c r="E77" s="25"/>
      <c r="F77" s="26"/>
      <c r="G77" s="27" t="str">
        <f>IF($C77="①",$E77-$D77-$F77,"-")</f>
        <v>-</v>
      </c>
      <c r="H77" s="28" t="str">
        <f>IF($C77="②",$E77-$D77-$F77,"-")</f>
        <v>-</v>
      </c>
      <c r="I77" s="28" t="str">
        <f>IF($C77="③",$E77-$D77-$F77,"-")</f>
        <v>-</v>
      </c>
      <c r="J77" s="28" t="str">
        <f>IF($C77="④",$E77-$D77-$F77,"-")</f>
        <v>-</v>
      </c>
      <c r="K77" s="28" t="str">
        <f>IF($C77="⑤",$E77-$D77-$F77,"-")</f>
        <v>-</v>
      </c>
      <c r="L77" s="28" t="str">
        <f t="shared" si="25"/>
        <v>-</v>
      </c>
      <c r="M77" s="28" t="str">
        <f t="shared" si="26"/>
        <v>-</v>
      </c>
      <c r="N77" s="29">
        <f>SUM(G77:M77)</f>
        <v>0</v>
      </c>
      <c r="O77" s="30"/>
      <c r="R77" s="51"/>
    </row>
    <row r="78" spans="1:18" s="2" customFormat="1" ht="14.25" thickBot="1" x14ac:dyDescent="0.2">
      <c r="A78" s="86"/>
      <c r="B78" s="82"/>
      <c r="C78" s="40"/>
      <c r="D78" s="41"/>
      <c r="E78" s="52"/>
      <c r="F78" s="42"/>
      <c r="G78" s="41"/>
      <c r="H78" s="41"/>
      <c r="I78" s="41"/>
      <c r="J78" s="41"/>
      <c r="K78" s="56"/>
      <c r="L78" s="56"/>
      <c r="M78" s="92"/>
      <c r="N78" s="37">
        <f>SUM(N75:N77)</f>
        <v>0</v>
      </c>
      <c r="O78" s="38"/>
      <c r="R78" s="51"/>
    </row>
    <row r="79" spans="1:18" s="2" customFormat="1" x14ac:dyDescent="0.15">
      <c r="A79" s="121">
        <f>A75+1</f>
        <v>44363</v>
      </c>
      <c r="B79" s="124" t="str">
        <f>TEXT(A79,"aaa")</f>
        <v>水</v>
      </c>
      <c r="C79" s="24"/>
      <c r="D79" s="25"/>
      <c r="E79" s="25"/>
      <c r="F79" s="26"/>
      <c r="G79" s="27" t="str">
        <f>IF($C79="①",$E79-$D79-$F79,"-")</f>
        <v>-</v>
      </c>
      <c r="H79" s="28" t="str">
        <f>IF($C79="②",$E79-$D79-$F79,"-")</f>
        <v>-</v>
      </c>
      <c r="I79" s="28" t="str">
        <f>IF($C79="③",$E79-$D79-$F79,"-")</f>
        <v>-</v>
      </c>
      <c r="J79" s="28" t="str">
        <f>IF($C79="④",$E79-$D79-$F79,"-")</f>
        <v>-</v>
      </c>
      <c r="K79" s="28" t="str">
        <f>IF($C79="⑤",$E79-$D79-$F79,"-")</f>
        <v>-</v>
      </c>
      <c r="L79" s="28" t="str">
        <f>IF($C79="⑥",$E79-$D79-$F79,"-")</f>
        <v>-</v>
      </c>
      <c r="M79" s="28" t="str">
        <f>IF($C79="⑦",$E79-$D79-$F79,"-")</f>
        <v>-</v>
      </c>
      <c r="N79" s="29">
        <f>SUM(G79:M79)</f>
        <v>0</v>
      </c>
      <c r="O79" s="30"/>
      <c r="R79" s="51"/>
    </row>
    <row r="80" spans="1:18" s="2" customFormat="1" x14ac:dyDescent="0.15">
      <c r="A80" s="122"/>
      <c r="B80" s="125"/>
      <c r="C80" s="24"/>
      <c r="D80" s="33"/>
      <c r="E80" s="25"/>
      <c r="F80" s="26"/>
      <c r="G80" s="27" t="str">
        <f>IF($C80="①",$E80-$D80-$F80,"-")</f>
        <v>-</v>
      </c>
      <c r="H80" s="28" t="str">
        <f>IF($C80="②",$E80-$D80-$F80,"-")</f>
        <v>-</v>
      </c>
      <c r="I80" s="28" t="str">
        <f>IF($C80="③",$E80-$D80-$F80,"-")</f>
        <v>-</v>
      </c>
      <c r="J80" s="28" t="str">
        <f>IF($C80="④",$E80-$D80-$F80,"-")</f>
        <v>-</v>
      </c>
      <c r="K80" s="28" t="str">
        <f>IF($C80="⑤",$E80-$D80-$F80,"-")</f>
        <v>-</v>
      </c>
      <c r="L80" s="28" t="str">
        <f t="shared" ref="L80:L81" si="27">IF($C80="⑥",$E80-$D80-$F80,"-")</f>
        <v>-</v>
      </c>
      <c r="M80" s="28" t="str">
        <f t="shared" ref="M80:M81" si="28">IF($C80="⑦",$E80-$D80-$F80,"-")</f>
        <v>-</v>
      </c>
      <c r="N80" s="29">
        <f>SUM(G80:M80)</f>
        <v>0</v>
      </c>
      <c r="O80" s="30"/>
      <c r="R80" s="51"/>
    </row>
    <row r="81" spans="1:18" s="2" customFormat="1" ht="14.25" thickBot="1" x14ac:dyDescent="0.2">
      <c r="A81" s="123"/>
      <c r="B81" s="126"/>
      <c r="C81" s="24"/>
      <c r="D81" s="33"/>
      <c r="E81" s="25"/>
      <c r="F81" s="26"/>
      <c r="G81" s="27" t="str">
        <f>IF($C81="①",$E81-$D81-$F81,"-")</f>
        <v>-</v>
      </c>
      <c r="H81" s="28" t="str">
        <f>IF($C81="②",$E81-$D81-$F81,"-")</f>
        <v>-</v>
      </c>
      <c r="I81" s="28" t="str">
        <f>IF($C81="③",$E81-$D81-$F81,"-")</f>
        <v>-</v>
      </c>
      <c r="J81" s="28" t="str">
        <f>IF($C81="④",$E81-$D81-$F81,"-")</f>
        <v>-</v>
      </c>
      <c r="K81" s="28" t="str">
        <f>IF($C81="⑤",$E81-$D81-$F81,"-")</f>
        <v>-</v>
      </c>
      <c r="L81" s="28" t="str">
        <f t="shared" si="27"/>
        <v>-</v>
      </c>
      <c r="M81" s="28" t="str">
        <f t="shared" si="28"/>
        <v>-</v>
      </c>
      <c r="N81" s="29">
        <f>SUM(G81:M81)</f>
        <v>0</v>
      </c>
      <c r="O81" s="30"/>
      <c r="R81" s="51"/>
    </row>
    <row r="82" spans="1:18" s="2" customFormat="1" ht="14.25" thickBot="1" x14ac:dyDescent="0.2">
      <c r="A82" s="86"/>
      <c r="B82" s="82"/>
      <c r="C82" s="40"/>
      <c r="D82" s="41"/>
      <c r="E82" s="41"/>
      <c r="F82" s="42"/>
      <c r="G82" s="41"/>
      <c r="H82" s="41"/>
      <c r="I82" s="41"/>
      <c r="J82" s="41"/>
      <c r="K82" s="56"/>
      <c r="L82" s="56"/>
      <c r="M82" s="92"/>
      <c r="N82" s="37">
        <f>SUM(N79:N81)</f>
        <v>0</v>
      </c>
      <c r="O82" s="38"/>
      <c r="R82" s="51"/>
    </row>
    <row r="83" spans="1:18" s="2" customFormat="1" x14ac:dyDescent="0.15">
      <c r="A83" s="121">
        <f>A79+1</f>
        <v>44364</v>
      </c>
      <c r="B83" s="124" t="str">
        <f>TEXT(A83,"aaa")</f>
        <v>木</v>
      </c>
      <c r="C83" s="24"/>
      <c r="D83" s="25"/>
      <c r="E83" s="25"/>
      <c r="F83" s="26"/>
      <c r="G83" s="27" t="str">
        <f>IF($C83="①",$E83-$D83-$F83,"-")</f>
        <v>-</v>
      </c>
      <c r="H83" s="28" t="str">
        <f>IF($C83="②",$E83-$D83-$F83,"-")</f>
        <v>-</v>
      </c>
      <c r="I83" s="28" t="str">
        <f>IF($C83="③",$E83-$D83-$F83,"-")</f>
        <v>-</v>
      </c>
      <c r="J83" s="28" t="str">
        <f>IF($C83="④",$E83-$D83-$F83,"-")</f>
        <v>-</v>
      </c>
      <c r="K83" s="28" t="str">
        <f>IF($C83="⑤",$E83-$D83-$F83,"-")</f>
        <v>-</v>
      </c>
      <c r="L83" s="28" t="str">
        <f>IF($C83="⑥",$E83-$D83-$F83,"-")</f>
        <v>-</v>
      </c>
      <c r="M83" s="28" t="str">
        <f>IF($C83="⑦",$E83-$D83-$F83,"-")</f>
        <v>-</v>
      </c>
      <c r="N83" s="29">
        <f>SUM(G83:M83)</f>
        <v>0</v>
      </c>
      <c r="O83" s="30"/>
      <c r="R83" s="51"/>
    </row>
    <row r="84" spans="1:18" s="2" customFormat="1" x14ac:dyDescent="0.15">
      <c r="A84" s="122"/>
      <c r="B84" s="125"/>
      <c r="C84" s="24"/>
      <c r="D84" s="33"/>
      <c r="E84" s="25"/>
      <c r="F84" s="26"/>
      <c r="G84" s="27" t="str">
        <f>IF($C84="①",$E84-$D84-$F84,"-")</f>
        <v>-</v>
      </c>
      <c r="H84" s="28" t="str">
        <f>IF($C84="②",$E84-$D84-$F84,"-")</f>
        <v>-</v>
      </c>
      <c r="I84" s="28" t="str">
        <f>IF($C84="③",$E84-$D84-$F84,"-")</f>
        <v>-</v>
      </c>
      <c r="J84" s="28" t="str">
        <f>IF($C84="④",$E84-$D84-$F84,"-")</f>
        <v>-</v>
      </c>
      <c r="K84" s="28" t="str">
        <f>IF($C84="⑤",$E84-$D84-$F84,"-")</f>
        <v>-</v>
      </c>
      <c r="L84" s="28" t="str">
        <f t="shared" ref="L84:L85" si="29">IF($C84="⑥",$E84-$D84-$F84,"-")</f>
        <v>-</v>
      </c>
      <c r="M84" s="28" t="str">
        <f t="shared" ref="M84:M85" si="30">IF($C84="⑦",$E84-$D84-$F84,"-")</f>
        <v>-</v>
      </c>
      <c r="N84" s="29">
        <f>SUM(G84:M84)</f>
        <v>0</v>
      </c>
      <c r="O84" s="30"/>
      <c r="R84" s="51"/>
    </row>
    <row r="85" spans="1:18" s="2" customFormat="1" ht="14.25" thickBot="1" x14ac:dyDescent="0.2">
      <c r="A85" s="123"/>
      <c r="B85" s="126"/>
      <c r="C85" s="24"/>
      <c r="D85" s="33"/>
      <c r="E85" s="25"/>
      <c r="F85" s="26"/>
      <c r="G85" s="27" t="str">
        <f>IF($C85="①",$E85-$D85-$F85,"-")</f>
        <v>-</v>
      </c>
      <c r="H85" s="28" t="str">
        <f>IF($C85="②",$E85-$D85-$F85,"-")</f>
        <v>-</v>
      </c>
      <c r="I85" s="28" t="str">
        <f>IF($C85="③",$E85-$D85-$F85,"-")</f>
        <v>-</v>
      </c>
      <c r="J85" s="28" t="str">
        <f>IF($C85="④",$E85-$D85-$F85,"-")</f>
        <v>-</v>
      </c>
      <c r="K85" s="28" t="str">
        <f>IF($C85="⑤",$E85-$D85-$F85,"-")</f>
        <v>-</v>
      </c>
      <c r="L85" s="28" t="str">
        <f t="shared" si="29"/>
        <v>-</v>
      </c>
      <c r="M85" s="28" t="str">
        <f t="shared" si="30"/>
        <v>-</v>
      </c>
      <c r="N85" s="29">
        <f>SUM(G85:M85)</f>
        <v>0</v>
      </c>
      <c r="O85" s="30"/>
      <c r="R85" s="51"/>
    </row>
    <row r="86" spans="1:18" s="2" customFormat="1" ht="14.25" thickBot="1" x14ac:dyDescent="0.2">
      <c r="A86" s="86"/>
      <c r="B86" s="83"/>
      <c r="C86" s="40"/>
      <c r="D86" s="41"/>
      <c r="E86" s="41"/>
      <c r="F86" s="42"/>
      <c r="G86" s="41"/>
      <c r="H86" s="41"/>
      <c r="I86" s="41"/>
      <c r="J86" s="41"/>
      <c r="K86" s="56"/>
      <c r="L86" s="56"/>
      <c r="M86" s="92"/>
      <c r="N86" s="37">
        <f>SUM(N83:N85)</f>
        <v>0</v>
      </c>
      <c r="O86" s="38"/>
      <c r="R86" s="51"/>
    </row>
    <row r="87" spans="1:18" s="2" customFormat="1" x14ac:dyDescent="0.15">
      <c r="A87" s="121">
        <f>A83+1</f>
        <v>44365</v>
      </c>
      <c r="B87" s="124" t="str">
        <f>TEXT(A87,"aaa")</f>
        <v>金</v>
      </c>
      <c r="C87" s="24"/>
      <c r="D87" s="25"/>
      <c r="E87" s="25"/>
      <c r="F87" s="26"/>
      <c r="G87" s="27" t="str">
        <f>IF($C87="①",$E87-$D87-$F87,"-")</f>
        <v>-</v>
      </c>
      <c r="H87" s="28" t="str">
        <f>IF($C87="②",$E87-$D87-$F87,"-")</f>
        <v>-</v>
      </c>
      <c r="I87" s="28" t="str">
        <f>IF($C87="③",$E87-$D87-$F87,"-")</f>
        <v>-</v>
      </c>
      <c r="J87" s="28" t="str">
        <f>IF($C87="④",$E87-$D87-$F87,"-")</f>
        <v>-</v>
      </c>
      <c r="K87" s="28" t="str">
        <f>IF($C87="⑤",$E87-$D87-$F87,"-")</f>
        <v>-</v>
      </c>
      <c r="L87" s="28" t="str">
        <f>IF($C87="⑥",$E87-$D87-$F87,"-")</f>
        <v>-</v>
      </c>
      <c r="M87" s="28" t="str">
        <f>IF($C87="⑦",$E87-$D87-$F87,"-")</f>
        <v>-</v>
      </c>
      <c r="N87" s="29">
        <f>SUM(G87:M87)</f>
        <v>0</v>
      </c>
      <c r="O87" s="30"/>
      <c r="R87" s="51"/>
    </row>
    <row r="88" spans="1:18" s="2" customFormat="1" x14ac:dyDescent="0.15">
      <c r="A88" s="122"/>
      <c r="B88" s="125"/>
      <c r="C88" s="24"/>
      <c r="D88" s="33"/>
      <c r="E88" s="25"/>
      <c r="F88" s="26"/>
      <c r="G88" s="27" t="str">
        <f>IF($C88="①",$E88-$D88-$F88,"-")</f>
        <v>-</v>
      </c>
      <c r="H88" s="28" t="str">
        <f>IF($C88="②",$E88-$D88-$F88,"-")</f>
        <v>-</v>
      </c>
      <c r="I88" s="28" t="str">
        <f>IF($C88="③",$E88-$D88-$F88,"-")</f>
        <v>-</v>
      </c>
      <c r="J88" s="28" t="str">
        <f>IF($C88="④",$E88-$D88-$F88,"-")</f>
        <v>-</v>
      </c>
      <c r="K88" s="28" t="str">
        <f>IF($C88="⑤",$E88-$D88-$F88,"-")</f>
        <v>-</v>
      </c>
      <c r="L88" s="28" t="str">
        <f t="shared" ref="L88:L89" si="31">IF($C88="⑥",$E88-$D88-$F88,"-")</f>
        <v>-</v>
      </c>
      <c r="M88" s="28" t="str">
        <f t="shared" ref="M88:M89" si="32">IF($C88="⑦",$E88-$D88-$F88,"-")</f>
        <v>-</v>
      </c>
      <c r="N88" s="29">
        <f>SUM(G88:M88)</f>
        <v>0</v>
      </c>
      <c r="O88" s="30"/>
      <c r="R88" s="51"/>
    </row>
    <row r="89" spans="1:18" s="2" customFormat="1" ht="14.25" thickBot="1" x14ac:dyDescent="0.2">
      <c r="A89" s="123"/>
      <c r="B89" s="126"/>
      <c r="C89" s="24"/>
      <c r="D89" s="33"/>
      <c r="E89" s="25"/>
      <c r="F89" s="26"/>
      <c r="G89" s="27" t="str">
        <f>IF($C89="①",$E89-$D89-$F89,"-")</f>
        <v>-</v>
      </c>
      <c r="H89" s="28" t="str">
        <f>IF($C89="②",$E89-$D89-$F89,"-")</f>
        <v>-</v>
      </c>
      <c r="I89" s="28" t="str">
        <f>IF($C89="③",$E89-$D89-$F89,"-")</f>
        <v>-</v>
      </c>
      <c r="J89" s="28" t="str">
        <f>IF($C89="④",$E89-$D89-$F89,"-")</f>
        <v>-</v>
      </c>
      <c r="K89" s="28" t="str">
        <f>IF($C89="⑤",$E89-$D89-$F89,"-")</f>
        <v>-</v>
      </c>
      <c r="L89" s="28" t="str">
        <f t="shared" si="31"/>
        <v>-</v>
      </c>
      <c r="M89" s="28" t="str">
        <f t="shared" si="32"/>
        <v>-</v>
      </c>
      <c r="N89" s="29">
        <f>SUM(G89:M89)</f>
        <v>0</v>
      </c>
      <c r="O89" s="30"/>
      <c r="R89" s="51"/>
    </row>
    <row r="90" spans="1:18" s="2" customFormat="1" ht="14.25" thickBot="1" x14ac:dyDescent="0.2">
      <c r="A90" s="86"/>
      <c r="B90" s="82"/>
      <c r="C90" s="40"/>
      <c r="D90" s="41"/>
      <c r="E90" s="41"/>
      <c r="F90" s="42"/>
      <c r="G90" s="41"/>
      <c r="H90" s="41"/>
      <c r="I90" s="41"/>
      <c r="J90" s="41"/>
      <c r="K90" s="56"/>
      <c r="L90" s="56"/>
      <c r="M90" s="92"/>
      <c r="N90" s="37">
        <f>SUM(N87:N89)</f>
        <v>0</v>
      </c>
      <c r="O90" s="38"/>
      <c r="R90" s="51"/>
    </row>
    <row r="91" spans="1:18" s="2" customFormat="1" x14ac:dyDescent="0.15">
      <c r="A91" s="121">
        <f>A87+1</f>
        <v>44366</v>
      </c>
      <c r="B91" s="124" t="str">
        <f>TEXT(A91,"aaa")</f>
        <v>土</v>
      </c>
      <c r="C91" s="24"/>
      <c r="D91" s="25"/>
      <c r="E91" s="25"/>
      <c r="F91" s="26"/>
      <c r="G91" s="27" t="str">
        <f>IF($C91="①",$E91-$D91-$F91,"-")</f>
        <v>-</v>
      </c>
      <c r="H91" s="28" t="str">
        <f>IF($C91="②",$E91-$D91-$F91,"-")</f>
        <v>-</v>
      </c>
      <c r="I91" s="28" t="str">
        <f>IF($C91="③",$E91-$D91-$F91,"-")</f>
        <v>-</v>
      </c>
      <c r="J91" s="28" t="str">
        <f>IF($C91="④",$E91-$D91-$F91,"-")</f>
        <v>-</v>
      </c>
      <c r="K91" s="28" t="str">
        <f>IF($C91="⑤",$E91-$D91-$F91,"-")</f>
        <v>-</v>
      </c>
      <c r="L91" s="28" t="str">
        <f>IF($C91="⑥",$E91-$D91-$F91,"-")</f>
        <v>-</v>
      </c>
      <c r="M91" s="28" t="str">
        <f>IF($C91="⑦",$E91-$D91-$F91,"-")</f>
        <v>-</v>
      </c>
      <c r="N91" s="29">
        <f>SUM(G91:M91)</f>
        <v>0</v>
      </c>
      <c r="O91" s="30"/>
      <c r="R91" s="51"/>
    </row>
    <row r="92" spans="1:18" s="2" customFormat="1" x14ac:dyDescent="0.15">
      <c r="A92" s="122"/>
      <c r="B92" s="125"/>
      <c r="C92" s="24"/>
      <c r="D92" s="33"/>
      <c r="E92" s="25"/>
      <c r="F92" s="26"/>
      <c r="G92" s="27" t="str">
        <f>IF($C92="①",$E92-$D92-$F92,"-")</f>
        <v>-</v>
      </c>
      <c r="H92" s="28" t="str">
        <f>IF($C92="②",$E92-$D92-$F92,"-")</f>
        <v>-</v>
      </c>
      <c r="I92" s="28" t="str">
        <f>IF($C92="③",$E92-$D92-$F92,"-")</f>
        <v>-</v>
      </c>
      <c r="J92" s="28" t="str">
        <f>IF($C92="④",$E92-$D92-$F92,"-")</f>
        <v>-</v>
      </c>
      <c r="K92" s="28" t="str">
        <f>IF($C92="⑤",$E92-$D92-$F92,"-")</f>
        <v>-</v>
      </c>
      <c r="L92" s="28" t="str">
        <f t="shared" ref="L92:L93" si="33">IF($C92="⑥",$E92-$D92-$F92,"-")</f>
        <v>-</v>
      </c>
      <c r="M92" s="28" t="str">
        <f t="shared" ref="M92:M93" si="34">IF($C92="⑦",$E92-$D92-$F92,"-")</f>
        <v>-</v>
      </c>
      <c r="N92" s="29">
        <f>SUM(G92:M92)</f>
        <v>0</v>
      </c>
      <c r="O92" s="30"/>
      <c r="R92" s="51"/>
    </row>
    <row r="93" spans="1:18" s="2" customFormat="1" ht="14.25" thickBot="1" x14ac:dyDescent="0.2">
      <c r="A93" s="123"/>
      <c r="B93" s="126"/>
      <c r="C93" s="24"/>
      <c r="D93" s="33"/>
      <c r="E93" s="25"/>
      <c r="F93" s="26"/>
      <c r="G93" s="27" t="str">
        <f>IF($C93="①",$E93-$D93-$F93,"-")</f>
        <v>-</v>
      </c>
      <c r="H93" s="28" t="str">
        <f>IF($C93="②",$E93-$D93-$F93,"-")</f>
        <v>-</v>
      </c>
      <c r="I93" s="28" t="str">
        <f>IF($C93="③",$E93-$D93-$F93,"-")</f>
        <v>-</v>
      </c>
      <c r="J93" s="28" t="str">
        <f>IF($C93="④",$E93-$D93-$F93,"-")</f>
        <v>-</v>
      </c>
      <c r="K93" s="28" t="str">
        <f>IF($C93="⑤",$E93-$D93-$F93,"-")</f>
        <v>-</v>
      </c>
      <c r="L93" s="28" t="str">
        <f t="shared" si="33"/>
        <v>-</v>
      </c>
      <c r="M93" s="28" t="str">
        <f t="shared" si="34"/>
        <v>-</v>
      </c>
      <c r="N93" s="29">
        <f>SUM(G93:M93)</f>
        <v>0</v>
      </c>
      <c r="O93" s="30"/>
      <c r="R93" s="51"/>
    </row>
    <row r="94" spans="1:18" s="2" customFormat="1" ht="14.25" thickBot="1" x14ac:dyDescent="0.2">
      <c r="A94" s="86"/>
      <c r="B94" s="82"/>
      <c r="C94" s="40"/>
      <c r="D94" s="41"/>
      <c r="E94" s="41"/>
      <c r="F94" s="42"/>
      <c r="G94" s="41"/>
      <c r="H94" s="41"/>
      <c r="I94" s="41"/>
      <c r="J94" s="41"/>
      <c r="K94" s="56"/>
      <c r="L94" s="56"/>
      <c r="M94" s="92"/>
      <c r="N94" s="37">
        <f>SUM(N91:N93)</f>
        <v>0</v>
      </c>
      <c r="O94" s="38"/>
      <c r="R94" s="51"/>
    </row>
    <row r="95" spans="1:18" s="2" customFormat="1" x14ac:dyDescent="0.15">
      <c r="A95" s="121">
        <f>A91+1</f>
        <v>44367</v>
      </c>
      <c r="B95" s="124" t="str">
        <f>TEXT(A95,"aaa")</f>
        <v>日</v>
      </c>
      <c r="C95" s="24"/>
      <c r="D95" s="25"/>
      <c r="E95" s="25"/>
      <c r="F95" s="26"/>
      <c r="G95" s="27" t="str">
        <f>IF($C95="①",$E95-$D95-$F95,"-")</f>
        <v>-</v>
      </c>
      <c r="H95" s="28" t="str">
        <f>IF($C95="②",$E95-$D95-$F95,"-")</f>
        <v>-</v>
      </c>
      <c r="I95" s="28" t="str">
        <f>IF($C95="③",$E95-$D95-$F95,"-")</f>
        <v>-</v>
      </c>
      <c r="J95" s="28" t="str">
        <f>IF($C95="④",$E95-$D95-$F95,"-")</f>
        <v>-</v>
      </c>
      <c r="K95" s="28" t="str">
        <f>IF($C95="⑤",$E95-$D95-$F95,"-")</f>
        <v>-</v>
      </c>
      <c r="L95" s="28" t="str">
        <f>IF($C95="⑥",$E95-$D95-$F95,"-")</f>
        <v>-</v>
      </c>
      <c r="M95" s="28" t="str">
        <f>IF($C95="⑦",$E95-$D95-$F95,"-")</f>
        <v>-</v>
      </c>
      <c r="N95" s="29">
        <f>SUM(G95:M95)</f>
        <v>0</v>
      </c>
      <c r="O95" s="30"/>
      <c r="R95" s="51"/>
    </row>
    <row r="96" spans="1:18" s="2" customFormat="1" x14ac:dyDescent="0.15">
      <c r="A96" s="122"/>
      <c r="B96" s="125"/>
      <c r="C96" s="24"/>
      <c r="D96" s="33"/>
      <c r="E96" s="25"/>
      <c r="F96" s="26"/>
      <c r="G96" s="27" t="str">
        <f>IF($C96="①",$E96-$D96-$F96,"-")</f>
        <v>-</v>
      </c>
      <c r="H96" s="28" t="str">
        <f>IF($C96="②",$E96-$D96-$F96,"-")</f>
        <v>-</v>
      </c>
      <c r="I96" s="28" t="str">
        <f>IF($C96="③",$E96-$D96-$F96,"-")</f>
        <v>-</v>
      </c>
      <c r="J96" s="28" t="str">
        <f>IF($C96="④",$E96-$D96-$F96,"-")</f>
        <v>-</v>
      </c>
      <c r="K96" s="28" t="str">
        <f>IF($C96="⑤",$E96-$D96-$F96,"-")</f>
        <v>-</v>
      </c>
      <c r="L96" s="28" t="str">
        <f t="shared" ref="L96:L97" si="35">IF($C96="⑥",$E96-$D96-$F96,"-")</f>
        <v>-</v>
      </c>
      <c r="M96" s="28" t="str">
        <f t="shared" ref="M96:M97" si="36">IF($C96="⑦",$E96-$D96-$F96,"-")</f>
        <v>-</v>
      </c>
      <c r="N96" s="29">
        <f>SUM(G96:M96)</f>
        <v>0</v>
      </c>
      <c r="O96" s="30"/>
      <c r="R96" s="51"/>
    </row>
    <row r="97" spans="1:18" s="2" customFormat="1" ht="14.25" thickBot="1" x14ac:dyDescent="0.2">
      <c r="A97" s="123"/>
      <c r="B97" s="126"/>
      <c r="C97" s="24"/>
      <c r="D97" s="33"/>
      <c r="E97" s="25"/>
      <c r="F97" s="26"/>
      <c r="G97" s="27" t="str">
        <f>IF($C97="①",$E97-$D97-$F97,"-")</f>
        <v>-</v>
      </c>
      <c r="H97" s="28" t="str">
        <f>IF($C97="②",$E97-$D97-$F97,"-")</f>
        <v>-</v>
      </c>
      <c r="I97" s="28" t="str">
        <f>IF($C97="③",$E97-$D97-$F97,"-")</f>
        <v>-</v>
      </c>
      <c r="J97" s="28" t="str">
        <f>IF($C97="④",$E97-$D97-$F97,"-")</f>
        <v>-</v>
      </c>
      <c r="K97" s="28" t="str">
        <f>IF($C97="⑤",$E97-$D97-$F97,"-")</f>
        <v>-</v>
      </c>
      <c r="L97" s="28" t="str">
        <f t="shared" si="35"/>
        <v>-</v>
      </c>
      <c r="M97" s="28" t="str">
        <f t="shared" si="36"/>
        <v>-</v>
      </c>
      <c r="N97" s="29">
        <f>SUM(G97:M97)</f>
        <v>0</v>
      </c>
      <c r="O97" s="30"/>
      <c r="R97" s="51"/>
    </row>
    <row r="98" spans="1:18" s="2" customFormat="1" ht="14.25" thickBot="1" x14ac:dyDescent="0.2">
      <c r="A98" s="86"/>
      <c r="B98" s="82"/>
      <c r="C98" s="40"/>
      <c r="D98" s="41"/>
      <c r="E98" s="41"/>
      <c r="F98" s="42"/>
      <c r="G98" s="41"/>
      <c r="H98" s="41"/>
      <c r="I98" s="41"/>
      <c r="J98" s="41"/>
      <c r="K98" s="41"/>
      <c r="L98" s="41"/>
      <c r="M98" s="109"/>
      <c r="N98" s="37">
        <f>SUM(N95:N97)</f>
        <v>0</v>
      </c>
      <c r="O98" s="38"/>
      <c r="R98" s="51"/>
    </row>
    <row r="99" spans="1:18" s="2" customFormat="1" x14ac:dyDescent="0.15">
      <c r="A99" s="121">
        <f>A95+1</f>
        <v>44368</v>
      </c>
      <c r="B99" s="124" t="str">
        <f>TEXT(A99,"aaa")</f>
        <v>月</v>
      </c>
      <c r="C99" s="24"/>
      <c r="D99" s="25"/>
      <c r="E99" s="25"/>
      <c r="F99" s="26"/>
      <c r="G99" s="27" t="str">
        <f>IF($C99="①",$E99-$D99-$F99,"-")</f>
        <v>-</v>
      </c>
      <c r="H99" s="28" t="str">
        <f>IF($C99="②",$E99-$D99-$F99,"-")</f>
        <v>-</v>
      </c>
      <c r="I99" s="28" t="str">
        <f>IF($C99="③",$E99-$D99-$F99,"-")</f>
        <v>-</v>
      </c>
      <c r="J99" s="28" t="str">
        <f>IF($C99="④",$E99-$D99-$F99,"-")</f>
        <v>-</v>
      </c>
      <c r="K99" s="79" t="str">
        <f>IF($C99="⑤",$E99-$D99-$F99,"-")</f>
        <v>-</v>
      </c>
      <c r="L99" s="79" t="str">
        <f>IF($C99="⑥",$E99-$D99-$F99,"-")</f>
        <v>-</v>
      </c>
      <c r="M99" s="79" t="str">
        <f>IF($C99="⑦",$E99-$D99-$F99,"-")</f>
        <v>-</v>
      </c>
      <c r="N99" s="29">
        <f>SUM(G99:M99)</f>
        <v>0</v>
      </c>
      <c r="O99" s="30"/>
      <c r="R99" s="51"/>
    </row>
    <row r="100" spans="1:18" s="2" customFormat="1" x14ac:dyDescent="0.15">
      <c r="A100" s="122"/>
      <c r="B100" s="125"/>
      <c r="C100" s="24"/>
      <c r="D100" s="33"/>
      <c r="E100" s="25"/>
      <c r="F100" s="26"/>
      <c r="G100" s="27" t="str">
        <f>IF($C100="①",$E100-$D100-$F100,"-")</f>
        <v>-</v>
      </c>
      <c r="H100" s="28" t="str">
        <f>IF($C100="②",$E100-$D100-$F100,"-")</f>
        <v>-</v>
      </c>
      <c r="I100" s="28" t="str">
        <f>IF($C100="③",$E100-$D100-$F100,"-")</f>
        <v>-</v>
      </c>
      <c r="J100" s="28" t="str">
        <f>IF($C100="④",$E100-$D100-$F100,"-")</f>
        <v>-</v>
      </c>
      <c r="K100" s="28" t="str">
        <f>IF($C100="⑤",$E100-$D100-$F100,"-")</f>
        <v>-</v>
      </c>
      <c r="L100" s="79" t="str">
        <f t="shared" ref="L100:L101" si="37">IF($C100="⑥",$E100-$D100-$F100,"-")</f>
        <v>-</v>
      </c>
      <c r="M100" s="79" t="str">
        <f t="shared" ref="M100:M101" si="38">IF($C100="⑦",$E100-$D100-$F100,"-")</f>
        <v>-</v>
      </c>
      <c r="N100" s="29">
        <f>SUM(G100:M100)</f>
        <v>0</v>
      </c>
      <c r="O100" s="30"/>
      <c r="R100" s="51"/>
    </row>
    <row r="101" spans="1:18" s="2" customFormat="1" ht="14.25" thickBot="1" x14ac:dyDescent="0.2">
      <c r="A101" s="123"/>
      <c r="B101" s="126"/>
      <c r="C101" s="24"/>
      <c r="D101" s="33"/>
      <c r="E101" s="25"/>
      <c r="F101" s="26"/>
      <c r="G101" s="27" t="str">
        <f>IF($C101="①",$E101-$D101-$F101,"-")</f>
        <v>-</v>
      </c>
      <c r="H101" s="28" t="str">
        <f>IF($C101="②",$E101-$D101-$F101,"-")</f>
        <v>-</v>
      </c>
      <c r="I101" s="28" t="str">
        <f>IF($C101="③",$E101-$D101-$F101,"-")</f>
        <v>-</v>
      </c>
      <c r="J101" s="28" t="str">
        <f>IF($C101="④",$E101-$D101-$F101,"-")</f>
        <v>-</v>
      </c>
      <c r="K101" s="28" t="str">
        <f>IF($C101="⑤",$E101-$D101-$F101,"-")</f>
        <v>-</v>
      </c>
      <c r="L101" s="79" t="str">
        <f t="shared" si="37"/>
        <v>-</v>
      </c>
      <c r="M101" s="79" t="str">
        <f t="shared" si="38"/>
        <v>-</v>
      </c>
      <c r="N101" s="29">
        <f>SUM(G101:M101)</f>
        <v>0</v>
      </c>
      <c r="O101" s="30"/>
      <c r="R101" s="51"/>
    </row>
    <row r="102" spans="1:18" s="2" customFormat="1" ht="14.25" thickBot="1" x14ac:dyDescent="0.2">
      <c r="A102" s="86"/>
      <c r="B102" s="84"/>
      <c r="C102" s="40"/>
      <c r="D102" s="41"/>
      <c r="E102" s="41"/>
      <c r="F102" s="42"/>
      <c r="G102" s="41"/>
      <c r="H102" s="41"/>
      <c r="I102" s="41"/>
      <c r="J102" s="41"/>
      <c r="K102" s="56"/>
      <c r="L102" s="56"/>
      <c r="M102" s="92"/>
      <c r="N102" s="37">
        <f>SUM(N99:N101)</f>
        <v>0</v>
      </c>
      <c r="O102" s="38"/>
      <c r="R102" s="51"/>
    </row>
    <row r="103" spans="1:18" s="2" customFormat="1" x14ac:dyDescent="0.15">
      <c r="A103" s="121">
        <f>A99+1</f>
        <v>44369</v>
      </c>
      <c r="B103" s="124" t="str">
        <f>TEXT(A103,"aaa")</f>
        <v>火</v>
      </c>
      <c r="C103" s="24"/>
      <c r="D103" s="25"/>
      <c r="E103" s="25"/>
      <c r="F103" s="26"/>
      <c r="G103" s="27" t="str">
        <f>IF($C103="①",$E103-$D103-$F103,"-")</f>
        <v>-</v>
      </c>
      <c r="H103" s="28" t="str">
        <f>IF($C103="②",$E103-$D103-$F103,"-")</f>
        <v>-</v>
      </c>
      <c r="I103" s="28" t="str">
        <f>IF($C103="③",$E103-$D103-$F103,"-")</f>
        <v>-</v>
      </c>
      <c r="J103" s="28" t="str">
        <f>IF($C103="④",$E103-$D103-$F103,"-")</f>
        <v>-</v>
      </c>
      <c r="K103" s="28" t="str">
        <f>IF($C103="⑤",$E103-$D103-$F103,"-")</f>
        <v>-</v>
      </c>
      <c r="L103" s="28" t="str">
        <f>IF($C103="⑥",$E103-$D103-$F103,"-")</f>
        <v>-</v>
      </c>
      <c r="M103" s="28" t="str">
        <f>IF($C103="⑦",$E103-$D103-$F103,"-")</f>
        <v>-</v>
      </c>
      <c r="N103" s="29">
        <f>SUM(G103:M103)</f>
        <v>0</v>
      </c>
      <c r="O103" s="30"/>
      <c r="R103" s="51"/>
    </row>
    <row r="104" spans="1:18" s="2" customFormat="1" x14ac:dyDescent="0.15">
      <c r="A104" s="122"/>
      <c r="B104" s="125"/>
      <c r="C104" s="24"/>
      <c r="D104" s="33"/>
      <c r="E104" s="25"/>
      <c r="F104" s="26"/>
      <c r="G104" s="27" t="str">
        <f>IF($C104="①",$E104-$D104-$F104,"-")</f>
        <v>-</v>
      </c>
      <c r="H104" s="28" t="str">
        <f>IF($C104="②",$E104-$D104-$F104,"-")</f>
        <v>-</v>
      </c>
      <c r="I104" s="28" t="str">
        <f>IF($C104="③",$E104-$D104-$F104,"-")</f>
        <v>-</v>
      </c>
      <c r="J104" s="28" t="str">
        <f>IF($C104="④",$E104-$D104-$F104,"-")</f>
        <v>-</v>
      </c>
      <c r="K104" s="28" t="str">
        <f>IF($C104="⑤",$E104-$D104-$F104,"-")</f>
        <v>-</v>
      </c>
      <c r="L104" s="28" t="str">
        <f t="shared" ref="L104:L105" si="39">IF($C104="⑥",$E104-$D104-$F104,"-")</f>
        <v>-</v>
      </c>
      <c r="M104" s="28" t="str">
        <f t="shared" ref="M104:M105" si="40">IF($C104="⑦",$E104-$D104-$F104,"-")</f>
        <v>-</v>
      </c>
      <c r="N104" s="29">
        <f>SUM(G104:M104)</f>
        <v>0</v>
      </c>
      <c r="O104" s="30"/>
      <c r="R104" s="51"/>
    </row>
    <row r="105" spans="1:18" s="2" customFormat="1" ht="14.25" thickBot="1" x14ac:dyDescent="0.2">
      <c r="A105" s="123"/>
      <c r="B105" s="126"/>
      <c r="C105" s="24"/>
      <c r="D105" s="33"/>
      <c r="E105" s="25"/>
      <c r="F105" s="26"/>
      <c r="G105" s="27" t="str">
        <f>IF($C105="①",$E105-$D105-$F105,"-")</f>
        <v>-</v>
      </c>
      <c r="H105" s="28" t="str">
        <f>IF($C105="②",$E105-$D105-$F105,"-")</f>
        <v>-</v>
      </c>
      <c r="I105" s="28" t="str">
        <f>IF($C105="③",$E105-$D105-$F105,"-")</f>
        <v>-</v>
      </c>
      <c r="J105" s="28" t="str">
        <f>IF($C105="④",$E105-$D105-$F105,"-")</f>
        <v>-</v>
      </c>
      <c r="K105" s="28" t="str">
        <f>IF($C105="⑤",$E105-$D105-$F105,"-")</f>
        <v>-</v>
      </c>
      <c r="L105" s="28" t="str">
        <f t="shared" si="39"/>
        <v>-</v>
      </c>
      <c r="M105" s="28" t="str">
        <f t="shared" si="40"/>
        <v>-</v>
      </c>
      <c r="N105" s="29">
        <f>SUM(G105:M105)</f>
        <v>0</v>
      </c>
      <c r="O105" s="30"/>
      <c r="R105" s="51"/>
    </row>
    <row r="106" spans="1:18" s="2" customFormat="1" ht="14.25" thickBot="1" x14ac:dyDescent="0.2">
      <c r="A106" s="86"/>
      <c r="B106" s="82"/>
      <c r="C106" s="40"/>
      <c r="D106" s="41"/>
      <c r="E106" s="41"/>
      <c r="F106" s="42"/>
      <c r="G106" s="41"/>
      <c r="H106" s="41"/>
      <c r="I106" s="41"/>
      <c r="J106" s="41"/>
      <c r="K106" s="56"/>
      <c r="L106" s="56"/>
      <c r="M106" s="92"/>
      <c r="N106" s="37">
        <f>SUM(N103:N105)</f>
        <v>0</v>
      </c>
      <c r="O106" s="38"/>
      <c r="R106" s="51"/>
    </row>
    <row r="107" spans="1:18" s="2" customFormat="1" x14ac:dyDescent="0.15">
      <c r="A107" s="121">
        <f>A103+1</f>
        <v>44370</v>
      </c>
      <c r="B107" s="124" t="str">
        <f>TEXT(A107,"aaa")</f>
        <v>水</v>
      </c>
      <c r="C107" s="24"/>
      <c r="D107" s="25"/>
      <c r="E107" s="25"/>
      <c r="F107" s="26"/>
      <c r="G107" s="27" t="str">
        <f>IF($C107="①",$E107-$D107-$F107,"-")</f>
        <v>-</v>
      </c>
      <c r="H107" s="28" t="str">
        <f>IF($C107="②",$E107-$D107-$F107,"-")</f>
        <v>-</v>
      </c>
      <c r="I107" s="28" t="str">
        <f>IF($C107="③",$E107-$D107-$F107,"-")</f>
        <v>-</v>
      </c>
      <c r="J107" s="96" t="str">
        <f>IF($C107="④",$E107-$D107-$F107,"-")</f>
        <v>-</v>
      </c>
      <c r="K107" s="28" t="str">
        <f>IF($C107="⑤",$E107-$D107-$F107,"-")</f>
        <v>-</v>
      </c>
      <c r="L107" s="28" t="str">
        <f>IF($C107="⑥",$E107-$D107-$F107,"-")</f>
        <v>-</v>
      </c>
      <c r="M107" s="28" t="str">
        <f>IF($C107="⑦",$E107-$D107-$F107,"-")</f>
        <v>-</v>
      </c>
      <c r="N107" s="29">
        <f>SUM(G107:M107)</f>
        <v>0</v>
      </c>
      <c r="O107" s="30"/>
      <c r="R107" s="51"/>
    </row>
    <row r="108" spans="1:18" s="2" customFormat="1" x14ac:dyDescent="0.15">
      <c r="A108" s="122"/>
      <c r="B108" s="125"/>
      <c r="C108" s="24"/>
      <c r="D108" s="33"/>
      <c r="E108" s="25"/>
      <c r="F108" s="26"/>
      <c r="G108" s="27" t="str">
        <f>IF($C108="①",$E108-$D108-$F108,"-")</f>
        <v>-</v>
      </c>
      <c r="H108" s="28" t="str">
        <f>IF($C108="②",$E108-$D108-$F108,"-")</f>
        <v>-</v>
      </c>
      <c r="I108" s="28" t="str">
        <f>IF($C108="③",$E108-$D108-$F108,"-")</f>
        <v>-</v>
      </c>
      <c r="J108" s="96" t="str">
        <f>IF($C108="④",$E108-$D108-$F108,"-")</f>
        <v>-</v>
      </c>
      <c r="K108" s="28" t="str">
        <f>IF($C108="⑤",$E108-$D108-$F108,"-")</f>
        <v>-</v>
      </c>
      <c r="L108" s="28" t="str">
        <f t="shared" ref="L108:L109" si="41">IF($C108="⑥",$E108-$D108-$F108,"-")</f>
        <v>-</v>
      </c>
      <c r="M108" s="28" t="str">
        <f t="shared" ref="M108:M109" si="42">IF($C108="⑦",$E108-$D108-$F108,"-")</f>
        <v>-</v>
      </c>
      <c r="N108" s="29">
        <f>SUM(G108:M108)</f>
        <v>0</v>
      </c>
      <c r="O108" s="30"/>
      <c r="R108" s="51"/>
    </row>
    <row r="109" spans="1:18" s="2" customFormat="1" ht="14.25" thickBot="1" x14ac:dyDescent="0.2">
      <c r="A109" s="123"/>
      <c r="B109" s="126"/>
      <c r="C109" s="24"/>
      <c r="D109" s="33"/>
      <c r="E109" s="25"/>
      <c r="F109" s="26"/>
      <c r="G109" s="27" t="str">
        <f>IF($C109="①",$E109-$D109-$F109,"-")</f>
        <v>-</v>
      </c>
      <c r="H109" s="28" t="str">
        <f>IF($C109="②",$E109-$D109-$F109,"-")</f>
        <v>-</v>
      </c>
      <c r="I109" s="28" t="str">
        <f>IF($C109="③",$E109-$D109-$F109,"-")</f>
        <v>-</v>
      </c>
      <c r="J109" s="96" t="str">
        <f>IF($C109="④",$E109-$D109-$F109,"-")</f>
        <v>-</v>
      </c>
      <c r="K109" s="28" t="str">
        <f>IF($C109="⑤",$E109-$D109-$F109,"-")</f>
        <v>-</v>
      </c>
      <c r="L109" s="28" t="str">
        <f t="shared" si="41"/>
        <v>-</v>
      </c>
      <c r="M109" s="28" t="str">
        <f t="shared" si="42"/>
        <v>-</v>
      </c>
      <c r="N109" s="29">
        <f>SUM(G109:M109)</f>
        <v>0</v>
      </c>
      <c r="O109" s="30"/>
      <c r="R109" s="51"/>
    </row>
    <row r="110" spans="1:18" s="2" customFormat="1" ht="14.25" thickBot="1" x14ac:dyDescent="0.2">
      <c r="A110" s="86"/>
      <c r="B110" s="82"/>
      <c r="C110" s="76"/>
      <c r="D110" s="41"/>
      <c r="E110" s="41"/>
      <c r="F110" s="42"/>
      <c r="G110" s="41"/>
      <c r="H110" s="41"/>
      <c r="I110" s="41"/>
      <c r="J110" s="41"/>
      <c r="K110" s="56"/>
      <c r="L110" s="56"/>
      <c r="M110" s="92"/>
      <c r="N110" s="37">
        <f>SUM(N107:N109)</f>
        <v>0</v>
      </c>
      <c r="O110" s="38"/>
      <c r="R110" s="51"/>
    </row>
    <row r="111" spans="1:18" s="2" customFormat="1" x14ac:dyDescent="0.15">
      <c r="A111" s="121">
        <f>A107+1</f>
        <v>44371</v>
      </c>
      <c r="B111" s="124" t="str">
        <f>TEXT(A111,"aaa")</f>
        <v>木</v>
      </c>
      <c r="C111" s="24"/>
      <c r="D111" s="25"/>
      <c r="E111" s="25"/>
      <c r="F111" s="26"/>
      <c r="G111" s="27" t="str">
        <f>IF($C111="①",$E111-$D111-$F111,"-")</f>
        <v>-</v>
      </c>
      <c r="H111" s="28" t="str">
        <f>IF($C111="②",$E111-$D111-$F111,"-")</f>
        <v>-</v>
      </c>
      <c r="I111" s="28" t="str">
        <f>IF($C111="③",$E111-$D111-$F111,"-")</f>
        <v>-</v>
      </c>
      <c r="J111" s="28" t="str">
        <f>IF($C111="④",$E111-$D111-$F111,"-")</f>
        <v>-</v>
      </c>
      <c r="K111" s="28" t="str">
        <f>IF($C111="⑤",$E111-$D111-$F111,"-")</f>
        <v>-</v>
      </c>
      <c r="L111" s="28" t="str">
        <f>IF($C111="⑥",$E111-$D111-$F111,"-")</f>
        <v>-</v>
      </c>
      <c r="M111" s="28" t="str">
        <f>IF($C111="⑦",$E111-$D111-$F111,"-")</f>
        <v>-</v>
      </c>
      <c r="N111" s="29">
        <f>SUM(G111:M111)</f>
        <v>0</v>
      </c>
      <c r="O111" s="30"/>
      <c r="R111" s="51"/>
    </row>
    <row r="112" spans="1:18" s="2" customFormat="1" x14ac:dyDescent="0.15">
      <c r="A112" s="122"/>
      <c r="B112" s="125"/>
      <c r="C112" s="24"/>
      <c r="D112" s="33"/>
      <c r="E112" s="25"/>
      <c r="F112" s="26"/>
      <c r="G112" s="27" t="str">
        <f>IF($C112="①",$E112-$D112-$F112,"-")</f>
        <v>-</v>
      </c>
      <c r="H112" s="28" t="str">
        <f>IF($C112="②",$E112-$D112-$F112,"-")</f>
        <v>-</v>
      </c>
      <c r="I112" s="28" t="str">
        <f>IF($C112="③",$E112-$D112-$F112,"-")</f>
        <v>-</v>
      </c>
      <c r="J112" s="28" t="str">
        <f>IF($C112="④",$E112-$D112-$F112,"-")</f>
        <v>-</v>
      </c>
      <c r="K112" s="28" t="str">
        <f>IF($C112="⑤",$E112-$D112-$F112,"-")</f>
        <v>-</v>
      </c>
      <c r="L112" s="28" t="str">
        <f t="shared" ref="L112:L113" si="43">IF($C112="⑥",$E112-$D112-$F112,"-")</f>
        <v>-</v>
      </c>
      <c r="M112" s="28" t="str">
        <f t="shared" ref="M112:M113" si="44">IF($C112="⑦",$E112-$D112-$F112,"-")</f>
        <v>-</v>
      </c>
      <c r="N112" s="29">
        <f>SUM(G112:M112)</f>
        <v>0</v>
      </c>
      <c r="O112" s="30"/>
      <c r="R112" s="51"/>
    </row>
    <row r="113" spans="1:18" s="2" customFormat="1" ht="14.25" thickBot="1" x14ac:dyDescent="0.2">
      <c r="A113" s="123"/>
      <c r="B113" s="126"/>
      <c r="C113" s="24"/>
      <c r="D113" s="33"/>
      <c r="E113" s="25"/>
      <c r="F113" s="26"/>
      <c r="G113" s="27" t="str">
        <f>IF($C113="①",$E113-$D113-$F113,"-")</f>
        <v>-</v>
      </c>
      <c r="H113" s="28" t="str">
        <f>IF($C113="②",$E113-$D113-$F113,"-")</f>
        <v>-</v>
      </c>
      <c r="I113" s="28" t="str">
        <f>IF($C113="③",$E113-$D113-$F113,"-")</f>
        <v>-</v>
      </c>
      <c r="J113" s="28" t="str">
        <f>IF($C113="④",$E113-$D113-$F113,"-")</f>
        <v>-</v>
      </c>
      <c r="K113" s="28" t="str">
        <f>IF($C113="⑤",$E113-$D113-$F113,"-")</f>
        <v>-</v>
      </c>
      <c r="L113" s="28" t="str">
        <f t="shared" si="43"/>
        <v>-</v>
      </c>
      <c r="M113" s="28" t="str">
        <f t="shared" si="44"/>
        <v>-</v>
      </c>
      <c r="N113" s="29">
        <f>SUM(G113:M113)</f>
        <v>0</v>
      </c>
      <c r="O113" s="30"/>
      <c r="R113" s="51"/>
    </row>
    <row r="114" spans="1:18" s="2" customFormat="1" ht="14.25" thickBot="1" x14ac:dyDescent="0.2">
      <c r="A114" s="86"/>
      <c r="B114" s="83"/>
      <c r="C114" s="40"/>
      <c r="D114" s="41"/>
      <c r="E114" s="41"/>
      <c r="F114" s="42"/>
      <c r="G114" s="41"/>
      <c r="H114" s="41"/>
      <c r="I114" s="41"/>
      <c r="J114" s="41"/>
      <c r="K114" s="56"/>
      <c r="L114" s="56"/>
      <c r="M114" s="92"/>
      <c r="N114" s="37">
        <f>SUM(N111:N113)</f>
        <v>0</v>
      </c>
      <c r="O114" s="38"/>
      <c r="R114" s="51"/>
    </row>
    <row r="115" spans="1:18" s="2" customFormat="1" x14ac:dyDescent="0.15">
      <c r="A115" s="121">
        <f>A111+1</f>
        <v>44372</v>
      </c>
      <c r="B115" s="124" t="str">
        <f>TEXT(A115,"aaa")</f>
        <v>金</v>
      </c>
      <c r="C115" s="24"/>
      <c r="D115" s="25"/>
      <c r="E115" s="25"/>
      <c r="F115" s="26"/>
      <c r="G115" s="27" t="str">
        <f>IF($C115="①",$E115-$D115-$F115,"-")</f>
        <v>-</v>
      </c>
      <c r="H115" s="28" t="str">
        <f>IF($C115="②",$E115-$D115-$F115,"-")</f>
        <v>-</v>
      </c>
      <c r="I115" s="28" t="str">
        <f>IF($C115="③",$E115-$D115-$F115,"-")</f>
        <v>-</v>
      </c>
      <c r="J115" s="28" t="str">
        <f>IF($C115="④",$E115-$D115-$F115,"-")</f>
        <v>-</v>
      </c>
      <c r="K115" s="28" t="str">
        <f>IF($C115="⑤",$E115-$D115-$F115,"-")</f>
        <v>-</v>
      </c>
      <c r="L115" s="28" t="str">
        <f>IF($C115="⑥",$E115-$D115-$F115,"-")</f>
        <v>-</v>
      </c>
      <c r="M115" s="28" t="str">
        <f>IF($C115="⑦",$E115-$D115-$F115,"-")</f>
        <v>-</v>
      </c>
      <c r="N115" s="29">
        <f>SUM(G115:M115)</f>
        <v>0</v>
      </c>
      <c r="O115" s="30"/>
      <c r="R115" s="51"/>
    </row>
    <row r="116" spans="1:18" s="2" customFormat="1" x14ac:dyDescent="0.15">
      <c r="A116" s="122"/>
      <c r="B116" s="125"/>
      <c r="C116" s="24"/>
      <c r="D116" s="33"/>
      <c r="E116" s="25"/>
      <c r="F116" s="26"/>
      <c r="G116" s="27" t="str">
        <f>IF($C116="①",$E116-$D116-$F116,"-")</f>
        <v>-</v>
      </c>
      <c r="H116" s="28" t="str">
        <f>IF($C116="②",$E116-$D116-$F116,"-")</f>
        <v>-</v>
      </c>
      <c r="I116" s="28" t="str">
        <f>IF($C116="③",$E116-$D116-$F116,"-")</f>
        <v>-</v>
      </c>
      <c r="J116" s="28" t="str">
        <f>IF($C116="④",$E116-$D116-$F116,"-")</f>
        <v>-</v>
      </c>
      <c r="K116" s="28" t="str">
        <f>IF($C116="⑤",$E116-$D116-$F116,"-")</f>
        <v>-</v>
      </c>
      <c r="L116" s="28" t="str">
        <f t="shared" ref="L116:L117" si="45">IF($C116="⑥",$E116-$D116-$F116,"-")</f>
        <v>-</v>
      </c>
      <c r="M116" s="28" t="str">
        <f t="shared" ref="M116:M117" si="46">IF($C116="⑦",$E116-$D116-$F116,"-")</f>
        <v>-</v>
      </c>
      <c r="N116" s="29">
        <f>SUM(G116:M116)</f>
        <v>0</v>
      </c>
      <c r="O116" s="30"/>
      <c r="R116" s="51"/>
    </row>
    <row r="117" spans="1:18" s="2" customFormat="1" ht="14.25" thickBot="1" x14ac:dyDescent="0.2">
      <c r="A117" s="123"/>
      <c r="B117" s="126"/>
      <c r="C117" s="24"/>
      <c r="D117" s="33"/>
      <c r="E117" s="25"/>
      <c r="F117" s="26"/>
      <c r="G117" s="27" t="str">
        <f>IF($C117="①",$E117-$D117-$F117,"-")</f>
        <v>-</v>
      </c>
      <c r="H117" s="28" t="str">
        <f>IF($C117="②",$E117-$D117-$F117,"-")</f>
        <v>-</v>
      </c>
      <c r="I117" s="28" t="str">
        <f>IF($C117="③",$E117-$D117-$F117,"-")</f>
        <v>-</v>
      </c>
      <c r="J117" s="28" t="str">
        <f>IF($C117="④",$E117-$D117-$F117,"-")</f>
        <v>-</v>
      </c>
      <c r="K117" s="28" t="str">
        <f>IF($C117="⑤",$E117-$D117-$F117,"-")</f>
        <v>-</v>
      </c>
      <c r="L117" s="28" t="str">
        <f t="shared" si="45"/>
        <v>-</v>
      </c>
      <c r="M117" s="28" t="str">
        <f t="shared" si="46"/>
        <v>-</v>
      </c>
      <c r="N117" s="29">
        <f>SUM(G117:M117)</f>
        <v>0</v>
      </c>
      <c r="O117" s="30"/>
      <c r="R117" s="51"/>
    </row>
    <row r="118" spans="1:18" s="2" customFormat="1" ht="14.25" thickBot="1" x14ac:dyDescent="0.2">
      <c r="A118" s="86"/>
      <c r="B118" s="82"/>
      <c r="C118" s="40"/>
      <c r="D118" s="41"/>
      <c r="E118" s="41"/>
      <c r="F118" s="42"/>
      <c r="G118" s="41"/>
      <c r="H118" s="41"/>
      <c r="I118" s="41"/>
      <c r="J118" s="41"/>
      <c r="K118" s="56"/>
      <c r="L118" s="56"/>
      <c r="M118" s="92"/>
      <c r="N118" s="37">
        <f>SUM(N115:N117)</f>
        <v>0</v>
      </c>
      <c r="O118" s="38"/>
      <c r="R118" s="51"/>
    </row>
    <row r="119" spans="1:18" s="2" customFormat="1" x14ac:dyDescent="0.15">
      <c r="A119" s="121">
        <f>A115+1</f>
        <v>44373</v>
      </c>
      <c r="B119" s="124" t="str">
        <f>TEXT(A119,"aaa")</f>
        <v>土</v>
      </c>
      <c r="C119" s="24"/>
      <c r="D119" s="25"/>
      <c r="E119" s="25"/>
      <c r="F119" s="26"/>
      <c r="G119" s="27" t="str">
        <f>IF($C119="①",$E119-$D119-$F119,"-")</f>
        <v>-</v>
      </c>
      <c r="H119" s="28" t="str">
        <f>IF($C119="②",$E119-$D119-$F119,"-")</f>
        <v>-</v>
      </c>
      <c r="I119" s="28" t="str">
        <f>IF($C119="③",$E119-$D119-$F119,"-")</f>
        <v>-</v>
      </c>
      <c r="J119" s="96" t="str">
        <f>IF($C119="④",$E119-$D119-$F119,"-")</f>
        <v>-</v>
      </c>
      <c r="K119" s="28" t="str">
        <f>IF($C119="⑤",$E119-$D119-$F119,"-")</f>
        <v>-</v>
      </c>
      <c r="L119" s="28" t="str">
        <f>IF($C119="⑥",$E119-$D119-$F119,"-")</f>
        <v>-</v>
      </c>
      <c r="M119" s="28" t="str">
        <f>IF($C119="⑦",$E119-$D119-$F119,"-")</f>
        <v>-</v>
      </c>
      <c r="N119" s="29">
        <f>SUM(G119:M119)</f>
        <v>0</v>
      </c>
      <c r="O119" s="30"/>
      <c r="R119" s="51"/>
    </row>
    <row r="120" spans="1:18" s="2" customFormat="1" x14ac:dyDescent="0.15">
      <c r="A120" s="122"/>
      <c r="B120" s="125"/>
      <c r="C120" s="24"/>
      <c r="D120" s="33"/>
      <c r="E120" s="25"/>
      <c r="F120" s="26"/>
      <c r="G120" s="27" t="str">
        <f>IF($C120="①",$E120-$D120-$F120,"-")</f>
        <v>-</v>
      </c>
      <c r="H120" s="28" t="str">
        <f>IF($C120="②",$E120-$D120-$F120,"-")</f>
        <v>-</v>
      </c>
      <c r="I120" s="28" t="str">
        <f>IF($C120="③",$E120-$D120-$F120,"-")</f>
        <v>-</v>
      </c>
      <c r="J120" s="96" t="str">
        <f>IF($C120="④",$E120-$D120-$F120,"-")</f>
        <v>-</v>
      </c>
      <c r="K120" s="28" t="str">
        <f>IF($C120="⑤",$E120-$D120-$F120,"-")</f>
        <v>-</v>
      </c>
      <c r="L120" s="28" t="str">
        <f t="shared" ref="L120:L121" si="47">IF($C120="⑥",$E120-$D120-$F120,"-")</f>
        <v>-</v>
      </c>
      <c r="M120" s="28" t="str">
        <f t="shared" ref="M120:M121" si="48">IF($C120="⑦",$E120-$D120-$F120,"-")</f>
        <v>-</v>
      </c>
      <c r="N120" s="29">
        <f>SUM(G120:M120)</f>
        <v>0</v>
      </c>
      <c r="O120" s="30"/>
      <c r="R120" s="51"/>
    </row>
    <row r="121" spans="1:18" s="2" customFormat="1" ht="14.25" thickBot="1" x14ac:dyDescent="0.2">
      <c r="A121" s="123"/>
      <c r="B121" s="126"/>
      <c r="C121" s="24"/>
      <c r="D121" s="33"/>
      <c r="E121" s="25"/>
      <c r="F121" s="26"/>
      <c r="G121" s="27" t="str">
        <f>IF($C121="①",$E121-$D121-$F121,"-")</f>
        <v>-</v>
      </c>
      <c r="H121" s="28" t="str">
        <f>IF($C121="②",$E121-$D121-$F121,"-")</f>
        <v>-</v>
      </c>
      <c r="I121" s="28" t="str">
        <f>IF($C121="③",$E121-$D121-$F121,"-")</f>
        <v>-</v>
      </c>
      <c r="J121" s="96" t="str">
        <f>IF($C121="④",$E121-$D121-$F121,"-")</f>
        <v>-</v>
      </c>
      <c r="K121" s="28" t="str">
        <f>IF($C121="⑤",$E121-$D121-$F121,"-")</f>
        <v>-</v>
      </c>
      <c r="L121" s="28" t="str">
        <f t="shared" si="47"/>
        <v>-</v>
      </c>
      <c r="M121" s="28" t="str">
        <f t="shared" si="48"/>
        <v>-</v>
      </c>
      <c r="N121" s="29">
        <f>SUM(G121:M121)</f>
        <v>0</v>
      </c>
      <c r="O121" s="30"/>
      <c r="R121" s="51"/>
    </row>
    <row r="122" spans="1:18" s="2" customFormat="1" ht="14.25" thickBot="1" x14ac:dyDescent="0.2">
      <c r="A122" s="86"/>
      <c r="B122" s="82"/>
      <c r="C122" s="40"/>
      <c r="D122" s="41"/>
      <c r="E122" s="41"/>
      <c r="F122" s="42"/>
      <c r="G122" s="41"/>
      <c r="H122" s="41"/>
      <c r="I122" s="41"/>
      <c r="J122" s="41"/>
      <c r="K122" s="56"/>
      <c r="L122" s="56"/>
      <c r="M122" s="92"/>
      <c r="N122" s="37">
        <f>SUM(N119:N121)</f>
        <v>0</v>
      </c>
      <c r="O122" s="38"/>
      <c r="R122" s="51"/>
    </row>
    <row r="123" spans="1:18" s="2" customFormat="1" x14ac:dyDescent="0.15">
      <c r="A123" s="121">
        <f>A119+1</f>
        <v>44374</v>
      </c>
      <c r="B123" s="124" t="str">
        <f>TEXT(A123,"aaa")</f>
        <v>日</v>
      </c>
      <c r="C123" s="24"/>
      <c r="D123" s="25"/>
      <c r="E123" s="25"/>
      <c r="F123" s="26"/>
      <c r="G123" s="27" t="str">
        <f>IF($C123="①",$E123-$D123-$F123,"-")</f>
        <v>-</v>
      </c>
      <c r="H123" s="28" t="str">
        <f>IF($C123="②",$E123-$D123-$F123,"-")</f>
        <v>-</v>
      </c>
      <c r="I123" s="28" t="str">
        <f>IF($C123="③",$E123-$D123-$F123,"-")</f>
        <v>-</v>
      </c>
      <c r="J123" s="28" t="str">
        <f>IF($C123="④",$E123-$D123-$F123,"-")</f>
        <v>-</v>
      </c>
      <c r="K123" s="28" t="str">
        <f>IF($C123="⑤",$E123-$D123-$F123,"-")</f>
        <v>-</v>
      </c>
      <c r="L123" s="28" t="str">
        <f>IF($C123="⑥",$E123-$D123-$F123,"-")</f>
        <v>-</v>
      </c>
      <c r="M123" s="28" t="str">
        <f>IF($C123="⑦",$E123-$D123-$F123,"-")</f>
        <v>-</v>
      </c>
      <c r="N123" s="29">
        <f>SUM(G123:M123)</f>
        <v>0</v>
      </c>
      <c r="O123" s="30"/>
      <c r="R123" s="51"/>
    </row>
    <row r="124" spans="1:18" s="2" customFormat="1" x14ac:dyDescent="0.15">
      <c r="A124" s="122"/>
      <c r="B124" s="125"/>
      <c r="C124" s="24"/>
      <c r="D124" s="33"/>
      <c r="E124" s="25"/>
      <c r="F124" s="26"/>
      <c r="G124" s="27" t="str">
        <f>IF($C124="①",$E124-$D124-$F124,"-")</f>
        <v>-</v>
      </c>
      <c r="H124" s="28" t="str">
        <f>IF($C124="②",$E124-$D124-$F124,"-")</f>
        <v>-</v>
      </c>
      <c r="I124" s="28" t="str">
        <f>IF($C124="③",$E124-$D124-$F124,"-")</f>
        <v>-</v>
      </c>
      <c r="J124" s="28" t="str">
        <f>IF($C124="④",$E124-$D124-$F124,"-")</f>
        <v>-</v>
      </c>
      <c r="K124" s="28" t="str">
        <f>IF($C124="⑤",$E124-$D124-$F124,"-")</f>
        <v>-</v>
      </c>
      <c r="L124" s="28" t="str">
        <f t="shared" ref="L124:L125" si="49">IF($C124="⑥",$E124-$D124-$F124,"-")</f>
        <v>-</v>
      </c>
      <c r="M124" s="28" t="str">
        <f t="shared" ref="M124:M125" si="50">IF($C124="⑦",$E124-$D124-$F124,"-")</f>
        <v>-</v>
      </c>
      <c r="N124" s="29">
        <f>SUM(G124:M124)</f>
        <v>0</v>
      </c>
      <c r="O124" s="30"/>
      <c r="R124" s="51"/>
    </row>
    <row r="125" spans="1:18" s="2" customFormat="1" ht="14.25" thickBot="1" x14ac:dyDescent="0.2">
      <c r="A125" s="123"/>
      <c r="B125" s="126"/>
      <c r="C125" s="24"/>
      <c r="D125" s="33"/>
      <c r="E125" s="25"/>
      <c r="F125" s="26"/>
      <c r="G125" s="27" t="str">
        <f>IF($C125="①",$E125-$D125-$F125,"-")</f>
        <v>-</v>
      </c>
      <c r="H125" s="28" t="str">
        <f>IF($C125="②",$E125-$D125-$F125,"-")</f>
        <v>-</v>
      </c>
      <c r="I125" s="28" t="str">
        <f>IF($C125="③",$E125-$D125-$F125,"-")</f>
        <v>-</v>
      </c>
      <c r="J125" s="28" t="str">
        <f>IF($C125="④",$E125-$D125-$F125,"-")</f>
        <v>-</v>
      </c>
      <c r="K125" s="28" t="str">
        <f>IF($C125="⑤",$E125-$D125-$F125,"-")</f>
        <v>-</v>
      </c>
      <c r="L125" s="28" t="str">
        <f t="shared" si="49"/>
        <v>-</v>
      </c>
      <c r="M125" s="28" t="str">
        <f t="shared" si="50"/>
        <v>-</v>
      </c>
      <c r="N125" s="29">
        <f>SUM(G125:M125)</f>
        <v>0</v>
      </c>
      <c r="O125" s="30"/>
      <c r="R125" s="51"/>
    </row>
    <row r="126" spans="1:18" s="2" customFormat="1" ht="14.25" thickBot="1" x14ac:dyDescent="0.2">
      <c r="A126" s="86"/>
      <c r="B126" s="82"/>
      <c r="C126" s="40"/>
      <c r="D126" s="41"/>
      <c r="E126" s="41"/>
      <c r="F126" s="42"/>
      <c r="G126" s="41"/>
      <c r="H126" s="41"/>
      <c r="I126" s="41"/>
      <c r="J126" s="41"/>
      <c r="K126" s="56"/>
      <c r="L126" s="56"/>
      <c r="M126" s="92"/>
      <c r="N126" s="37">
        <f>SUM(N123:N125)</f>
        <v>0</v>
      </c>
      <c r="O126" s="38"/>
      <c r="R126" s="51"/>
    </row>
    <row r="127" spans="1:18" s="2" customFormat="1" x14ac:dyDescent="0.15">
      <c r="A127" s="121">
        <f>A123+1</f>
        <v>44375</v>
      </c>
      <c r="B127" s="124" t="str">
        <f>TEXT(A127,"aaa")</f>
        <v>月</v>
      </c>
      <c r="C127" s="24"/>
      <c r="D127" s="25"/>
      <c r="E127" s="25"/>
      <c r="F127" s="26"/>
      <c r="G127" s="27" t="str">
        <f>IF($C127="①",$E127-$D127-$F127,"-")</f>
        <v>-</v>
      </c>
      <c r="H127" s="28" t="str">
        <f>IF($C127="②",$E127-$D127-$F127,"-")</f>
        <v>-</v>
      </c>
      <c r="I127" s="28" t="str">
        <f>IF($C127="③",$E127-$D127-$F127,"-")</f>
        <v>-</v>
      </c>
      <c r="J127" s="28" t="str">
        <f>IF($C127="④",$E127-$D127-$F127,"-")</f>
        <v>-</v>
      </c>
      <c r="K127" s="28" t="str">
        <f>IF($C127="⑤",$E127-$D127-$F127,"-")</f>
        <v>-</v>
      </c>
      <c r="L127" s="28" t="str">
        <f>IF($C127="⑥",$E127-$D127-$F127,"-")</f>
        <v>-</v>
      </c>
      <c r="M127" s="28" t="str">
        <f>IF($C127="⑦",$E127-$D127-$F127,"-")</f>
        <v>-</v>
      </c>
      <c r="N127" s="29">
        <f>SUM(G127:M127)</f>
        <v>0</v>
      </c>
      <c r="O127" s="30"/>
      <c r="R127" s="51"/>
    </row>
    <row r="128" spans="1:18" s="2" customFormat="1" x14ac:dyDescent="0.15">
      <c r="A128" s="122"/>
      <c r="B128" s="125"/>
      <c r="C128" s="24"/>
      <c r="D128" s="33"/>
      <c r="E128" s="25"/>
      <c r="F128" s="26"/>
      <c r="G128" s="27" t="str">
        <f>IF($C128="①",$E128-$D128-$F128,"-")</f>
        <v>-</v>
      </c>
      <c r="H128" s="28" t="str">
        <f>IF($C128="②",$E128-$D128-$F128,"-")</f>
        <v>-</v>
      </c>
      <c r="I128" s="28" t="str">
        <f>IF($C128="③",$E128-$D128-$F128,"-")</f>
        <v>-</v>
      </c>
      <c r="J128" s="28" t="str">
        <f>IF($C128="④",$E128-$D128-$F128,"-")</f>
        <v>-</v>
      </c>
      <c r="K128" s="28" t="str">
        <f>IF($C128="⑤",$E128-$D128-$F128,"-")</f>
        <v>-</v>
      </c>
      <c r="L128" s="28" t="str">
        <f t="shared" ref="L128:L129" si="51">IF($C128="⑥",$E128-$D128-$F128,"-")</f>
        <v>-</v>
      </c>
      <c r="M128" s="28" t="str">
        <f t="shared" ref="M128:M129" si="52">IF($C128="⑦",$E128-$D128-$F128,"-")</f>
        <v>-</v>
      </c>
      <c r="N128" s="29">
        <f>SUM(G128:M128)</f>
        <v>0</v>
      </c>
      <c r="O128" s="30"/>
      <c r="R128" s="51"/>
    </row>
    <row r="129" spans="1:45" s="2" customFormat="1" ht="14.25" thickBot="1" x14ac:dyDescent="0.2">
      <c r="A129" s="123"/>
      <c r="B129" s="126"/>
      <c r="C129" s="24"/>
      <c r="D129" s="33"/>
      <c r="E129" s="25"/>
      <c r="F129" s="26"/>
      <c r="G129" s="27" t="str">
        <f>IF($C129="①",$E129-$D129-$F129,"-")</f>
        <v>-</v>
      </c>
      <c r="H129" s="28" t="str">
        <f>IF($C129="②",$E129-$D129-$F129,"-")</f>
        <v>-</v>
      </c>
      <c r="I129" s="28" t="str">
        <f>IF($C129="③",$E129-$D129-$F129,"-")</f>
        <v>-</v>
      </c>
      <c r="J129" s="28" t="str">
        <f>IF($C129="④",$E129-$D129-$F129,"-")</f>
        <v>-</v>
      </c>
      <c r="K129" s="28" t="str">
        <f>IF($C129="⑤",$E129-$D129-$F129,"-")</f>
        <v>-</v>
      </c>
      <c r="L129" s="28" t="str">
        <f t="shared" si="51"/>
        <v>-</v>
      </c>
      <c r="M129" s="28" t="str">
        <f t="shared" si="52"/>
        <v>-</v>
      </c>
      <c r="N129" s="29">
        <f>SUM(G129:M129)</f>
        <v>0</v>
      </c>
      <c r="O129" s="30"/>
      <c r="R129" s="51"/>
    </row>
    <row r="130" spans="1:45" s="2" customFormat="1" ht="14.25" thickBot="1" x14ac:dyDescent="0.2">
      <c r="A130" s="86"/>
      <c r="B130" s="84"/>
      <c r="C130" s="40"/>
      <c r="D130" s="41"/>
      <c r="E130" s="41"/>
      <c r="F130" s="42"/>
      <c r="G130" s="41"/>
      <c r="H130" s="41"/>
      <c r="I130" s="41"/>
      <c r="J130" s="41"/>
      <c r="K130" s="56"/>
      <c r="L130" s="56"/>
      <c r="M130" s="92"/>
      <c r="N130" s="37">
        <f>SUM(N127:N129)</f>
        <v>0</v>
      </c>
      <c r="O130" s="38"/>
      <c r="R130" s="51"/>
    </row>
    <row r="131" spans="1:45" s="2" customFormat="1" x14ac:dyDescent="0.15">
      <c r="A131" s="121">
        <f>A127+1</f>
        <v>44376</v>
      </c>
      <c r="B131" s="124" t="str">
        <f>TEXT(A131,"aaa")</f>
        <v>火</v>
      </c>
      <c r="C131" s="24"/>
      <c r="D131" s="25"/>
      <c r="E131" s="25"/>
      <c r="F131" s="26"/>
      <c r="G131" s="27" t="str">
        <f>IF($C131="①",$E131-$D131-$F131,"-")</f>
        <v>-</v>
      </c>
      <c r="H131" s="28" t="str">
        <f>IF($C131="②",$E131-$D131-$F131,"-")</f>
        <v>-</v>
      </c>
      <c r="I131" s="28" t="str">
        <f>IF($C131="③",$E131-$D131-$F131,"-")</f>
        <v>-</v>
      </c>
      <c r="J131" s="28" t="str">
        <f>IF($C131="④",$E131-$D131-$F131,"-")</f>
        <v>-</v>
      </c>
      <c r="K131" s="28" t="str">
        <f>IF($C131="⑤",$E131-$D131-$F131,"-")</f>
        <v>-</v>
      </c>
      <c r="L131" s="28" t="str">
        <f>IF($C131="⑥",$E131-$D131-$F131,"-")</f>
        <v>-</v>
      </c>
      <c r="M131" s="28" t="str">
        <f>IF($C131="⑦",$E131-$D131-$F131,"-")</f>
        <v>-</v>
      </c>
      <c r="N131" s="29">
        <f>SUM(G131:M131)</f>
        <v>0</v>
      </c>
      <c r="O131" s="30"/>
      <c r="R131" s="51"/>
    </row>
    <row r="132" spans="1:45" s="2" customFormat="1" x14ac:dyDescent="0.15">
      <c r="A132" s="122"/>
      <c r="B132" s="125"/>
      <c r="C132" s="24"/>
      <c r="D132" s="33"/>
      <c r="E132" s="25"/>
      <c r="F132" s="26"/>
      <c r="G132" s="27" t="str">
        <f>IF($C132="①",$E132-$D132-$F132,"-")</f>
        <v>-</v>
      </c>
      <c r="H132" s="28" t="str">
        <f>IF($C132="②",$E132-$D132-$F132,"-")</f>
        <v>-</v>
      </c>
      <c r="I132" s="28" t="str">
        <f>IF($C132="③",$E132-$D132-$F132,"-")</f>
        <v>-</v>
      </c>
      <c r="J132" s="28" t="str">
        <f>IF($C132="④",$E132-$D132-$F132,"-")</f>
        <v>-</v>
      </c>
      <c r="K132" s="28" t="str">
        <f>IF($C132="⑤",$E132-$D132-$F132,"-")</f>
        <v>-</v>
      </c>
      <c r="L132" s="28" t="str">
        <f t="shared" ref="L132:L133" si="53">IF($C132="⑥",$E132-$D132-$F132,"-")</f>
        <v>-</v>
      </c>
      <c r="M132" s="28" t="str">
        <f t="shared" ref="M132:M133" si="54">IF($C132="⑦",$E132-$D132-$F132,"-")</f>
        <v>-</v>
      </c>
      <c r="N132" s="29">
        <f>SUM(G132:M132)</f>
        <v>0</v>
      </c>
      <c r="O132" s="30"/>
      <c r="R132" s="51"/>
    </row>
    <row r="133" spans="1:45" s="2" customFormat="1" ht="14.25" thickBot="1" x14ac:dyDescent="0.2">
      <c r="A133" s="123"/>
      <c r="B133" s="126"/>
      <c r="C133" s="24"/>
      <c r="D133" s="33"/>
      <c r="E133" s="25"/>
      <c r="F133" s="26"/>
      <c r="G133" s="27" t="str">
        <f>IF($C133="①",$E133-$D133-$F133,"-")</f>
        <v>-</v>
      </c>
      <c r="H133" s="28" t="str">
        <f>IF($C133="②",$E133-$D133-$F133,"-")</f>
        <v>-</v>
      </c>
      <c r="I133" s="28" t="str">
        <f>IF($C133="③",$E133-$D133-$F133,"-")</f>
        <v>-</v>
      </c>
      <c r="J133" s="28" t="str">
        <f>IF($C133="④",$E133-$D133-$F133,"-")</f>
        <v>-</v>
      </c>
      <c r="K133" s="28" t="str">
        <f>IF($C133="⑤",$E133-$D133-$F133,"-")</f>
        <v>-</v>
      </c>
      <c r="L133" s="28" t="str">
        <f t="shared" si="53"/>
        <v>-</v>
      </c>
      <c r="M133" s="28" t="str">
        <f t="shared" si="54"/>
        <v>-</v>
      </c>
      <c r="N133" s="29">
        <f>SUM(G133:M133)</f>
        <v>0</v>
      </c>
      <c r="O133" s="30"/>
      <c r="R133" s="51"/>
    </row>
    <row r="134" spans="1:45" s="2" customFormat="1" ht="14.25" thickBot="1" x14ac:dyDescent="0.2">
      <c r="A134" s="86"/>
      <c r="B134" s="82"/>
      <c r="C134" s="53"/>
      <c r="D134" s="35"/>
      <c r="E134" s="35"/>
      <c r="F134" s="36"/>
      <c r="G134" s="41"/>
      <c r="H134" s="41"/>
      <c r="I134" s="41"/>
      <c r="J134" s="41"/>
      <c r="K134" s="56"/>
      <c r="L134" s="56"/>
      <c r="M134" s="92"/>
      <c r="N134" s="37">
        <f>SUM(N131:N133)</f>
        <v>0</v>
      </c>
      <c r="O134" s="38"/>
      <c r="R134" s="51"/>
    </row>
    <row r="135" spans="1:45" s="2" customFormat="1" x14ac:dyDescent="0.15">
      <c r="A135" s="121">
        <f>A131+1</f>
        <v>44377</v>
      </c>
      <c r="B135" s="124" t="str">
        <f>TEXT(A135,"aaa")</f>
        <v>水</v>
      </c>
      <c r="C135" s="24"/>
      <c r="D135" s="25"/>
      <c r="E135" s="25"/>
      <c r="F135" s="26"/>
      <c r="G135" s="27" t="str">
        <f>IF($C135="①",$E135-$D135-$F135,"-")</f>
        <v>-</v>
      </c>
      <c r="H135" s="28" t="str">
        <f>IF($C135="②",$E135-$D135-$F135,"-")</f>
        <v>-</v>
      </c>
      <c r="I135" s="28" t="str">
        <f>IF($C135="③",$E135-$D135-$F135,"-")</f>
        <v>-</v>
      </c>
      <c r="J135" s="28" t="str">
        <f>IF($C135="④",$E135-$D135-$F135,"-")</f>
        <v>-</v>
      </c>
      <c r="K135" s="28" t="str">
        <f>IF($C135="⑤",$E135-$D135-$F135,"-")</f>
        <v>-</v>
      </c>
      <c r="L135" s="28" t="str">
        <f>IF($C135="⑥",$E135-$D135-$F135,"-")</f>
        <v>-</v>
      </c>
      <c r="M135" s="28" t="str">
        <f>IF($C135="⑦",$E135-$D135-$F135,"-")</f>
        <v>-</v>
      </c>
      <c r="N135" s="29">
        <f>SUM(G135:M135)</f>
        <v>0</v>
      </c>
      <c r="O135" s="30"/>
      <c r="R135" s="51"/>
    </row>
    <row r="136" spans="1:45" s="2" customFormat="1" x14ac:dyDescent="0.15">
      <c r="A136" s="122"/>
      <c r="B136" s="125"/>
      <c r="C136" s="24"/>
      <c r="D136" s="33"/>
      <c r="E136" s="25"/>
      <c r="F136" s="26"/>
      <c r="G136" s="27" t="str">
        <f>IF($C136="①",$E136-$D136-$F136,"-")</f>
        <v>-</v>
      </c>
      <c r="H136" s="28" t="str">
        <f>IF($C136="②",$E136-$D136-$F136,"-")</f>
        <v>-</v>
      </c>
      <c r="I136" s="28" t="str">
        <f>IF($C136="③",$E136-$D136-$F136,"-")</f>
        <v>-</v>
      </c>
      <c r="J136" s="28" t="str">
        <f>IF($C136="④",$E136-$D136-$F136,"-")</f>
        <v>-</v>
      </c>
      <c r="K136" s="28" t="str">
        <f>IF($C136="⑤",$E136-$D136-$F136,"-")</f>
        <v>-</v>
      </c>
      <c r="L136" s="28" t="str">
        <f t="shared" ref="L136:L137" si="55">IF($C136="⑥",$E136-$D136-$F136,"-")</f>
        <v>-</v>
      </c>
      <c r="M136" s="28" t="str">
        <f t="shared" ref="M136:M137" si="56">IF($C136="⑦",$E136-$D136-$F136,"-")</f>
        <v>-</v>
      </c>
      <c r="N136" s="29">
        <f>SUM(G136:M136)</f>
        <v>0</v>
      </c>
      <c r="O136" s="30"/>
      <c r="R136" s="51"/>
    </row>
    <row r="137" spans="1:45" s="2" customFormat="1" ht="14.25" thickBot="1" x14ac:dyDescent="0.2">
      <c r="A137" s="123"/>
      <c r="B137" s="126"/>
      <c r="C137" s="24"/>
      <c r="D137" s="33"/>
      <c r="E137" s="25"/>
      <c r="F137" s="26"/>
      <c r="G137" s="27" t="str">
        <f>IF($C137="①",$E137-$D137-$F137,"-")</f>
        <v>-</v>
      </c>
      <c r="H137" s="28" t="str">
        <f>IF($C137="②",$E137-$D137-$F137,"-")</f>
        <v>-</v>
      </c>
      <c r="I137" s="28" t="str">
        <f>IF($C137="③",$E137-$D137-$F137,"-")</f>
        <v>-</v>
      </c>
      <c r="J137" s="28" t="str">
        <f>IF($C137="④",$E137-$D137-$F137,"-")</f>
        <v>-</v>
      </c>
      <c r="K137" s="28" t="str">
        <f>IF($C137="⑤",$E137-$D137-$F137,"-")</f>
        <v>-</v>
      </c>
      <c r="L137" s="28" t="str">
        <f t="shared" si="55"/>
        <v>-</v>
      </c>
      <c r="M137" s="28" t="str">
        <f t="shared" si="56"/>
        <v>-</v>
      </c>
      <c r="N137" s="29">
        <f>SUM(G137:M137)</f>
        <v>0</v>
      </c>
      <c r="O137" s="30"/>
      <c r="R137" s="51"/>
    </row>
    <row r="138" spans="1:45" s="2" customFormat="1" ht="14.25" thickBot="1" x14ac:dyDescent="0.2">
      <c r="A138" s="54"/>
      <c r="B138" s="85"/>
      <c r="C138" s="55"/>
      <c r="D138" s="56"/>
      <c r="E138" s="56"/>
      <c r="F138" s="57"/>
      <c r="G138" s="41"/>
      <c r="H138" s="41"/>
      <c r="I138" s="41"/>
      <c r="J138" s="41"/>
      <c r="K138" s="41"/>
      <c r="L138" s="56"/>
      <c r="M138" s="56"/>
      <c r="N138" s="37">
        <f>SUM(N135:N137)</f>
        <v>0</v>
      </c>
      <c r="O138" s="58"/>
      <c r="R138" s="51"/>
    </row>
    <row r="139" spans="1:45" s="2" customFormat="1" x14ac:dyDescent="0.15">
      <c r="A139" s="129" t="s">
        <v>29</v>
      </c>
      <c r="B139" s="130"/>
      <c r="C139" s="130"/>
      <c r="D139" s="130"/>
      <c r="E139" s="130"/>
      <c r="F139" s="131"/>
      <c r="G139" s="59">
        <f>SUM(G19:G138)</f>
        <v>0</v>
      </c>
      <c r="H139" s="59">
        <f>SUM(H19:H138)</f>
        <v>0</v>
      </c>
      <c r="I139" s="59">
        <f>SUM(I19:I138)</f>
        <v>0</v>
      </c>
      <c r="J139" s="59">
        <f>SUM(J19:J138)</f>
        <v>0</v>
      </c>
      <c r="K139" s="59">
        <f>SUM(K19:K138)</f>
        <v>0</v>
      </c>
      <c r="L139" s="59">
        <f t="shared" ref="L139:M139" si="57">SUM(L19:L138)</f>
        <v>0</v>
      </c>
      <c r="M139" s="59">
        <f t="shared" si="57"/>
        <v>0</v>
      </c>
      <c r="N139" s="60">
        <f>SUM(G139:M139)</f>
        <v>0</v>
      </c>
      <c r="O139" s="38"/>
      <c r="R139" s="51"/>
    </row>
    <row r="140" spans="1:45" x14ac:dyDescent="0.15">
      <c r="A140" s="129" t="s">
        <v>30</v>
      </c>
      <c r="B140" s="130"/>
      <c r="C140" s="130"/>
      <c r="D140" s="130"/>
      <c r="E140" s="130"/>
      <c r="F140" s="131"/>
      <c r="G140" s="61">
        <f>ROUNDDOWN(ROUND(G139*24*60,1)/60,2)</f>
        <v>0</v>
      </c>
      <c r="H140" s="61">
        <f t="shared" ref="H140:N140" si="58">ROUNDDOWN(ROUND(H139*24*60,1)/60,2)</f>
        <v>0</v>
      </c>
      <c r="I140" s="61">
        <f t="shared" si="58"/>
        <v>0</v>
      </c>
      <c r="J140" s="61">
        <f t="shared" si="58"/>
        <v>0</v>
      </c>
      <c r="K140" s="61">
        <f t="shared" si="58"/>
        <v>0</v>
      </c>
      <c r="L140" s="61">
        <f t="shared" si="58"/>
        <v>0</v>
      </c>
      <c r="M140" s="61">
        <f t="shared" si="58"/>
        <v>0</v>
      </c>
      <c r="N140" s="61">
        <f t="shared" si="58"/>
        <v>0</v>
      </c>
      <c r="P140" s="2"/>
      <c r="Q140" s="2"/>
      <c r="R140" s="51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</row>
    <row r="141" spans="1:45" x14ac:dyDescent="0.15">
      <c r="D141" s="62"/>
      <c r="N141" s="77">
        <f>N22+N26+N30+N34+N38+N42+N46+N50+N54+N58+N62+N66+N70+N74+N78+N82+N86+N90+N94+N98+N102+N106+N110+N114+N118+N122+N126+N130+N134+N138-N139</f>
        <v>0</v>
      </c>
      <c r="P141" s="2"/>
      <c r="Q141" s="2"/>
      <c r="R141" s="51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</row>
    <row r="142" spans="1:45" x14ac:dyDescent="0.15">
      <c r="P142" s="2"/>
      <c r="Q142" s="2"/>
      <c r="R142" s="51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</row>
    <row r="143" spans="1:45" x14ac:dyDescent="0.15">
      <c r="P143" s="2"/>
      <c r="Q143" s="2"/>
      <c r="R143" s="51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</row>
    <row r="144" spans="1:45" x14ac:dyDescent="0.15">
      <c r="P144" s="2"/>
      <c r="Q144" s="2"/>
      <c r="R144" s="51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</row>
    <row r="145" spans="16:45" x14ac:dyDescent="0.15">
      <c r="P145" s="2"/>
      <c r="Q145" s="2"/>
      <c r="R145" s="51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</row>
    <row r="146" spans="16:45" x14ac:dyDescent="0.15">
      <c r="P146" s="2"/>
      <c r="Q146" s="2"/>
      <c r="R146" s="51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</row>
    <row r="147" spans="16:45" x14ac:dyDescent="0.15">
      <c r="P147" s="2"/>
      <c r="Q147" s="2"/>
      <c r="R147" s="51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</row>
    <row r="148" spans="16:45" x14ac:dyDescent="0.15">
      <c r="P148" s="2"/>
      <c r="Q148" s="2"/>
      <c r="R148" s="51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</row>
    <row r="149" spans="16:45" x14ac:dyDescent="0.15">
      <c r="P149" s="2"/>
      <c r="Q149" s="2"/>
      <c r="R149" s="51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</row>
    <row r="150" spans="16:45" x14ac:dyDescent="0.15">
      <c r="P150" s="2"/>
      <c r="Q150" s="2"/>
      <c r="R150" s="51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</row>
    <row r="151" spans="16:45" x14ac:dyDescent="0.15">
      <c r="P151" s="2"/>
      <c r="Q151" s="2"/>
      <c r="R151" s="51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</row>
    <row r="152" spans="16:45" x14ac:dyDescent="0.15">
      <c r="P152" s="2"/>
      <c r="Q152" s="2"/>
      <c r="R152" s="51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</row>
    <row r="153" spans="16:45" x14ac:dyDescent="0.15">
      <c r="P153" s="2"/>
      <c r="Q153" s="2"/>
      <c r="R153" s="51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</row>
    <row r="154" spans="16:45" x14ac:dyDescent="0.15">
      <c r="P154" s="2"/>
      <c r="Q154" s="2"/>
      <c r="R154" s="51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</row>
    <row r="155" spans="16:45" x14ac:dyDescent="0.15">
      <c r="P155" s="2"/>
      <c r="Q155" s="2"/>
      <c r="R155" s="51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</row>
    <row r="156" spans="16:45" x14ac:dyDescent="0.15">
      <c r="P156" s="2"/>
      <c r="Q156" s="2"/>
      <c r="R156" s="51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</row>
    <row r="157" spans="16:45" x14ac:dyDescent="0.15">
      <c r="P157" s="2"/>
      <c r="Q157" s="2"/>
      <c r="R157" s="51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</row>
    <row r="158" spans="16:45" x14ac:dyDescent="0.15">
      <c r="P158" s="2"/>
      <c r="Q158" s="2"/>
      <c r="R158" s="51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</row>
    <row r="159" spans="16:45" x14ac:dyDescent="0.15">
      <c r="P159" s="2"/>
      <c r="Q159" s="2"/>
      <c r="R159" s="51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</row>
    <row r="160" spans="16:45" x14ac:dyDescent="0.15">
      <c r="P160" s="2"/>
      <c r="Q160" s="2"/>
      <c r="R160" s="51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</row>
    <row r="161" spans="16:45" x14ac:dyDescent="0.15">
      <c r="P161" s="2"/>
      <c r="Q161" s="2"/>
      <c r="R161" s="51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</row>
    <row r="162" spans="16:45" x14ac:dyDescent="0.15">
      <c r="P162" s="2"/>
      <c r="Q162" s="2"/>
      <c r="R162" s="51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</row>
    <row r="163" spans="16:45" x14ac:dyDescent="0.15">
      <c r="P163" s="2"/>
      <c r="Q163" s="2"/>
      <c r="R163" s="51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</row>
    <row r="164" spans="16:45" x14ac:dyDescent="0.15">
      <c r="P164" s="2"/>
      <c r="Q164" s="2"/>
      <c r="R164" s="51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</row>
    <row r="165" spans="16:45" x14ac:dyDescent="0.15">
      <c r="P165" s="2"/>
      <c r="Q165" s="2"/>
      <c r="R165" s="51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</row>
    <row r="166" spans="16:45" x14ac:dyDescent="0.15">
      <c r="P166" s="2"/>
      <c r="Q166" s="2"/>
      <c r="R166" s="51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</row>
    <row r="167" spans="16:45" x14ac:dyDescent="0.15">
      <c r="P167" s="2"/>
      <c r="Q167" s="2"/>
      <c r="R167" s="51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</row>
    <row r="168" spans="16:45" x14ac:dyDescent="0.15">
      <c r="P168" s="2"/>
      <c r="Q168" s="2"/>
      <c r="R168" s="51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</row>
    <row r="169" spans="16:45" x14ac:dyDescent="0.15">
      <c r="P169" s="2"/>
      <c r="Q169" s="2"/>
      <c r="R169" s="51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</row>
    <row r="170" spans="16:45" x14ac:dyDescent="0.15">
      <c r="P170" s="2"/>
      <c r="Q170" s="2"/>
      <c r="R170" s="51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</row>
    <row r="171" spans="16:45" x14ac:dyDescent="0.15">
      <c r="P171" s="2"/>
      <c r="Q171" s="2"/>
      <c r="R171" s="51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</row>
    <row r="172" spans="16:45" x14ac:dyDescent="0.15">
      <c r="P172" s="2"/>
      <c r="Q172" s="2"/>
      <c r="R172" s="51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</row>
    <row r="173" spans="16:45" x14ac:dyDescent="0.15">
      <c r="P173" s="2"/>
      <c r="Q173" s="2"/>
      <c r="R173" s="51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</row>
    <row r="174" spans="16:45" x14ac:dyDescent="0.15">
      <c r="P174" s="2"/>
      <c r="Q174" s="2"/>
      <c r="R174" s="51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</row>
    <row r="175" spans="16:45" x14ac:dyDescent="0.15">
      <c r="P175" s="2"/>
      <c r="Q175" s="2"/>
      <c r="R175" s="51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</row>
    <row r="176" spans="16:45" x14ac:dyDescent="0.15">
      <c r="P176" s="2"/>
      <c r="Q176" s="2"/>
      <c r="R176" s="51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</row>
    <row r="177" spans="16:45" x14ac:dyDescent="0.15">
      <c r="P177" s="2"/>
      <c r="Q177" s="2"/>
      <c r="R177" s="51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</row>
    <row r="178" spans="16:45" x14ac:dyDescent="0.15">
      <c r="P178" s="2"/>
      <c r="Q178" s="2"/>
      <c r="R178" s="51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</row>
    <row r="179" spans="16:45" x14ac:dyDescent="0.15">
      <c r="P179" s="2"/>
      <c r="Q179" s="2"/>
      <c r="R179" s="51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</row>
    <row r="180" spans="16:45" x14ac:dyDescent="0.15">
      <c r="P180" s="2"/>
      <c r="Q180" s="2"/>
      <c r="R180" s="51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</row>
    <row r="181" spans="16:45" x14ac:dyDescent="0.15">
      <c r="P181" s="2"/>
      <c r="Q181" s="2"/>
      <c r="R181" s="51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</row>
    <row r="182" spans="16:45" x14ac:dyDescent="0.15">
      <c r="P182" s="2"/>
      <c r="Q182" s="2"/>
      <c r="R182" s="51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</row>
    <row r="183" spans="16:45" x14ac:dyDescent="0.15">
      <c r="P183" s="2"/>
      <c r="Q183" s="2"/>
      <c r="R183" s="51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</row>
    <row r="184" spans="16:45" x14ac:dyDescent="0.15">
      <c r="P184" s="2"/>
      <c r="Q184" s="2"/>
      <c r="R184" s="51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</row>
    <row r="185" spans="16:45" x14ac:dyDescent="0.15">
      <c r="P185" s="2"/>
      <c r="Q185" s="2"/>
      <c r="R185" s="51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</row>
    <row r="186" spans="16:45" x14ac:dyDescent="0.15">
      <c r="P186" s="2"/>
      <c r="Q186" s="2"/>
      <c r="R186" s="51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</row>
    <row r="187" spans="16:45" x14ac:dyDescent="0.15">
      <c r="P187" s="2"/>
      <c r="Q187" s="2"/>
      <c r="R187" s="51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</row>
    <row r="188" spans="16:45" x14ac:dyDescent="0.15">
      <c r="P188" s="2"/>
      <c r="Q188" s="2"/>
      <c r="R188" s="51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</row>
    <row r="189" spans="16:45" x14ac:dyDescent="0.15">
      <c r="P189" s="2"/>
      <c r="Q189" s="2"/>
      <c r="R189" s="51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</row>
    <row r="190" spans="16:45" x14ac:dyDescent="0.15">
      <c r="P190" s="2"/>
      <c r="Q190" s="2"/>
      <c r="R190" s="51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</row>
    <row r="191" spans="16:45" x14ac:dyDescent="0.15">
      <c r="P191" s="2"/>
      <c r="Q191" s="2"/>
      <c r="R191" s="51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</row>
    <row r="192" spans="16:45" x14ac:dyDescent="0.15">
      <c r="P192" s="2"/>
      <c r="Q192" s="2"/>
      <c r="R192" s="51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</row>
    <row r="193" spans="16:45" x14ac:dyDescent="0.15">
      <c r="P193" s="2"/>
      <c r="Q193" s="2"/>
      <c r="R193" s="51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</row>
    <row r="194" spans="16:45" x14ac:dyDescent="0.15">
      <c r="P194" s="2"/>
      <c r="Q194" s="2"/>
      <c r="R194" s="51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</row>
    <row r="195" spans="16:45" x14ac:dyDescent="0.15">
      <c r="P195" s="2"/>
      <c r="Q195" s="2"/>
      <c r="R195" s="51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</row>
    <row r="196" spans="16:45" x14ac:dyDescent="0.15">
      <c r="P196" s="2"/>
      <c r="Q196" s="2"/>
      <c r="R196" s="51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</row>
    <row r="197" spans="16:45" x14ac:dyDescent="0.15">
      <c r="P197" s="2"/>
      <c r="Q197" s="2"/>
      <c r="R197" s="51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</row>
    <row r="198" spans="16:45" x14ac:dyDescent="0.15">
      <c r="P198" s="2"/>
      <c r="Q198" s="2"/>
      <c r="R198" s="51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</row>
    <row r="199" spans="16:45" x14ac:dyDescent="0.15">
      <c r="P199" s="2"/>
      <c r="Q199" s="2"/>
      <c r="R199" s="51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</row>
    <row r="200" spans="16:45" x14ac:dyDescent="0.15">
      <c r="P200" s="2"/>
      <c r="Q200" s="2"/>
      <c r="R200" s="51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</row>
    <row r="201" spans="16:45" x14ac:dyDescent="0.15">
      <c r="P201" s="2"/>
      <c r="Q201" s="2"/>
      <c r="R201" s="51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</row>
    <row r="202" spans="16:45" x14ac:dyDescent="0.15">
      <c r="P202" s="2"/>
      <c r="Q202" s="2"/>
      <c r="R202" s="51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</row>
    <row r="203" spans="16:45" x14ac:dyDescent="0.15">
      <c r="P203" s="2"/>
      <c r="Q203" s="2"/>
      <c r="R203" s="51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</row>
    <row r="204" spans="16:45" x14ac:dyDescent="0.15">
      <c r="P204" s="2"/>
      <c r="Q204" s="2"/>
      <c r="R204" s="51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</row>
    <row r="205" spans="16:45" x14ac:dyDescent="0.15">
      <c r="P205" s="2"/>
      <c r="Q205" s="2"/>
      <c r="R205" s="51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</row>
    <row r="206" spans="16:45" x14ac:dyDescent="0.15">
      <c r="P206" s="2"/>
      <c r="Q206" s="2"/>
      <c r="R206" s="51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</row>
    <row r="207" spans="16:45" x14ac:dyDescent="0.15">
      <c r="P207" s="2"/>
      <c r="Q207" s="2"/>
      <c r="R207" s="51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</row>
    <row r="208" spans="16:45" x14ac:dyDescent="0.15">
      <c r="P208" s="2"/>
      <c r="Q208" s="2"/>
      <c r="R208" s="51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</row>
    <row r="209" spans="16:45" x14ac:dyDescent="0.15">
      <c r="P209" s="2"/>
      <c r="Q209" s="2"/>
      <c r="R209" s="51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</row>
    <row r="210" spans="16:45" x14ac:dyDescent="0.15">
      <c r="P210" s="2"/>
      <c r="Q210" s="2"/>
      <c r="R210" s="51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</row>
    <row r="211" spans="16:45" x14ac:dyDescent="0.15">
      <c r="P211" s="2"/>
      <c r="Q211" s="2"/>
      <c r="R211" s="51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</row>
    <row r="212" spans="16:45" x14ac:dyDescent="0.15">
      <c r="P212" s="2"/>
      <c r="Q212" s="2"/>
      <c r="R212" s="51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</row>
    <row r="213" spans="16:45" x14ac:dyDescent="0.15">
      <c r="P213" s="2"/>
      <c r="Q213" s="2"/>
      <c r="R213" s="51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</row>
    <row r="214" spans="16:45" x14ac:dyDescent="0.15">
      <c r="P214" s="2"/>
      <c r="Q214" s="2"/>
      <c r="R214" s="51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</row>
    <row r="215" spans="16:45" x14ac:dyDescent="0.15">
      <c r="P215" s="2"/>
      <c r="Q215" s="2"/>
      <c r="R215" s="51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</row>
    <row r="216" spans="16:45" x14ac:dyDescent="0.15">
      <c r="P216" s="2"/>
      <c r="Q216" s="2"/>
      <c r="R216" s="51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</row>
    <row r="217" spans="16:45" x14ac:dyDescent="0.15">
      <c r="P217" s="2"/>
      <c r="Q217" s="2"/>
      <c r="R217" s="51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</row>
    <row r="218" spans="16:45" x14ac:dyDescent="0.15">
      <c r="P218" s="2"/>
      <c r="Q218" s="2"/>
      <c r="R218" s="5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</row>
    <row r="219" spans="16:45" x14ac:dyDescent="0.15">
      <c r="P219" s="2"/>
      <c r="Q219" s="2"/>
      <c r="R219" s="5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</row>
    <row r="220" spans="16:45" x14ac:dyDescent="0.15">
      <c r="P220" s="2"/>
      <c r="Q220" s="2"/>
      <c r="R220" s="5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</row>
    <row r="221" spans="16:45" x14ac:dyDescent="0.15">
      <c r="P221" s="2"/>
      <c r="Q221" s="2"/>
      <c r="R221" s="5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</row>
    <row r="222" spans="16:45" x14ac:dyDescent="0.15">
      <c r="P222" s="2"/>
      <c r="Q222" s="2"/>
      <c r="R222" s="51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</row>
    <row r="223" spans="16:45" x14ac:dyDescent="0.15">
      <c r="P223" s="2"/>
      <c r="Q223" s="2"/>
      <c r="R223" s="51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</row>
    <row r="224" spans="16:45" x14ac:dyDescent="0.15">
      <c r="P224" s="2"/>
      <c r="Q224" s="2"/>
      <c r="R224" s="51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</row>
    <row r="225" spans="16:45" x14ac:dyDescent="0.15">
      <c r="P225" s="2"/>
      <c r="Q225" s="2"/>
      <c r="R225" s="51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</row>
    <row r="226" spans="16:45" x14ac:dyDescent="0.15">
      <c r="P226" s="2"/>
      <c r="Q226" s="2"/>
      <c r="R226" s="51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</row>
    <row r="227" spans="16:45" x14ac:dyDescent="0.15">
      <c r="P227" s="2"/>
      <c r="Q227" s="2"/>
      <c r="R227" s="51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</row>
    <row r="228" spans="16:45" x14ac:dyDescent="0.15">
      <c r="P228" s="2"/>
      <c r="Q228" s="2"/>
      <c r="R228" s="51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</row>
    <row r="229" spans="16:45" x14ac:dyDescent="0.15">
      <c r="P229" s="2"/>
      <c r="Q229" s="2"/>
      <c r="R229" s="51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</row>
    <row r="230" spans="16:45" x14ac:dyDescent="0.15">
      <c r="P230" s="2"/>
      <c r="Q230" s="2"/>
      <c r="R230" s="51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</row>
    <row r="231" spans="16:45" x14ac:dyDescent="0.15">
      <c r="P231" s="2"/>
      <c r="Q231" s="2"/>
      <c r="R231" s="5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</row>
    <row r="232" spans="16:45" x14ac:dyDescent="0.15">
      <c r="P232" s="2"/>
      <c r="Q232" s="2"/>
      <c r="R232" s="5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</row>
    <row r="233" spans="16:45" x14ac:dyDescent="0.15">
      <c r="P233" s="2"/>
      <c r="Q233" s="2"/>
      <c r="R233" s="5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</row>
    <row r="234" spans="16:45" x14ac:dyDescent="0.15">
      <c r="P234" s="2"/>
      <c r="Q234" s="2"/>
      <c r="R234" s="51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</row>
    <row r="235" spans="16:45" x14ac:dyDescent="0.15">
      <c r="P235" s="2"/>
      <c r="Q235" s="2"/>
      <c r="R235" s="51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</row>
    <row r="236" spans="16:45" x14ac:dyDescent="0.15">
      <c r="P236" s="2"/>
      <c r="Q236" s="2"/>
      <c r="R236" s="51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</row>
    <row r="237" spans="16:45" x14ac:dyDescent="0.15">
      <c r="P237" s="2"/>
      <c r="Q237" s="2"/>
      <c r="R237" s="51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</row>
    <row r="238" spans="16:45" x14ac:dyDescent="0.15">
      <c r="P238" s="2"/>
      <c r="Q238" s="2"/>
      <c r="R238" s="51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</row>
    <row r="239" spans="16:45" x14ac:dyDescent="0.15">
      <c r="P239" s="2"/>
      <c r="Q239" s="2"/>
      <c r="R239" s="51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</row>
    <row r="240" spans="16:45" x14ac:dyDescent="0.15">
      <c r="P240" s="2"/>
      <c r="Q240" s="2"/>
      <c r="R240" s="51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</row>
    <row r="241" spans="16:45" x14ac:dyDescent="0.15">
      <c r="P241" s="2"/>
      <c r="Q241" s="2"/>
      <c r="R241" s="51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</row>
    <row r="242" spans="16:45" x14ac:dyDescent="0.15">
      <c r="P242" s="2"/>
      <c r="Q242" s="2"/>
      <c r="R242" s="51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</row>
    <row r="243" spans="16:45" x14ac:dyDescent="0.15">
      <c r="P243" s="2"/>
      <c r="Q243" s="2"/>
      <c r="R243" s="51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</row>
    <row r="244" spans="16:45" x14ac:dyDescent="0.15">
      <c r="P244" s="2"/>
      <c r="Q244" s="2"/>
      <c r="R244" s="51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</row>
    <row r="245" spans="16:45" x14ac:dyDescent="0.15">
      <c r="P245" s="2"/>
      <c r="Q245" s="2"/>
      <c r="R245" s="51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</row>
    <row r="246" spans="16:45" x14ac:dyDescent="0.15">
      <c r="P246" s="2"/>
      <c r="Q246" s="2"/>
      <c r="R246" s="51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</row>
    <row r="247" spans="16:45" x14ac:dyDescent="0.15">
      <c r="P247" s="2"/>
      <c r="Q247" s="2"/>
      <c r="R247" s="51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</row>
    <row r="248" spans="16:45" x14ac:dyDescent="0.15">
      <c r="P248" s="2"/>
      <c r="Q248" s="2"/>
      <c r="R248" s="51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</row>
    <row r="249" spans="16:45" x14ac:dyDescent="0.15">
      <c r="P249" s="2"/>
      <c r="Q249" s="2"/>
      <c r="R249" s="51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</row>
    <row r="250" spans="16:45" x14ac:dyDescent="0.15">
      <c r="P250" s="2"/>
      <c r="Q250" s="2"/>
      <c r="R250" s="51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</row>
    <row r="251" spans="16:45" x14ac:dyDescent="0.15">
      <c r="P251" s="2"/>
      <c r="Q251" s="2"/>
      <c r="R251" s="51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</row>
    <row r="252" spans="16:45" x14ac:dyDescent="0.15">
      <c r="P252" s="2"/>
      <c r="Q252" s="2"/>
      <c r="R252" s="51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</row>
    <row r="253" spans="16:45" x14ac:dyDescent="0.15">
      <c r="P253" s="2"/>
      <c r="Q253" s="2"/>
      <c r="R253" s="51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</row>
    <row r="254" spans="16:45" x14ac:dyDescent="0.15">
      <c r="P254" s="2"/>
      <c r="Q254" s="2"/>
      <c r="R254" s="51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</row>
    <row r="255" spans="16:45" x14ac:dyDescent="0.15">
      <c r="P255" s="2"/>
      <c r="Q255" s="2"/>
      <c r="R255" s="51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</row>
    <row r="256" spans="16:45" x14ac:dyDescent="0.15">
      <c r="P256" s="2"/>
      <c r="Q256" s="2"/>
      <c r="R256" s="51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</row>
    <row r="257" spans="16:45" x14ac:dyDescent="0.15">
      <c r="P257" s="2"/>
      <c r="Q257" s="2"/>
      <c r="R257" s="51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</row>
    <row r="258" spans="16:45" x14ac:dyDescent="0.15">
      <c r="P258" s="2"/>
      <c r="Q258" s="2"/>
      <c r="R258" s="51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</row>
    <row r="259" spans="16:45" x14ac:dyDescent="0.15">
      <c r="P259" s="2"/>
      <c r="Q259" s="2"/>
      <c r="R259" s="51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</row>
    <row r="260" spans="16:45" x14ac:dyDescent="0.15">
      <c r="P260" s="2"/>
      <c r="Q260" s="2"/>
      <c r="R260" s="51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</row>
    <row r="261" spans="16:45" x14ac:dyDescent="0.15">
      <c r="P261" s="2"/>
      <c r="Q261" s="2"/>
      <c r="R261" s="51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</row>
    <row r="262" spans="16:45" x14ac:dyDescent="0.15">
      <c r="P262" s="2"/>
      <c r="Q262" s="2"/>
      <c r="R262" s="51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</row>
    <row r="263" spans="16:45" x14ac:dyDescent="0.15">
      <c r="P263" s="2"/>
      <c r="Q263" s="2"/>
      <c r="R263" s="51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</row>
    <row r="264" spans="16:45" x14ac:dyDescent="0.15">
      <c r="P264" s="2"/>
      <c r="Q264" s="2"/>
      <c r="R264" s="51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</row>
    <row r="265" spans="16:45" x14ac:dyDescent="0.15">
      <c r="P265" s="2"/>
      <c r="Q265" s="2"/>
      <c r="R265" s="51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</row>
    <row r="266" spans="16:45" x14ac:dyDescent="0.15">
      <c r="P266" s="2"/>
      <c r="Q266" s="2"/>
      <c r="R266" s="51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</row>
    <row r="267" spans="16:45" x14ac:dyDescent="0.15">
      <c r="P267" s="2"/>
      <c r="Q267" s="2"/>
      <c r="R267" s="51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</row>
    <row r="268" spans="16:45" x14ac:dyDescent="0.15">
      <c r="P268" s="2"/>
      <c r="Q268" s="2"/>
      <c r="R268" s="51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</row>
    <row r="269" spans="16:45" x14ac:dyDescent="0.15">
      <c r="P269" s="2"/>
      <c r="Q269" s="2"/>
      <c r="R269" s="51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</row>
    <row r="270" spans="16:45" x14ac:dyDescent="0.15">
      <c r="P270" s="2"/>
      <c r="Q270" s="2"/>
      <c r="R270" s="51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</row>
    <row r="271" spans="16:45" x14ac:dyDescent="0.15">
      <c r="P271" s="2"/>
      <c r="Q271" s="2"/>
      <c r="R271" s="51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</row>
    <row r="272" spans="16:45" x14ac:dyDescent="0.15">
      <c r="P272" s="2"/>
      <c r="Q272" s="2"/>
      <c r="R272" s="51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</row>
    <row r="273" spans="16:45" x14ac:dyDescent="0.15">
      <c r="P273" s="2"/>
      <c r="Q273" s="2"/>
      <c r="R273" s="51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</row>
    <row r="274" spans="16:45" x14ac:dyDescent="0.15">
      <c r="P274" s="2"/>
      <c r="Q274" s="2"/>
      <c r="R274" s="51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</row>
    <row r="275" spans="16:45" x14ac:dyDescent="0.15">
      <c r="P275" s="2"/>
      <c r="Q275" s="2"/>
      <c r="R275" s="51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</row>
    <row r="276" spans="16:45" x14ac:dyDescent="0.15">
      <c r="P276" s="2"/>
      <c r="Q276" s="2"/>
      <c r="R276" s="51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</row>
    <row r="277" spans="16:45" x14ac:dyDescent="0.15">
      <c r="P277" s="2"/>
      <c r="Q277" s="2"/>
      <c r="R277" s="51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</row>
    <row r="278" spans="16:45" x14ac:dyDescent="0.15">
      <c r="P278" s="2"/>
      <c r="Q278" s="2"/>
      <c r="R278" s="51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</row>
    <row r="279" spans="16:45" x14ac:dyDescent="0.15">
      <c r="P279" s="2"/>
      <c r="Q279" s="2"/>
      <c r="R279" s="51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</row>
    <row r="280" spans="16:45" x14ac:dyDescent="0.15">
      <c r="P280" s="2"/>
      <c r="Q280" s="2"/>
      <c r="R280" s="51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</row>
    <row r="281" spans="16:45" x14ac:dyDescent="0.15">
      <c r="P281" s="2"/>
      <c r="Q281" s="2"/>
      <c r="R281" s="51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</row>
    <row r="282" spans="16:45" x14ac:dyDescent="0.15">
      <c r="P282" s="2"/>
      <c r="Q282" s="2"/>
      <c r="R282" s="51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</row>
    <row r="283" spans="16:45" x14ac:dyDescent="0.15">
      <c r="P283" s="2"/>
      <c r="Q283" s="2"/>
      <c r="R283" s="51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</row>
    <row r="284" spans="16:45" x14ac:dyDescent="0.15">
      <c r="P284" s="2"/>
      <c r="Q284" s="2"/>
      <c r="R284" s="51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</row>
    <row r="285" spans="16:45" x14ac:dyDescent="0.15">
      <c r="P285" s="2"/>
      <c r="Q285" s="2"/>
      <c r="R285" s="51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</row>
    <row r="286" spans="16:45" x14ac:dyDescent="0.15">
      <c r="P286" s="2"/>
      <c r="Q286" s="2"/>
      <c r="R286" s="51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</row>
    <row r="287" spans="16:45" x14ac:dyDescent="0.15">
      <c r="P287" s="2"/>
      <c r="Q287" s="2"/>
      <c r="R287" s="51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</row>
    <row r="288" spans="16:45" x14ac:dyDescent="0.15">
      <c r="P288" s="2"/>
      <c r="Q288" s="2"/>
      <c r="R288" s="51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</row>
    <row r="289" spans="16:45" x14ac:dyDescent="0.15">
      <c r="P289" s="2"/>
      <c r="Q289" s="2"/>
      <c r="R289" s="51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</row>
    <row r="290" spans="16:45" x14ac:dyDescent="0.15">
      <c r="P290" s="2"/>
      <c r="Q290" s="2"/>
      <c r="R290" s="51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</row>
    <row r="291" spans="16:45" x14ac:dyDescent="0.15">
      <c r="P291" s="2"/>
      <c r="Q291" s="2"/>
      <c r="R291" s="51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</row>
    <row r="292" spans="16:45" x14ac:dyDescent="0.15">
      <c r="P292" s="2"/>
      <c r="Q292" s="2"/>
      <c r="R292" s="51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</row>
    <row r="293" spans="16:45" x14ac:dyDescent="0.15">
      <c r="P293" s="2"/>
      <c r="Q293" s="2"/>
      <c r="R293" s="51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</row>
    <row r="294" spans="16:45" x14ac:dyDescent="0.15">
      <c r="P294" s="2"/>
      <c r="Q294" s="2"/>
      <c r="R294" s="51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</row>
    <row r="295" spans="16:45" x14ac:dyDescent="0.15">
      <c r="P295" s="2"/>
      <c r="Q295" s="2"/>
      <c r="R295" s="51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</row>
    <row r="296" spans="16:45" x14ac:dyDescent="0.15">
      <c r="P296" s="2"/>
      <c r="Q296" s="2"/>
      <c r="R296" s="51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</row>
    <row r="297" spans="16:45" x14ac:dyDescent="0.15">
      <c r="P297" s="2"/>
      <c r="Q297" s="2"/>
      <c r="R297" s="51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</row>
    <row r="298" spans="16:45" x14ac:dyDescent="0.15">
      <c r="P298" s="2"/>
      <c r="Q298" s="2"/>
      <c r="R298" s="51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</row>
    <row r="299" spans="16:45" x14ac:dyDescent="0.15">
      <c r="P299" s="2"/>
      <c r="Q299" s="2"/>
      <c r="R299" s="51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</row>
    <row r="300" spans="16:45" x14ac:dyDescent="0.15">
      <c r="P300" s="2"/>
      <c r="Q300" s="2"/>
      <c r="R300" s="51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</row>
    <row r="301" spans="16:45" x14ac:dyDescent="0.15">
      <c r="P301" s="2"/>
      <c r="Q301" s="2"/>
      <c r="R301" s="51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</row>
    <row r="302" spans="16:45" x14ac:dyDescent="0.15">
      <c r="P302" s="2"/>
      <c r="Q302" s="2"/>
      <c r="R302" s="51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</row>
    <row r="303" spans="16:45" x14ac:dyDescent="0.15">
      <c r="P303" s="2"/>
      <c r="Q303" s="2"/>
      <c r="R303" s="51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</row>
    <row r="304" spans="16:45" x14ac:dyDescent="0.15">
      <c r="P304" s="2"/>
      <c r="Q304" s="2"/>
      <c r="R304" s="51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</row>
    <row r="305" spans="16:45" x14ac:dyDescent="0.15">
      <c r="P305" s="2"/>
      <c r="Q305" s="2"/>
      <c r="R305" s="51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</row>
    <row r="306" spans="16:45" x14ac:dyDescent="0.15">
      <c r="P306" s="2"/>
      <c r="Q306" s="2"/>
      <c r="R306" s="51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</row>
    <row r="307" spans="16:45" x14ac:dyDescent="0.15">
      <c r="P307" s="2"/>
      <c r="Q307" s="2"/>
      <c r="R307" s="51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</row>
    <row r="308" spans="16:45" x14ac:dyDescent="0.15">
      <c r="P308" s="2"/>
      <c r="Q308" s="2"/>
      <c r="R308" s="51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</row>
    <row r="309" spans="16:45" x14ac:dyDescent="0.15">
      <c r="P309" s="2"/>
      <c r="Q309" s="2"/>
      <c r="R309" s="51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</row>
    <row r="310" spans="16:45" x14ac:dyDescent="0.15">
      <c r="P310" s="2"/>
      <c r="Q310" s="2"/>
      <c r="R310" s="51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</row>
    <row r="311" spans="16:45" x14ac:dyDescent="0.15">
      <c r="P311" s="2"/>
      <c r="Q311" s="2"/>
      <c r="R311" s="51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</row>
    <row r="312" spans="16:45" x14ac:dyDescent="0.15">
      <c r="P312" s="2"/>
      <c r="Q312" s="2"/>
      <c r="R312" s="51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</row>
    <row r="313" spans="16:45" x14ac:dyDescent="0.15">
      <c r="P313" s="2"/>
      <c r="Q313" s="2"/>
      <c r="R313" s="51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</row>
    <row r="314" spans="16:45" x14ac:dyDescent="0.15">
      <c r="P314" s="2"/>
      <c r="Q314" s="2"/>
      <c r="R314" s="51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</row>
    <row r="315" spans="16:45" x14ac:dyDescent="0.15">
      <c r="P315" s="2"/>
      <c r="Q315" s="2"/>
      <c r="R315" s="51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</row>
    <row r="316" spans="16:45" x14ac:dyDescent="0.15">
      <c r="P316" s="2"/>
      <c r="Q316" s="2"/>
      <c r="R316" s="51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</row>
  </sheetData>
  <mergeCells count="76">
    <mergeCell ref="B4:E4"/>
    <mergeCell ref="B5:E5"/>
    <mergeCell ref="C7:H7"/>
    <mergeCell ref="I7:J7"/>
    <mergeCell ref="C9:H9"/>
    <mergeCell ref="C10:H10"/>
    <mergeCell ref="C8:H8"/>
    <mergeCell ref="C11:H11"/>
    <mergeCell ref="A23:A25"/>
    <mergeCell ref="B23:B25"/>
    <mergeCell ref="C12:H12"/>
    <mergeCell ref="C13:H13"/>
    <mergeCell ref="C14:H14"/>
    <mergeCell ref="E16:F16"/>
    <mergeCell ref="K16:N16"/>
    <mergeCell ref="D17:E17"/>
    <mergeCell ref="A19:A21"/>
    <mergeCell ref="B19:B21"/>
    <mergeCell ref="A27:A29"/>
    <mergeCell ref="B27:B29"/>
    <mergeCell ref="A31:A33"/>
    <mergeCell ref="B31:B33"/>
    <mergeCell ref="A35:A37"/>
    <mergeCell ref="B35:B37"/>
    <mergeCell ref="A39:A41"/>
    <mergeCell ref="B39:B41"/>
    <mergeCell ref="A43:A45"/>
    <mergeCell ref="B43:B45"/>
    <mergeCell ref="A47:A49"/>
    <mergeCell ref="B47:B49"/>
    <mergeCell ref="A51:A53"/>
    <mergeCell ref="B51:B53"/>
    <mergeCell ref="A55:A57"/>
    <mergeCell ref="B55:B57"/>
    <mergeCell ref="A59:A61"/>
    <mergeCell ref="B59:B61"/>
    <mergeCell ref="A63:A65"/>
    <mergeCell ref="B63:B65"/>
    <mergeCell ref="A67:A69"/>
    <mergeCell ref="B67:B69"/>
    <mergeCell ref="A71:A73"/>
    <mergeCell ref="B71:B73"/>
    <mergeCell ref="A75:A77"/>
    <mergeCell ref="B75:B77"/>
    <mergeCell ref="A79:A81"/>
    <mergeCell ref="B79:B81"/>
    <mergeCell ref="A83:A85"/>
    <mergeCell ref="B83:B85"/>
    <mergeCell ref="A87:A89"/>
    <mergeCell ref="B87:B89"/>
    <mergeCell ref="A91:A93"/>
    <mergeCell ref="B91:B93"/>
    <mergeCell ref="A95:A97"/>
    <mergeCell ref="B95:B97"/>
    <mergeCell ref="A99:A101"/>
    <mergeCell ref="B99:B101"/>
    <mergeCell ref="A103:A105"/>
    <mergeCell ref="B103:B105"/>
    <mergeCell ref="A107:A109"/>
    <mergeCell ref="B107:B109"/>
    <mergeCell ref="A111:A113"/>
    <mergeCell ref="B111:B113"/>
    <mergeCell ref="A115:A117"/>
    <mergeCell ref="B115:B117"/>
    <mergeCell ref="A119:A121"/>
    <mergeCell ref="B119:B121"/>
    <mergeCell ref="A135:A137"/>
    <mergeCell ref="B135:B137"/>
    <mergeCell ref="A139:F139"/>
    <mergeCell ref="A140:F140"/>
    <mergeCell ref="A123:A125"/>
    <mergeCell ref="B123:B125"/>
    <mergeCell ref="A127:A129"/>
    <mergeCell ref="B127:B129"/>
    <mergeCell ref="A131:A133"/>
    <mergeCell ref="B131:B133"/>
  </mergeCells>
  <phoneticPr fontId="2"/>
  <conditionalFormatting sqref="G139:M139 I8:L14">
    <cfRule type="cellIs" dxfId="67" priority="5" stopIfTrue="1" operator="lessThan">
      <formula>0</formula>
    </cfRule>
  </conditionalFormatting>
  <conditionalFormatting sqref="E78 E138">
    <cfRule type="cellIs" dxfId="66" priority="4" stopIfTrue="1" operator="lessThan">
      <formula>D78</formula>
    </cfRule>
  </conditionalFormatting>
  <conditionalFormatting sqref="D138">
    <cfRule type="cellIs" dxfId="65" priority="3" stopIfTrue="1" operator="lessThan">
      <formula>E137</formula>
    </cfRule>
  </conditionalFormatting>
  <conditionalFormatting sqref="B19:B137">
    <cfRule type="cellIs" dxfId="64" priority="1" operator="equal">
      <formula>"日"</formula>
    </cfRule>
    <cfRule type="containsText" dxfId="63" priority="2" operator="containsText" text="土">
      <formula>NOT(ISERROR(SEARCH("土",B19)))</formula>
    </cfRule>
  </conditionalFormatting>
  <dataValidations count="3">
    <dataValidation type="time" operator="lessThan" allowBlank="1" showInputMessage="1" showErrorMessage="1" error="休憩時間が業務従事時間を超過しています。" sqref="F19:F21 F23:F25 F27:F29 F31:F33 F35:F37 F39:F41 F43:F45 F47:F49 F51:F53 F55:F57 F59:F61 F63:F65 F67:F69 F71:F73 F75:F77 F79:F81 F83:F85 F87:F89 F91:F93 F95:F97 F99:F101 F103:F105 F107:F109 F111:F113 F115:F117 F119:F121 F123:F125 F127:F129 F131:F133 F135:F137">
      <formula1>E19-D19</formula1>
    </dataValidation>
    <dataValidation allowBlank="1" showInputMessage="1" showErrorMessage="1" error="入力した時刻が範囲外です。" sqref="D19:E137"/>
    <dataValidation type="list" allowBlank="1" showInputMessage="1" showErrorMessage="1" sqref="C19:C21 C23:C25 C27:C29 C31:C33 C35:C37 C39:C41 C43:C45 C47:C49 C51:C53 C55:C57 C59:C61 C63:C65 C67:C69 C71:C73 C75:C77 C79:C81 C83:C85 C87:C89 C91:C93 C95:C97 C99:C101 C103:C105 C107:C109 C111:C113 C115:C117 C119:C121 C123:C125 C127:C129 C131:C133 C135:C137">
      <formula1>$B$8:$B$14</formula1>
    </dataValidation>
  </dataValidations>
  <printOptions horizontalCentered="1" verticalCentered="1"/>
  <pageMargins left="0.19685039370078741" right="0.19685039370078741" top="0.35433070866141736" bottom="0.19685039370078741" header="0.27559055118110237" footer="0.19685039370078741"/>
  <pageSetup paperSize="9" scale="68" fitToHeight="0" orientation="landscape" cellComments="asDisplayed" horizontalDpi="300" verticalDpi="300" r:id="rId1"/>
  <headerFooter alignWithMargins="0">
    <oddFooter>&amp;C&amp;P</oddFooter>
  </headerFooter>
  <rowBreaks count="2" manualBreakCount="2">
    <brk id="58" max="14" man="1"/>
    <brk id="98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20"/>
  <sheetViews>
    <sheetView showGridLines="0" view="pageBreakPreview" zoomScaleNormal="100" zoomScaleSheetLayoutView="100" workbookViewId="0">
      <selection activeCell="G16" sqref="G16"/>
    </sheetView>
  </sheetViews>
  <sheetFormatPr defaultColWidth="9" defaultRowHeight="13.5" x14ac:dyDescent="0.15"/>
  <cols>
    <col min="1" max="1" width="9.875" style="1" customWidth="1"/>
    <col min="2" max="2" width="2.75" style="2" customWidth="1"/>
    <col min="3" max="3" width="7.75" style="1" customWidth="1"/>
    <col min="4" max="13" width="10.125" style="1" customWidth="1"/>
    <col min="14" max="14" width="10.125" style="2" customWidth="1"/>
    <col min="15" max="15" width="76.625" style="1" customWidth="1"/>
    <col min="16" max="17" width="9" style="1"/>
    <col min="18" max="18" width="9" style="3"/>
    <col min="19" max="19" width="9" style="1"/>
    <col min="20" max="20" width="35.5" style="1" customWidth="1"/>
    <col min="21" max="16384" width="9" style="1"/>
  </cols>
  <sheetData>
    <row r="1" spans="1:20" ht="9" customHeight="1" x14ac:dyDescent="0.15">
      <c r="T1" s="2"/>
    </row>
    <row r="2" spans="1:20" ht="18.75" x14ac:dyDescent="0.15">
      <c r="A2" s="4" t="s">
        <v>34</v>
      </c>
      <c r="B2" s="80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6"/>
      <c r="R2" s="7"/>
      <c r="S2" s="6"/>
      <c r="T2" s="8"/>
    </row>
    <row r="3" spans="1:20" ht="9" customHeight="1" x14ac:dyDescent="0.15">
      <c r="A3" s="9"/>
      <c r="B3" s="80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6"/>
      <c r="R3" s="7"/>
      <c r="S3" s="6"/>
      <c r="T3" s="8"/>
    </row>
    <row r="4" spans="1:20" ht="13.5" customHeight="1" x14ac:dyDescent="0.15">
      <c r="A4" s="73" t="s">
        <v>0</v>
      </c>
      <c r="B4" s="116" t="str">
        <f>IF('5'!B4:E4="","",'5'!B4:E4)</f>
        <v/>
      </c>
      <c r="C4" s="116"/>
      <c r="D4" s="116"/>
      <c r="E4" s="116"/>
      <c r="F4" s="10"/>
      <c r="G4" s="74" t="s">
        <v>1</v>
      </c>
      <c r="H4" s="72" t="str">
        <f>IF('5'!H4="","",'5'!H4)</f>
        <v/>
      </c>
      <c r="I4" s="4"/>
      <c r="J4" s="4"/>
      <c r="K4" s="4"/>
      <c r="L4" s="4"/>
      <c r="M4" s="4"/>
      <c r="N4" s="4"/>
      <c r="O4" s="4"/>
      <c r="Q4" s="6"/>
      <c r="R4" s="7"/>
      <c r="S4" s="6"/>
      <c r="T4" s="8"/>
    </row>
    <row r="5" spans="1:20" ht="13.5" customHeight="1" x14ac:dyDescent="0.15">
      <c r="A5" s="75" t="s">
        <v>2</v>
      </c>
      <c r="B5" s="117" t="str">
        <f>IF('5'!B5:E5="","",'5'!B5:E5)</f>
        <v/>
      </c>
      <c r="C5" s="117"/>
      <c r="D5" s="117"/>
      <c r="E5" s="117"/>
      <c r="F5" s="10"/>
      <c r="G5" s="63"/>
      <c r="H5" s="63"/>
      <c r="I5" s="64"/>
      <c r="J5" s="4"/>
      <c r="K5" s="4"/>
      <c r="L5" s="4"/>
      <c r="M5" s="4"/>
      <c r="N5" s="4"/>
      <c r="O5" s="4"/>
      <c r="Q5" s="6"/>
      <c r="R5" s="7"/>
      <c r="S5" s="6"/>
      <c r="T5" s="8"/>
    </row>
    <row r="6" spans="1:20" ht="9" customHeight="1" x14ac:dyDescent="0.15">
      <c r="A6" s="9"/>
      <c r="B6" s="80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Q6" s="6"/>
      <c r="R6" s="7"/>
      <c r="S6" s="6"/>
      <c r="T6" s="8"/>
    </row>
    <row r="7" spans="1:20" x14ac:dyDescent="0.15">
      <c r="A7" s="10"/>
      <c r="B7" s="98" t="s">
        <v>3</v>
      </c>
      <c r="C7" s="118" t="s">
        <v>4</v>
      </c>
      <c r="D7" s="119"/>
      <c r="E7" s="119"/>
      <c r="F7" s="119"/>
      <c r="G7" s="119"/>
      <c r="H7" s="119"/>
      <c r="I7" s="120" t="s">
        <v>5</v>
      </c>
      <c r="J7" s="120"/>
      <c r="K7" s="94"/>
      <c r="L7" s="95"/>
      <c r="M7" s="11"/>
      <c r="N7" s="1"/>
      <c r="O7" s="12"/>
      <c r="P7" s="7"/>
      <c r="Q7" s="6"/>
      <c r="R7" s="8"/>
    </row>
    <row r="8" spans="1:20" x14ac:dyDescent="0.15">
      <c r="A8" s="10"/>
      <c r="B8" s="98" t="s">
        <v>6</v>
      </c>
      <c r="C8" s="135" t="str">
        <f>IF('5'!C8:H8="","",'5'!C8:H8)</f>
        <v/>
      </c>
      <c r="D8" s="136"/>
      <c r="E8" s="136"/>
      <c r="F8" s="136"/>
      <c r="G8" s="136"/>
      <c r="H8" s="137"/>
      <c r="I8" s="13">
        <f>G143</f>
        <v>0</v>
      </c>
      <c r="J8" s="14">
        <f>G144</f>
        <v>0</v>
      </c>
      <c r="K8" s="90"/>
      <c r="L8" s="91"/>
      <c r="M8" s="10"/>
      <c r="N8" s="1"/>
      <c r="O8" s="12"/>
      <c r="P8" s="7"/>
      <c r="Q8" s="6"/>
      <c r="R8" s="8"/>
    </row>
    <row r="9" spans="1:20" x14ac:dyDescent="0.15">
      <c r="A9" s="10"/>
      <c r="B9" s="98" t="s">
        <v>7</v>
      </c>
      <c r="C9" s="135" t="str">
        <f>IF('5'!C9:H9="","",'5'!C9:H9)</f>
        <v/>
      </c>
      <c r="D9" s="136"/>
      <c r="E9" s="136"/>
      <c r="F9" s="136"/>
      <c r="G9" s="136"/>
      <c r="H9" s="137"/>
      <c r="I9" s="13">
        <f>H143</f>
        <v>0</v>
      </c>
      <c r="J9" s="14">
        <f>H144</f>
        <v>0</v>
      </c>
      <c r="K9" s="90"/>
      <c r="L9" s="91"/>
      <c r="M9" s="10"/>
      <c r="N9" s="1"/>
      <c r="O9" s="12"/>
      <c r="P9" s="7"/>
      <c r="Q9" s="6"/>
      <c r="R9" s="8"/>
    </row>
    <row r="10" spans="1:20" x14ac:dyDescent="0.15">
      <c r="A10" s="10"/>
      <c r="B10" s="98" t="s">
        <v>8</v>
      </c>
      <c r="C10" s="135" t="str">
        <f>IF('5'!C10:H10="","",'5'!C10:H10)</f>
        <v/>
      </c>
      <c r="D10" s="136"/>
      <c r="E10" s="136"/>
      <c r="F10" s="136"/>
      <c r="G10" s="136"/>
      <c r="H10" s="137"/>
      <c r="I10" s="13">
        <f>I143</f>
        <v>0</v>
      </c>
      <c r="J10" s="14">
        <f>I144</f>
        <v>0</v>
      </c>
      <c r="K10" s="90"/>
      <c r="L10" s="91"/>
      <c r="M10" s="10"/>
      <c r="N10" s="1"/>
      <c r="O10" s="12"/>
      <c r="P10" s="7"/>
      <c r="Q10" s="6"/>
      <c r="R10" s="8"/>
    </row>
    <row r="11" spans="1:20" x14ac:dyDescent="0.15">
      <c r="A11" s="10"/>
      <c r="B11" s="98" t="s">
        <v>9</v>
      </c>
      <c r="C11" s="135" t="str">
        <f>IF('5'!C11:H11="","",'5'!C11:H11)</f>
        <v/>
      </c>
      <c r="D11" s="136"/>
      <c r="E11" s="136"/>
      <c r="F11" s="136"/>
      <c r="G11" s="136"/>
      <c r="H11" s="137"/>
      <c r="I11" s="13">
        <f>J143</f>
        <v>0</v>
      </c>
      <c r="J11" s="14">
        <f>J144</f>
        <v>0</v>
      </c>
      <c r="K11" s="90"/>
      <c r="L11" s="91"/>
      <c r="M11" s="10"/>
      <c r="N11" s="1"/>
      <c r="O11" s="12"/>
      <c r="P11" s="7"/>
      <c r="Q11" s="6"/>
      <c r="R11" s="8"/>
    </row>
    <row r="12" spans="1:20" x14ac:dyDescent="0.15">
      <c r="A12" s="10"/>
      <c r="B12" s="98" t="s">
        <v>10</v>
      </c>
      <c r="C12" s="135" t="str">
        <f>IF('5'!C12:H12="","",'5'!C12:H12)</f>
        <v/>
      </c>
      <c r="D12" s="136"/>
      <c r="E12" s="136"/>
      <c r="F12" s="136"/>
      <c r="G12" s="136"/>
      <c r="H12" s="137"/>
      <c r="I12" s="13">
        <f>K143</f>
        <v>0</v>
      </c>
      <c r="J12" s="14">
        <f>K144</f>
        <v>0</v>
      </c>
      <c r="K12" s="90"/>
      <c r="L12" s="91"/>
      <c r="M12" s="10"/>
      <c r="N12" s="1"/>
      <c r="O12" s="12"/>
      <c r="P12" s="7"/>
      <c r="Q12" s="6"/>
      <c r="R12" s="8"/>
    </row>
    <row r="13" spans="1:20" x14ac:dyDescent="0.15">
      <c r="A13" s="10"/>
      <c r="B13" s="98" t="s">
        <v>40</v>
      </c>
      <c r="C13" s="135" t="str">
        <f>IF('5'!C13:H13="","",'5'!C13:H13)</f>
        <v/>
      </c>
      <c r="D13" s="136"/>
      <c r="E13" s="136"/>
      <c r="F13" s="136"/>
      <c r="G13" s="136"/>
      <c r="H13" s="137"/>
      <c r="I13" s="13">
        <f>L143</f>
        <v>0</v>
      </c>
      <c r="J13" s="14">
        <f>L144</f>
        <v>0</v>
      </c>
      <c r="K13" s="90"/>
      <c r="L13" s="91"/>
      <c r="M13" s="10"/>
      <c r="N13" s="1"/>
      <c r="O13" s="12"/>
      <c r="P13" s="7"/>
      <c r="Q13" s="6"/>
      <c r="R13" s="8"/>
    </row>
    <row r="14" spans="1:20" x14ac:dyDescent="0.15">
      <c r="A14" s="10"/>
      <c r="B14" s="98" t="s">
        <v>41</v>
      </c>
      <c r="C14" s="135" t="str">
        <f>IF('5'!C14:H14="","",'5'!C14:H14)</f>
        <v/>
      </c>
      <c r="D14" s="136"/>
      <c r="E14" s="136"/>
      <c r="F14" s="136"/>
      <c r="G14" s="136"/>
      <c r="H14" s="137"/>
      <c r="I14" s="13">
        <f>M143</f>
        <v>0</v>
      </c>
      <c r="J14" s="14">
        <f>M144</f>
        <v>0</v>
      </c>
      <c r="K14" s="90"/>
      <c r="L14" s="91"/>
      <c r="M14" s="10"/>
      <c r="N14" s="1"/>
      <c r="O14" s="12"/>
      <c r="P14" s="7"/>
      <c r="Q14" s="6"/>
      <c r="R14" s="8"/>
    </row>
    <row r="15" spans="1:20" x14ac:dyDescent="0.15">
      <c r="A15" s="10"/>
      <c r="B15" s="81"/>
      <c r="C15" s="1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5" t="s">
        <v>11</v>
      </c>
      <c r="O15" s="10"/>
      <c r="Q15" s="12"/>
      <c r="R15" s="7"/>
      <c r="S15" s="6"/>
      <c r="T15" s="8"/>
    </row>
    <row r="16" spans="1:20" x14ac:dyDescent="0.15">
      <c r="A16" s="10"/>
      <c r="C16" s="16"/>
      <c r="D16" s="65" t="s">
        <v>12</v>
      </c>
      <c r="E16" s="115" t="str">
        <f>'5'!E16:F16</f>
        <v>9：00～17：00</v>
      </c>
      <c r="F16" s="115"/>
      <c r="G16" s="10" t="str">
        <f>'5'!G16</f>
        <v>（1日 7時間00分勤務）</v>
      </c>
      <c r="H16" s="10"/>
      <c r="I16" s="10"/>
      <c r="J16" s="65" t="s">
        <v>13</v>
      </c>
      <c r="K16" s="111" t="str">
        <f>'5'!K16:N16</f>
        <v>12：00～13：00</v>
      </c>
      <c r="L16" s="111"/>
      <c r="M16" s="111"/>
      <c r="N16" s="111"/>
      <c r="O16" s="10"/>
      <c r="Q16" s="12"/>
      <c r="R16" s="7"/>
      <c r="S16" s="12"/>
      <c r="T16" s="8"/>
    </row>
    <row r="17" spans="1:20" ht="27" x14ac:dyDescent="0.15">
      <c r="A17" s="66" t="s">
        <v>15</v>
      </c>
      <c r="B17" s="67" t="s">
        <v>16</v>
      </c>
      <c r="C17" s="68" t="s">
        <v>17</v>
      </c>
      <c r="D17" s="127" t="s">
        <v>18</v>
      </c>
      <c r="E17" s="128"/>
      <c r="F17" s="69" t="s">
        <v>19</v>
      </c>
      <c r="G17" s="70" t="s">
        <v>20</v>
      </c>
      <c r="H17" s="70" t="s">
        <v>21</v>
      </c>
      <c r="I17" s="70" t="s">
        <v>22</v>
      </c>
      <c r="J17" s="70" t="s">
        <v>23</v>
      </c>
      <c r="K17" s="70" t="s">
        <v>24</v>
      </c>
      <c r="L17" s="70" t="s">
        <v>42</v>
      </c>
      <c r="M17" s="70" t="s">
        <v>43</v>
      </c>
      <c r="N17" s="70" t="s">
        <v>25</v>
      </c>
      <c r="O17" s="71" t="s">
        <v>26</v>
      </c>
      <c r="Q17" s="12"/>
      <c r="R17" s="7"/>
      <c r="S17" s="12"/>
      <c r="T17" s="8"/>
    </row>
    <row r="18" spans="1:20" x14ac:dyDescent="0.15">
      <c r="A18" s="17"/>
      <c r="B18" s="82"/>
      <c r="C18" s="19"/>
      <c r="D18" s="20" t="s">
        <v>27</v>
      </c>
      <c r="E18" s="20" t="s">
        <v>28</v>
      </c>
      <c r="F18" s="21"/>
      <c r="G18" s="18"/>
      <c r="H18" s="18"/>
      <c r="I18" s="18"/>
      <c r="J18" s="18"/>
      <c r="K18" s="18"/>
      <c r="L18" s="18"/>
      <c r="M18" s="18"/>
      <c r="N18" s="22"/>
      <c r="O18" s="23"/>
      <c r="Q18" s="12"/>
      <c r="R18" s="7"/>
      <c r="S18" s="12"/>
      <c r="T18" s="8"/>
    </row>
    <row r="19" spans="1:20" s="2" customFormat="1" x14ac:dyDescent="0.15">
      <c r="A19" s="121">
        <v>44378</v>
      </c>
      <c r="B19" s="124" t="str">
        <f>TEXT(A19,"aaa")</f>
        <v>木</v>
      </c>
      <c r="C19" s="24"/>
      <c r="D19" s="25"/>
      <c r="E19" s="25"/>
      <c r="F19" s="26"/>
      <c r="G19" s="27" t="str">
        <f>IF($C19="①",$E19-$D19-$F19,"-")</f>
        <v>-</v>
      </c>
      <c r="H19" s="28" t="str">
        <f>IF($C19="②",$E19-$D19-$F19,"-")</f>
        <v>-</v>
      </c>
      <c r="I19" s="28" t="str">
        <f>IF($C19="③",$E19-$D19-$F19,"-")</f>
        <v>-</v>
      </c>
      <c r="J19" s="28" t="str">
        <f>IF($C19="④",$E19-$D19-$F19,"-")</f>
        <v>-</v>
      </c>
      <c r="K19" s="28" t="str">
        <f>IF($C19="⑤",$E19-$D19-$F19,"-")</f>
        <v>-</v>
      </c>
      <c r="L19" s="28" t="str">
        <f>IF($C19="⑥",$E19-$D19-$F19,"-")</f>
        <v>-</v>
      </c>
      <c r="M19" s="28" t="str">
        <f>IF($C19="⑦",$E19-$D19-$F19,"-")</f>
        <v>-</v>
      </c>
      <c r="N19" s="29">
        <f>SUM(G19:M19)</f>
        <v>0</v>
      </c>
      <c r="O19" s="30"/>
      <c r="Q19" s="31"/>
      <c r="R19" s="7"/>
      <c r="S19" s="12"/>
      <c r="T19" s="32"/>
    </row>
    <row r="20" spans="1:20" s="2" customFormat="1" x14ac:dyDescent="0.15">
      <c r="A20" s="122"/>
      <c r="B20" s="125"/>
      <c r="C20" s="24"/>
      <c r="D20" s="33"/>
      <c r="E20" s="25"/>
      <c r="F20" s="26"/>
      <c r="G20" s="27" t="str">
        <f>IF($C20="①",$E20-$D20-$F20,"-")</f>
        <v>-</v>
      </c>
      <c r="H20" s="28" t="str">
        <f>IF($C20="②",$E20-$D20-$F20,"-")</f>
        <v>-</v>
      </c>
      <c r="I20" s="28" t="str">
        <f>IF($C20="③",$E20-$D20-$F20,"-")</f>
        <v>-</v>
      </c>
      <c r="J20" s="28" t="str">
        <f>IF($C20="④",$E20-$D20-$F20,"-")</f>
        <v>-</v>
      </c>
      <c r="K20" s="28" t="str">
        <f>IF($C20="⑤",$E20-$D20-$F20,"-")</f>
        <v>-</v>
      </c>
      <c r="L20" s="28" t="str">
        <f>IF($C20="⑥",$E20-$D20-$F20,"-")</f>
        <v>-</v>
      </c>
      <c r="M20" s="28" t="str">
        <f>IF($C20="⑦",$E20-$D20-$F20,"-")</f>
        <v>-</v>
      </c>
      <c r="N20" s="29">
        <f>SUM(G20:M20)</f>
        <v>0</v>
      </c>
      <c r="O20" s="30"/>
      <c r="Q20" s="31"/>
      <c r="R20" s="7"/>
      <c r="S20" s="12"/>
      <c r="T20" s="32"/>
    </row>
    <row r="21" spans="1:20" s="2" customFormat="1" ht="14.25" thickBot="1" x14ac:dyDescent="0.2">
      <c r="A21" s="123"/>
      <c r="B21" s="126"/>
      <c r="C21" s="24"/>
      <c r="D21" s="33"/>
      <c r="E21" s="25"/>
      <c r="F21" s="26"/>
      <c r="G21" s="27" t="str">
        <f>IF($C21="①",$E21-$D21-$F21,"-")</f>
        <v>-</v>
      </c>
      <c r="H21" s="28" t="str">
        <f>IF($C21="②",$E21-$D21-$F21,"-")</f>
        <v>-</v>
      </c>
      <c r="I21" s="28" t="str">
        <f>IF($C21="③",$E21-$D21-$F21,"-")</f>
        <v>-</v>
      </c>
      <c r="J21" s="28" t="str">
        <f>IF($C21="④",$E21-$D21-$F21,"-")</f>
        <v>-</v>
      </c>
      <c r="K21" s="28" t="str">
        <f>IF($C21="⑤",$E21-$D21-$F21,"-")</f>
        <v>-</v>
      </c>
      <c r="L21" s="28" t="str">
        <f>IF($C21="⑥",$E21-$D21-$F21,"-")</f>
        <v>-</v>
      </c>
      <c r="M21" s="28" t="str">
        <f>IF($C21="⑦",$E21-$D21-$F21,"-")</f>
        <v>-</v>
      </c>
      <c r="N21" s="29">
        <f>SUM(G21:M21)</f>
        <v>0</v>
      </c>
      <c r="O21" s="30"/>
      <c r="Q21" s="31"/>
      <c r="R21" s="7"/>
      <c r="S21" s="12"/>
      <c r="T21" s="32"/>
    </row>
    <row r="22" spans="1:20" s="2" customFormat="1" ht="14.25" thickBot="1" x14ac:dyDescent="0.2">
      <c r="A22" s="78"/>
      <c r="B22" s="82"/>
      <c r="C22" s="34"/>
      <c r="D22" s="35"/>
      <c r="E22" s="35"/>
      <c r="F22" s="36"/>
      <c r="G22" s="35"/>
      <c r="H22" s="35"/>
      <c r="I22" s="35"/>
      <c r="J22" s="35"/>
      <c r="K22" s="56"/>
      <c r="L22" s="56"/>
      <c r="M22" s="92"/>
      <c r="N22" s="37">
        <f>SUM(N19:N21)</f>
        <v>0</v>
      </c>
      <c r="O22" s="38"/>
      <c r="Q22" s="31"/>
      <c r="R22" s="7"/>
      <c r="S22" s="12"/>
      <c r="T22" s="32"/>
    </row>
    <row r="23" spans="1:20" s="2" customFormat="1" x14ac:dyDescent="0.15">
      <c r="A23" s="121">
        <f>A19+1</f>
        <v>44379</v>
      </c>
      <c r="B23" s="124" t="str">
        <f>TEXT(A23,"aaa")</f>
        <v>金</v>
      </c>
      <c r="C23" s="24"/>
      <c r="D23" s="25"/>
      <c r="E23" s="25"/>
      <c r="F23" s="26"/>
      <c r="G23" s="27" t="str">
        <f>IF($C23="①",$E23-$D23-$F23,"-")</f>
        <v>-</v>
      </c>
      <c r="H23" s="28" t="str">
        <f>IF($C23="②",$E23-$D23-$F23,"-")</f>
        <v>-</v>
      </c>
      <c r="I23" s="28" t="str">
        <f>IF($C23="③",$E23-$D23-$F23,"-")</f>
        <v>-</v>
      </c>
      <c r="J23" s="28" t="str">
        <f>IF($C23="④",$E23-$D23-$F23,"-")</f>
        <v>-</v>
      </c>
      <c r="K23" s="28" t="str">
        <f>IF($C23="⑤",$E23-$D23-$F23,"-")</f>
        <v>-</v>
      </c>
      <c r="L23" s="28" t="str">
        <f>IF($C23="⑥",$E23-$D23-$F23,"-")</f>
        <v>-</v>
      </c>
      <c r="M23" s="28" t="str">
        <f>IF($C23="⑦",$E23-$D23-$F23,"-")</f>
        <v>-</v>
      </c>
      <c r="N23" s="29">
        <f>SUM(G23:M23)</f>
        <v>0</v>
      </c>
      <c r="O23" s="30"/>
      <c r="Q23" s="31"/>
      <c r="R23" s="39"/>
      <c r="S23" s="31"/>
      <c r="T23" s="32"/>
    </row>
    <row r="24" spans="1:20" s="2" customFormat="1" x14ac:dyDescent="0.15">
      <c r="A24" s="122"/>
      <c r="B24" s="125"/>
      <c r="C24" s="24"/>
      <c r="D24" s="33"/>
      <c r="E24" s="25"/>
      <c r="F24" s="26"/>
      <c r="G24" s="27" t="str">
        <f>IF($C24="①",$E24-$D24-$F24,"-")</f>
        <v>-</v>
      </c>
      <c r="H24" s="28" t="str">
        <f>IF($C24="②",$E24-$D24-$F24,"-")</f>
        <v>-</v>
      </c>
      <c r="I24" s="28" t="str">
        <f>IF($C24="③",$E24-$D24-$F24,"-")</f>
        <v>-</v>
      </c>
      <c r="J24" s="28" t="str">
        <f>IF($C24="④",$E24-$D24-$F24,"-")</f>
        <v>-</v>
      </c>
      <c r="K24" s="28" t="str">
        <f>IF($C24="⑤",$E24-$D24-$F24,"-")</f>
        <v>-</v>
      </c>
      <c r="L24" s="28" t="str">
        <f t="shared" ref="L24:L25" si="0">IF($C24="⑥",$E24-$D24-$F24,"-")</f>
        <v>-</v>
      </c>
      <c r="M24" s="28" t="str">
        <f t="shared" ref="M24:M25" si="1">IF($C24="⑦",$E24-$D24-$F24,"-")</f>
        <v>-</v>
      </c>
      <c r="N24" s="29">
        <f>SUM(G24:M24)</f>
        <v>0</v>
      </c>
      <c r="O24" s="30"/>
      <c r="Q24" s="31"/>
      <c r="R24" s="39"/>
      <c r="S24" s="31"/>
      <c r="T24" s="32"/>
    </row>
    <row r="25" spans="1:20" s="2" customFormat="1" ht="14.25" thickBot="1" x14ac:dyDescent="0.2">
      <c r="A25" s="123"/>
      <c r="B25" s="126"/>
      <c r="C25" s="24"/>
      <c r="D25" s="33"/>
      <c r="E25" s="25"/>
      <c r="F25" s="26"/>
      <c r="G25" s="27" t="str">
        <f>IF($C25="①",$E25-$D25-$F25,"-")</f>
        <v>-</v>
      </c>
      <c r="H25" s="28" t="str">
        <f>IF($C25="②",$E25-$D25-$F25,"-")</f>
        <v>-</v>
      </c>
      <c r="I25" s="28" t="str">
        <f>IF($C25="③",$E25-$D25-$F25,"-")</f>
        <v>-</v>
      </c>
      <c r="J25" s="28" t="str">
        <f>IF($C25="④",$E25-$D25-$F25,"-")</f>
        <v>-</v>
      </c>
      <c r="K25" s="28" t="str">
        <f>IF($C25="⑤",$E25-$D25-$F25,"-")</f>
        <v>-</v>
      </c>
      <c r="L25" s="28" t="str">
        <f t="shared" si="0"/>
        <v>-</v>
      </c>
      <c r="M25" s="28" t="str">
        <f t="shared" si="1"/>
        <v>-</v>
      </c>
      <c r="N25" s="29">
        <f>SUM(G25:M25)</f>
        <v>0</v>
      </c>
      <c r="O25" s="30"/>
      <c r="Q25" s="31"/>
      <c r="R25" s="39"/>
      <c r="S25" s="31"/>
      <c r="T25" s="32"/>
    </row>
    <row r="26" spans="1:20" s="2" customFormat="1" ht="14.25" thickBot="1" x14ac:dyDescent="0.2">
      <c r="A26" s="86"/>
      <c r="B26" s="82"/>
      <c r="C26" s="40"/>
      <c r="D26" s="41"/>
      <c r="E26" s="41"/>
      <c r="F26" s="42"/>
      <c r="G26" s="41"/>
      <c r="H26" s="41"/>
      <c r="I26" s="41"/>
      <c r="J26" s="41"/>
      <c r="K26" s="56"/>
      <c r="L26" s="56"/>
      <c r="M26" s="92"/>
      <c r="N26" s="37">
        <f>SUM(N23:N25)</f>
        <v>0</v>
      </c>
      <c r="O26" s="38"/>
      <c r="Q26" s="31"/>
      <c r="R26" s="39"/>
      <c r="S26" s="31"/>
      <c r="T26" s="32"/>
    </row>
    <row r="27" spans="1:20" s="2" customFormat="1" ht="15" customHeight="1" x14ac:dyDescent="0.15">
      <c r="A27" s="121">
        <f>A23+1</f>
        <v>44380</v>
      </c>
      <c r="B27" s="132" t="str">
        <f>TEXT(A27,"aaa")</f>
        <v>土</v>
      </c>
      <c r="C27" s="24"/>
      <c r="D27" s="25"/>
      <c r="E27" s="25"/>
      <c r="F27" s="26"/>
      <c r="G27" s="27" t="str">
        <f>IF($C27="①",$E27-$D27-$F27,"-")</f>
        <v>-</v>
      </c>
      <c r="H27" s="28" t="str">
        <f>IF($C27="②",$E27-$D27-$F27,"-")</f>
        <v>-</v>
      </c>
      <c r="I27" s="28" t="str">
        <f>IF($C27="③",$E27-$D27-$F27,"-")</f>
        <v>-</v>
      </c>
      <c r="J27" s="28" t="str">
        <f>IF($C27="④",$E27-$D27-$F27,"-")</f>
        <v>-</v>
      </c>
      <c r="K27" s="28" t="str">
        <f>IF($C27="⑤",$E27-$D27-$F27,"-")</f>
        <v>-</v>
      </c>
      <c r="L27" s="28" t="str">
        <f>IF($C27="⑥",$E27-$D27-$F27,"-")</f>
        <v>-</v>
      </c>
      <c r="M27" s="28" t="str">
        <f>IF($C27="⑦",$E27-$D27-$F27,"-")</f>
        <v>-</v>
      </c>
      <c r="N27" s="29">
        <f>SUM(G27:M27)</f>
        <v>0</v>
      </c>
      <c r="O27" s="30"/>
      <c r="Q27" s="31"/>
      <c r="R27" s="39"/>
      <c r="S27" s="31"/>
      <c r="T27" s="32"/>
    </row>
    <row r="28" spans="1:20" s="2" customFormat="1" ht="15" customHeight="1" x14ac:dyDescent="0.15">
      <c r="A28" s="122"/>
      <c r="B28" s="133"/>
      <c r="C28" s="24"/>
      <c r="D28" s="33"/>
      <c r="E28" s="25"/>
      <c r="F28" s="26"/>
      <c r="G28" s="27" t="str">
        <f>IF($C28="①",$E28-$D28-$F28,"-")</f>
        <v>-</v>
      </c>
      <c r="H28" s="28" t="str">
        <f>IF($C28="②",$E28-$D28-$F28,"-")</f>
        <v>-</v>
      </c>
      <c r="I28" s="28" t="str">
        <f>IF($C28="③",$E28-$D28-$F28,"-")</f>
        <v>-</v>
      </c>
      <c r="J28" s="28" t="str">
        <f>IF($C28="④",$E28-$D28-$F28,"-")</f>
        <v>-</v>
      </c>
      <c r="K28" s="28" t="str">
        <f>IF($C28="⑤",$E28-$D28-$F28,"-")</f>
        <v>-</v>
      </c>
      <c r="L28" s="28" t="str">
        <f t="shared" ref="L28:L29" si="2">IF($C28="⑥",$E28-$D28-$F28,"-")</f>
        <v>-</v>
      </c>
      <c r="M28" s="28" t="str">
        <f t="shared" ref="M28:M29" si="3">IF($C28="⑦",$E28-$D28-$F28,"-")</f>
        <v>-</v>
      </c>
      <c r="N28" s="29">
        <f>SUM(G28:M28)</f>
        <v>0</v>
      </c>
      <c r="O28" s="30"/>
      <c r="Q28" s="31"/>
      <c r="R28" s="39"/>
      <c r="S28" s="31"/>
      <c r="T28" s="32"/>
    </row>
    <row r="29" spans="1:20" s="2" customFormat="1" ht="15" customHeight="1" thickBot="1" x14ac:dyDescent="0.2">
      <c r="A29" s="123"/>
      <c r="B29" s="134"/>
      <c r="C29" s="24"/>
      <c r="D29" s="33"/>
      <c r="E29" s="25"/>
      <c r="F29" s="26"/>
      <c r="G29" s="27" t="str">
        <f>IF($C29="①",$E29-$D29-$F29,"-")</f>
        <v>-</v>
      </c>
      <c r="H29" s="28" t="str">
        <f>IF($C29="②",$E29-$D29-$F29,"-")</f>
        <v>-</v>
      </c>
      <c r="I29" s="28" t="str">
        <f>IF($C29="③",$E29-$D29-$F29,"-")</f>
        <v>-</v>
      </c>
      <c r="J29" s="28" t="str">
        <f>IF($C29="④",$E29-$D29-$F29,"-")</f>
        <v>-</v>
      </c>
      <c r="K29" s="28" t="str">
        <f>IF($C29="⑤",$E29-$D29-$F29,"-")</f>
        <v>-</v>
      </c>
      <c r="L29" s="28" t="str">
        <f t="shared" si="2"/>
        <v>-</v>
      </c>
      <c r="M29" s="28" t="str">
        <f t="shared" si="3"/>
        <v>-</v>
      </c>
      <c r="N29" s="29">
        <f>SUM(G29:M29)</f>
        <v>0</v>
      </c>
      <c r="O29" s="30"/>
      <c r="Q29" s="31"/>
      <c r="R29" s="39"/>
      <c r="S29" s="31"/>
      <c r="T29" s="32"/>
    </row>
    <row r="30" spans="1:20" s="2" customFormat="1" ht="15" customHeight="1" thickBot="1" x14ac:dyDescent="0.2">
      <c r="A30" s="86"/>
      <c r="B30" s="83"/>
      <c r="C30" s="40"/>
      <c r="D30" s="41"/>
      <c r="E30" s="41"/>
      <c r="F30" s="42"/>
      <c r="G30" s="41"/>
      <c r="H30" s="41"/>
      <c r="I30" s="41"/>
      <c r="J30" s="41"/>
      <c r="K30" s="56"/>
      <c r="L30" s="56"/>
      <c r="M30" s="92"/>
      <c r="N30" s="37">
        <f>SUM(N27:N29)</f>
        <v>0</v>
      </c>
      <c r="O30" s="38"/>
      <c r="Q30" s="31"/>
      <c r="R30" s="39"/>
      <c r="S30" s="31"/>
      <c r="T30" s="32"/>
    </row>
    <row r="31" spans="1:20" s="2" customFormat="1" x14ac:dyDescent="0.15">
      <c r="A31" s="121">
        <f>A27+1</f>
        <v>44381</v>
      </c>
      <c r="B31" s="132" t="str">
        <f>TEXT(A31,"aaa")</f>
        <v>日</v>
      </c>
      <c r="C31" s="24"/>
      <c r="D31" s="25"/>
      <c r="E31" s="25"/>
      <c r="F31" s="26"/>
      <c r="G31" s="27" t="str">
        <f>IF($C31="①",$E31-$D31-$F31,"-")</f>
        <v>-</v>
      </c>
      <c r="H31" s="28" t="str">
        <f>IF($C31="②",$E31-$D31-$F31,"-")</f>
        <v>-</v>
      </c>
      <c r="I31" s="28" t="str">
        <f>IF($C31="③",$E31-$D31-$F31,"-")</f>
        <v>-</v>
      </c>
      <c r="J31" s="28" t="str">
        <f>IF($C31="④",$E31-$D31-$F31,"-")</f>
        <v>-</v>
      </c>
      <c r="K31" s="28" t="str">
        <f>IF($C31="⑤",$E31-$D31-$F31,"-")</f>
        <v>-</v>
      </c>
      <c r="L31" s="28" t="str">
        <f>IF($C31="⑥",$E31-$D31-$F31,"-")</f>
        <v>-</v>
      </c>
      <c r="M31" s="28" t="str">
        <f>IF($C31="⑦",$E31-$D31-$F31,"-")</f>
        <v>-</v>
      </c>
      <c r="N31" s="29">
        <f>SUM(G31:M31)</f>
        <v>0</v>
      </c>
      <c r="O31" s="30"/>
      <c r="Q31" s="31"/>
      <c r="R31" s="39"/>
      <c r="S31" s="31"/>
      <c r="T31" s="32"/>
    </row>
    <row r="32" spans="1:20" s="2" customFormat="1" x14ac:dyDescent="0.15">
      <c r="A32" s="122"/>
      <c r="B32" s="133"/>
      <c r="C32" s="24"/>
      <c r="D32" s="33"/>
      <c r="E32" s="25"/>
      <c r="F32" s="26"/>
      <c r="G32" s="27" t="str">
        <f>IF($C32="①",$E32-$D32-$F32,"-")</f>
        <v>-</v>
      </c>
      <c r="H32" s="28" t="str">
        <f>IF($C32="②",$E32-$D32-$F32,"-")</f>
        <v>-</v>
      </c>
      <c r="I32" s="28" t="str">
        <f>IF($C32="③",$E32-$D32-$F32,"-")</f>
        <v>-</v>
      </c>
      <c r="J32" s="28" t="str">
        <f>IF($C32="④",$E32-$D32-$F32,"-")</f>
        <v>-</v>
      </c>
      <c r="K32" s="28" t="str">
        <f>IF($C32="⑤",$E32-$D32-$F32,"-")</f>
        <v>-</v>
      </c>
      <c r="L32" s="28" t="str">
        <f t="shared" ref="L32:L33" si="4">IF($C32="⑥",$E32-$D32-$F32,"-")</f>
        <v>-</v>
      </c>
      <c r="M32" s="28" t="str">
        <f t="shared" ref="M32:M33" si="5">IF($C32="⑦",$E32-$D32-$F32,"-")</f>
        <v>-</v>
      </c>
      <c r="N32" s="29">
        <f>SUM(G32:M32)</f>
        <v>0</v>
      </c>
      <c r="O32" s="30"/>
      <c r="Q32" s="31"/>
      <c r="R32" s="39"/>
      <c r="S32" s="31"/>
      <c r="T32" s="32"/>
    </row>
    <row r="33" spans="1:20" s="2" customFormat="1" ht="14.25" thickBot="1" x14ac:dyDescent="0.2">
      <c r="A33" s="123"/>
      <c r="B33" s="134"/>
      <c r="C33" s="24"/>
      <c r="D33" s="33"/>
      <c r="E33" s="25"/>
      <c r="F33" s="26"/>
      <c r="G33" s="27" t="str">
        <f>IF($C33="①",$E33-$D33-$F33,"-")</f>
        <v>-</v>
      </c>
      <c r="H33" s="28" t="str">
        <f>IF($C33="②",$E33-$D33-$F33,"-")</f>
        <v>-</v>
      </c>
      <c r="I33" s="28" t="str">
        <f>IF($C33="③",$E33-$D33-$F33,"-")</f>
        <v>-</v>
      </c>
      <c r="J33" s="28" t="str">
        <f>IF($C33="④",$E33-$D33-$F33,"-")</f>
        <v>-</v>
      </c>
      <c r="K33" s="28" t="str">
        <f>IF($C33="⑤",$E33-$D33-$F33,"-")</f>
        <v>-</v>
      </c>
      <c r="L33" s="28" t="str">
        <f t="shared" si="4"/>
        <v>-</v>
      </c>
      <c r="M33" s="28" t="str">
        <f t="shared" si="5"/>
        <v>-</v>
      </c>
      <c r="N33" s="29">
        <f>SUM(G33:M33)</f>
        <v>0</v>
      </c>
      <c r="O33" s="30"/>
      <c r="Q33" s="31"/>
      <c r="R33" s="39"/>
      <c r="S33" s="31"/>
      <c r="T33" s="32"/>
    </row>
    <row r="34" spans="1:20" s="2" customFormat="1" ht="14.25" thickBot="1" x14ac:dyDescent="0.2">
      <c r="A34" s="86"/>
      <c r="B34" s="82"/>
      <c r="C34" s="40"/>
      <c r="D34" s="41"/>
      <c r="E34" s="41"/>
      <c r="F34" s="42"/>
      <c r="G34" s="41"/>
      <c r="H34" s="41"/>
      <c r="I34" s="41"/>
      <c r="J34" s="41"/>
      <c r="K34" s="56"/>
      <c r="L34" s="56"/>
      <c r="M34" s="92"/>
      <c r="N34" s="37">
        <f>SUM(N31:N33)</f>
        <v>0</v>
      </c>
      <c r="O34" s="38"/>
      <c r="Q34" s="31"/>
      <c r="R34" s="39"/>
      <c r="S34" s="31"/>
      <c r="T34" s="32"/>
    </row>
    <row r="35" spans="1:20" s="43" customFormat="1" ht="13.5" customHeight="1" x14ac:dyDescent="0.15">
      <c r="A35" s="121">
        <f>A31+1</f>
        <v>44382</v>
      </c>
      <c r="B35" s="124" t="str">
        <f>TEXT(A35,"aaa")</f>
        <v>月</v>
      </c>
      <c r="C35" s="24"/>
      <c r="D35" s="25"/>
      <c r="E35" s="25"/>
      <c r="F35" s="26"/>
      <c r="G35" s="27" t="str">
        <f>IF($C35="①",$E35-$D35-$F35,"-")</f>
        <v>-</v>
      </c>
      <c r="H35" s="28" t="str">
        <f>IF($C35="②",$E35-$D35-$F35,"-")</f>
        <v>-</v>
      </c>
      <c r="I35" s="28" t="str">
        <f>IF($C35="③",$E35-$D35-$F35,"-")</f>
        <v>-</v>
      </c>
      <c r="J35" s="96" t="str">
        <f>IF($C35="④",$E35-$D35-$F35,"-")</f>
        <v>-</v>
      </c>
      <c r="K35" s="28" t="str">
        <f>IF($C35="⑤",$E35-$D35-$F35,"-")</f>
        <v>-</v>
      </c>
      <c r="L35" s="28" t="str">
        <f>IF($C35="⑥",$E35-$D35-$F35,"-")</f>
        <v>-</v>
      </c>
      <c r="M35" s="28" t="str">
        <f>IF($C35="⑦",$E35-$D35-$F35,"-")</f>
        <v>-</v>
      </c>
      <c r="N35" s="29">
        <f>SUM(G35:M35)</f>
        <v>0</v>
      </c>
      <c r="O35" s="30"/>
      <c r="Q35" s="44"/>
      <c r="R35" s="45"/>
      <c r="S35" s="44"/>
      <c r="T35" s="32"/>
    </row>
    <row r="36" spans="1:20" s="43" customFormat="1" ht="13.5" customHeight="1" x14ac:dyDescent="0.15">
      <c r="A36" s="122"/>
      <c r="B36" s="125"/>
      <c r="C36" s="24"/>
      <c r="D36" s="33"/>
      <c r="E36" s="25"/>
      <c r="F36" s="26"/>
      <c r="G36" s="27" t="str">
        <f>IF($C36="①",$E36-$D36-$F36,"-")</f>
        <v>-</v>
      </c>
      <c r="H36" s="28" t="str">
        <f>IF($C36="②",$E36-$D36-$F36,"-")</f>
        <v>-</v>
      </c>
      <c r="I36" s="28" t="str">
        <f>IF($C36="③",$E36-$D36-$F36,"-")</f>
        <v>-</v>
      </c>
      <c r="J36" s="96" t="str">
        <f>IF($C36="④",$E36-$D36-$F36,"-")</f>
        <v>-</v>
      </c>
      <c r="K36" s="28" t="str">
        <f>IF($C36="⑤",$E36-$D36-$F36,"-")</f>
        <v>-</v>
      </c>
      <c r="L36" s="28" t="str">
        <f t="shared" ref="L36:L37" si="6">IF($C36="⑥",$E36-$D36-$F36,"-")</f>
        <v>-</v>
      </c>
      <c r="M36" s="28" t="str">
        <f t="shared" ref="M36:M37" si="7">IF($C36="⑦",$E36-$D36-$F36,"-")</f>
        <v>-</v>
      </c>
      <c r="N36" s="29">
        <f>SUM(G36:M36)</f>
        <v>0</v>
      </c>
      <c r="O36" s="30"/>
      <c r="Q36" s="44"/>
      <c r="R36" s="44"/>
      <c r="S36" s="44"/>
      <c r="T36" s="32"/>
    </row>
    <row r="37" spans="1:20" s="43" customFormat="1" ht="13.5" customHeight="1" thickBot="1" x14ac:dyDescent="0.2">
      <c r="A37" s="123"/>
      <c r="B37" s="126"/>
      <c r="C37" s="24"/>
      <c r="D37" s="33"/>
      <c r="E37" s="25"/>
      <c r="F37" s="26"/>
      <c r="G37" s="27" t="str">
        <f>IF($C37="①",$E37-$D37-$F37,"-")</f>
        <v>-</v>
      </c>
      <c r="H37" s="28" t="str">
        <f>IF($C37="②",$E37-$D37-$F37,"-")</f>
        <v>-</v>
      </c>
      <c r="I37" s="28" t="str">
        <f>IF($C37="③",$E37-$D37-$F37,"-")</f>
        <v>-</v>
      </c>
      <c r="J37" s="96" t="str">
        <f>IF($C37="④",$E37-$D37-$F37,"-")</f>
        <v>-</v>
      </c>
      <c r="K37" s="28" t="str">
        <f>IF($C37="⑤",$E37-$D37-$F37,"-")</f>
        <v>-</v>
      </c>
      <c r="L37" s="28" t="str">
        <f t="shared" si="6"/>
        <v>-</v>
      </c>
      <c r="M37" s="28" t="str">
        <f t="shared" si="7"/>
        <v>-</v>
      </c>
      <c r="N37" s="29">
        <f>SUM(G37:M37)</f>
        <v>0</v>
      </c>
      <c r="O37" s="30"/>
      <c r="R37" s="46"/>
      <c r="T37" s="32"/>
    </row>
    <row r="38" spans="1:20" s="43" customFormat="1" ht="13.5" customHeight="1" thickBot="1" x14ac:dyDescent="0.2">
      <c r="A38" s="87"/>
      <c r="B38" s="82"/>
      <c r="C38" s="47"/>
      <c r="D38" s="48"/>
      <c r="E38" s="48"/>
      <c r="F38" s="49"/>
      <c r="G38" s="48"/>
      <c r="H38" s="48"/>
      <c r="I38" s="48"/>
      <c r="J38" s="48"/>
      <c r="K38" s="97"/>
      <c r="L38" s="97"/>
      <c r="M38" s="93"/>
      <c r="N38" s="37">
        <f>SUM(N35:N37)</f>
        <v>0</v>
      </c>
      <c r="O38" s="50"/>
      <c r="R38" s="46"/>
      <c r="T38" s="32"/>
    </row>
    <row r="39" spans="1:20" s="43" customFormat="1" x14ac:dyDescent="0.15">
      <c r="A39" s="121">
        <f>A35+1</f>
        <v>44383</v>
      </c>
      <c r="B39" s="124" t="str">
        <f>TEXT(A39,"aaa")</f>
        <v>火</v>
      </c>
      <c r="C39" s="24"/>
      <c r="D39" s="25"/>
      <c r="E39" s="25"/>
      <c r="F39" s="26"/>
      <c r="G39" s="27" t="str">
        <f>IF($C39="①",$E39-$D39-$F39,"-")</f>
        <v>-</v>
      </c>
      <c r="H39" s="28" t="str">
        <f>IF($C39="②",$E39-$D39-$F39,"-")</f>
        <v>-</v>
      </c>
      <c r="I39" s="28" t="str">
        <f>IF($C39="③",$E39-$D39-$F39,"-")</f>
        <v>-</v>
      </c>
      <c r="J39" s="28" t="str">
        <f>IF($C39="④",$E39-$D39-$F39,"-")</f>
        <v>-</v>
      </c>
      <c r="K39" s="28" t="str">
        <f>IF($C39="⑤",$E39-$D39-$F39,"-")</f>
        <v>-</v>
      </c>
      <c r="L39" s="28" t="str">
        <f>IF($C39="⑥",$E39-$D39-$F39,"-")</f>
        <v>-</v>
      </c>
      <c r="M39" s="28" t="str">
        <f>IF($C39="⑦",$E39-$D39-$F39,"-")</f>
        <v>-</v>
      </c>
      <c r="N39" s="29">
        <f>SUM(G39:M39)</f>
        <v>0</v>
      </c>
      <c r="O39" s="30"/>
      <c r="R39" s="46"/>
      <c r="T39" s="32"/>
    </row>
    <row r="40" spans="1:20" s="43" customFormat="1" x14ac:dyDescent="0.15">
      <c r="A40" s="122"/>
      <c r="B40" s="125"/>
      <c r="C40" s="24"/>
      <c r="D40" s="33"/>
      <c r="E40" s="25"/>
      <c r="F40" s="26"/>
      <c r="G40" s="27" t="str">
        <f>IF($C40="①",$E40-$D40-$F40,"-")</f>
        <v>-</v>
      </c>
      <c r="H40" s="28" t="str">
        <f>IF($C40="②",$E40-$D40-$F40,"-")</f>
        <v>-</v>
      </c>
      <c r="I40" s="28" t="str">
        <f>IF($C40="③",$E40-$D40-$F40,"-")</f>
        <v>-</v>
      </c>
      <c r="J40" s="28" t="str">
        <f>IF($C40="④",$E40-$D40-$F40,"-")</f>
        <v>-</v>
      </c>
      <c r="K40" s="28" t="str">
        <f>IF($C40="⑤",$E40-$D40-$F40,"-")</f>
        <v>-</v>
      </c>
      <c r="L40" s="28" t="str">
        <f t="shared" ref="L40:L41" si="8">IF($C40="⑥",$E40-$D40-$F40,"-")</f>
        <v>-</v>
      </c>
      <c r="M40" s="28" t="str">
        <f t="shared" ref="M40:M41" si="9">IF($C40="⑦",$E40-$D40-$F40,"-")</f>
        <v>-</v>
      </c>
      <c r="N40" s="29">
        <f>SUM(G40:M40)</f>
        <v>0</v>
      </c>
      <c r="O40" s="30"/>
      <c r="T40" s="32"/>
    </row>
    <row r="41" spans="1:20" s="43" customFormat="1" ht="14.25" thickBot="1" x14ac:dyDescent="0.2">
      <c r="A41" s="123"/>
      <c r="B41" s="126"/>
      <c r="C41" s="24"/>
      <c r="D41" s="33"/>
      <c r="E41" s="25"/>
      <c r="F41" s="26"/>
      <c r="G41" s="27" t="str">
        <f>IF($C41="①",$E41-$D41-$F41,"-")</f>
        <v>-</v>
      </c>
      <c r="H41" s="28" t="str">
        <f>IF($C41="②",$E41-$D41-$F41,"-")</f>
        <v>-</v>
      </c>
      <c r="I41" s="28" t="str">
        <f>IF($C41="③",$E41-$D41-$F41,"-")</f>
        <v>-</v>
      </c>
      <c r="J41" s="28" t="str">
        <f>IF($C41="④",$E41-$D41-$F41,"-")</f>
        <v>-</v>
      </c>
      <c r="K41" s="28" t="str">
        <f>IF($C41="⑤",$E41-$D41-$F41,"-")</f>
        <v>-</v>
      </c>
      <c r="L41" s="28" t="str">
        <f t="shared" si="8"/>
        <v>-</v>
      </c>
      <c r="M41" s="28" t="str">
        <f t="shared" si="9"/>
        <v>-</v>
      </c>
      <c r="N41" s="29">
        <f>SUM(G41:M41)</f>
        <v>0</v>
      </c>
      <c r="O41" s="30"/>
      <c r="R41" s="46"/>
      <c r="T41" s="32"/>
    </row>
    <row r="42" spans="1:20" s="2" customFormat="1" ht="14.25" thickBot="1" x14ac:dyDescent="0.2">
      <c r="A42" s="86"/>
      <c r="B42" s="82"/>
      <c r="C42" s="40"/>
      <c r="D42" s="41"/>
      <c r="E42" s="41"/>
      <c r="F42" s="42"/>
      <c r="G42" s="41"/>
      <c r="H42" s="41"/>
      <c r="I42" s="41"/>
      <c r="J42" s="41"/>
      <c r="K42" s="56"/>
      <c r="L42" s="56"/>
      <c r="M42" s="92"/>
      <c r="N42" s="37">
        <f>SUM(N39:N41)</f>
        <v>0</v>
      </c>
      <c r="O42" s="38"/>
      <c r="R42" s="39"/>
      <c r="T42" s="32"/>
    </row>
    <row r="43" spans="1:20" s="2" customFormat="1" x14ac:dyDescent="0.15">
      <c r="A43" s="121">
        <f>A39+1</f>
        <v>44384</v>
      </c>
      <c r="B43" s="124" t="str">
        <f>TEXT(A43,"aaa")</f>
        <v>水</v>
      </c>
      <c r="C43" s="24"/>
      <c r="D43" s="25"/>
      <c r="E43" s="25"/>
      <c r="F43" s="26"/>
      <c r="G43" s="27" t="str">
        <f>IF($C43="①",$E43-$D43-$F43,"-")</f>
        <v>-</v>
      </c>
      <c r="H43" s="28" t="str">
        <f>IF($C43="②",$E43-$D43-$F43,"-")</f>
        <v>-</v>
      </c>
      <c r="I43" s="28" t="str">
        <f>IF($C43="③",$E43-$D43-$F43,"-")</f>
        <v>-</v>
      </c>
      <c r="J43" s="28" t="str">
        <f>IF($C43="④",$E43-$D43-$F43,"-")</f>
        <v>-</v>
      </c>
      <c r="K43" s="28" t="str">
        <f>IF($C43="⑤",$E43-$D43-$F43,"-")</f>
        <v>-</v>
      </c>
      <c r="L43" s="28" t="str">
        <f>IF($C43="⑥",$E43-$D43-$F43,"-")</f>
        <v>-</v>
      </c>
      <c r="M43" s="28" t="str">
        <f>IF($C43="⑦",$E43-$D43-$F43,"-")</f>
        <v>-</v>
      </c>
      <c r="N43" s="29">
        <f>SUM(G43:M43)</f>
        <v>0</v>
      </c>
      <c r="O43" s="30"/>
      <c r="R43" s="39"/>
      <c r="T43" s="32"/>
    </row>
    <row r="44" spans="1:20" s="2" customFormat="1" x14ac:dyDescent="0.15">
      <c r="A44" s="122"/>
      <c r="B44" s="125"/>
      <c r="C44" s="24"/>
      <c r="D44" s="33"/>
      <c r="E44" s="25"/>
      <c r="F44" s="26"/>
      <c r="G44" s="27" t="str">
        <f>IF($C44="①",$E44-$D44-$F44,"-")</f>
        <v>-</v>
      </c>
      <c r="H44" s="28" t="str">
        <f>IF($C44="②",$E44-$D44-$F44,"-")</f>
        <v>-</v>
      </c>
      <c r="I44" s="28" t="str">
        <f>IF($C44="③",$E44-$D44-$F44,"-")</f>
        <v>-</v>
      </c>
      <c r="J44" s="28" t="str">
        <f>IF($C44="④",$E44-$D44-$F44,"-")</f>
        <v>-</v>
      </c>
      <c r="K44" s="28" t="str">
        <f>IF($C44="⑤",$E44-$D44-$F44,"-")</f>
        <v>-</v>
      </c>
      <c r="L44" s="28" t="str">
        <f t="shared" ref="L44:L45" si="10">IF($C44="⑥",$E44-$D44-$F44,"-")</f>
        <v>-</v>
      </c>
      <c r="M44" s="28" t="str">
        <f t="shared" ref="M44:M45" si="11">IF($C44="⑦",$E44-$D44-$F44,"-")</f>
        <v>-</v>
      </c>
      <c r="N44" s="29">
        <f>SUM(G44:M44)</f>
        <v>0</v>
      </c>
      <c r="O44" s="30"/>
      <c r="T44" s="32"/>
    </row>
    <row r="45" spans="1:20" s="2" customFormat="1" ht="14.25" thickBot="1" x14ac:dyDescent="0.2">
      <c r="A45" s="123"/>
      <c r="B45" s="126"/>
      <c r="C45" s="24"/>
      <c r="D45" s="33"/>
      <c r="E45" s="25"/>
      <c r="F45" s="26"/>
      <c r="G45" s="27" t="str">
        <f>IF($C45="①",$E45-$D45-$F45,"-")</f>
        <v>-</v>
      </c>
      <c r="H45" s="28" t="str">
        <f>IF($C45="②",$E45-$D45-$F45,"-")</f>
        <v>-</v>
      </c>
      <c r="I45" s="28" t="str">
        <f>IF($C45="③",$E45-$D45-$F45,"-")</f>
        <v>-</v>
      </c>
      <c r="J45" s="28" t="str">
        <f>IF($C45="④",$E45-$D45-$F45,"-")</f>
        <v>-</v>
      </c>
      <c r="K45" s="28" t="str">
        <f>IF($C45="⑤",$E45-$D45-$F45,"-")</f>
        <v>-</v>
      </c>
      <c r="L45" s="28" t="str">
        <f t="shared" si="10"/>
        <v>-</v>
      </c>
      <c r="M45" s="28" t="str">
        <f t="shared" si="11"/>
        <v>-</v>
      </c>
      <c r="N45" s="29">
        <f>SUM(G45:M45)</f>
        <v>0</v>
      </c>
      <c r="O45" s="30"/>
      <c r="R45" s="39"/>
    </row>
    <row r="46" spans="1:20" s="2" customFormat="1" ht="14.25" thickBot="1" x14ac:dyDescent="0.2">
      <c r="A46" s="86"/>
      <c r="B46" s="84"/>
      <c r="C46" s="40"/>
      <c r="D46" s="41"/>
      <c r="E46" s="41"/>
      <c r="F46" s="42"/>
      <c r="G46" s="41"/>
      <c r="H46" s="41"/>
      <c r="I46" s="41"/>
      <c r="J46" s="41"/>
      <c r="K46" s="56"/>
      <c r="L46" s="56"/>
      <c r="M46" s="92"/>
      <c r="N46" s="37">
        <f>SUM(N43:N45)</f>
        <v>0</v>
      </c>
      <c r="O46" s="38"/>
      <c r="R46" s="39"/>
    </row>
    <row r="47" spans="1:20" s="2" customFormat="1" x14ac:dyDescent="0.15">
      <c r="A47" s="121">
        <f>A43+1</f>
        <v>44385</v>
      </c>
      <c r="B47" s="124" t="str">
        <f>TEXT(A47,"aaa")</f>
        <v>木</v>
      </c>
      <c r="C47" s="24"/>
      <c r="D47" s="25"/>
      <c r="E47" s="25"/>
      <c r="F47" s="26"/>
      <c r="G47" s="27" t="str">
        <f>IF($C47="①",$E47-$D47-$F47,"-")</f>
        <v>-</v>
      </c>
      <c r="H47" s="28" t="str">
        <f>IF($C47="②",$E47-$D47-$F47,"-")</f>
        <v>-</v>
      </c>
      <c r="I47" s="28" t="str">
        <f>IF($C47="③",$E47-$D47-$F47,"-")</f>
        <v>-</v>
      </c>
      <c r="J47" s="28" t="str">
        <f>IF($C47="④",$E47-$D47-$F47,"-")</f>
        <v>-</v>
      </c>
      <c r="K47" s="28" t="str">
        <f>IF($C47="⑤",$E47-$D47-$F47,"-")</f>
        <v>-</v>
      </c>
      <c r="L47" s="28" t="str">
        <f>IF($C47="⑥",$E47-$D47-$F47,"-")</f>
        <v>-</v>
      </c>
      <c r="M47" s="28" t="str">
        <f>IF($C47="⑦",$E47-$D47-$F47,"-")</f>
        <v>-</v>
      </c>
      <c r="N47" s="29">
        <f>SUM(G47:M47)</f>
        <v>0</v>
      </c>
      <c r="O47" s="30"/>
      <c r="R47" s="51"/>
    </row>
    <row r="48" spans="1:20" s="2" customFormat="1" x14ac:dyDescent="0.15">
      <c r="A48" s="122"/>
      <c r="B48" s="125"/>
      <c r="C48" s="24"/>
      <c r="D48" s="33"/>
      <c r="E48" s="25"/>
      <c r="F48" s="26"/>
      <c r="G48" s="27" t="str">
        <f>IF($C48="①",$E48-$D48-$F48,"-")</f>
        <v>-</v>
      </c>
      <c r="H48" s="28" t="str">
        <f>IF($C48="②",$E48-$D48-$F48,"-")</f>
        <v>-</v>
      </c>
      <c r="I48" s="28" t="str">
        <f>IF($C48="③",$E48-$D48-$F48,"-")</f>
        <v>-</v>
      </c>
      <c r="J48" s="28" t="str">
        <f>IF($C48="④",$E48-$D48-$F48,"-")</f>
        <v>-</v>
      </c>
      <c r="K48" s="28" t="str">
        <f>IF($C48="⑤",$E48-$D48-$F48,"-")</f>
        <v>-</v>
      </c>
      <c r="L48" s="28" t="str">
        <f t="shared" ref="L48:L49" si="12">IF($C48="⑥",$E48-$D48-$F48,"-")</f>
        <v>-</v>
      </c>
      <c r="M48" s="28" t="str">
        <f t="shared" ref="M48:M49" si="13">IF($C48="⑦",$E48-$D48-$F48,"-")</f>
        <v>-</v>
      </c>
      <c r="N48" s="29">
        <f>SUM(G48:M48)</f>
        <v>0</v>
      </c>
      <c r="O48" s="30"/>
      <c r="R48" s="51"/>
    </row>
    <row r="49" spans="1:18" s="2" customFormat="1" ht="14.25" thickBot="1" x14ac:dyDescent="0.2">
      <c r="A49" s="123"/>
      <c r="B49" s="126"/>
      <c r="C49" s="24"/>
      <c r="D49" s="33"/>
      <c r="E49" s="25"/>
      <c r="F49" s="26"/>
      <c r="G49" s="27" t="str">
        <f>IF($C49="①",$E49-$D49-$F49,"-")</f>
        <v>-</v>
      </c>
      <c r="H49" s="28" t="str">
        <f>IF($C49="②",$E49-$D49-$F49,"-")</f>
        <v>-</v>
      </c>
      <c r="I49" s="28" t="str">
        <f>IF($C49="③",$E49-$D49-$F49,"-")</f>
        <v>-</v>
      </c>
      <c r="J49" s="28" t="str">
        <f>IF($C49="④",$E49-$D49-$F49,"-")</f>
        <v>-</v>
      </c>
      <c r="K49" s="28" t="str">
        <f>IF($C49="⑤",$E49-$D49-$F49,"-")</f>
        <v>-</v>
      </c>
      <c r="L49" s="28" t="str">
        <f t="shared" si="12"/>
        <v>-</v>
      </c>
      <c r="M49" s="28" t="str">
        <f t="shared" si="13"/>
        <v>-</v>
      </c>
      <c r="N49" s="29">
        <f>SUM(G49:M49)</f>
        <v>0</v>
      </c>
      <c r="O49" s="30"/>
      <c r="R49" s="51"/>
    </row>
    <row r="50" spans="1:18" s="2" customFormat="1" ht="14.25" thickBot="1" x14ac:dyDescent="0.2">
      <c r="A50" s="86"/>
      <c r="B50" s="82"/>
      <c r="C50" s="40"/>
      <c r="D50" s="41"/>
      <c r="E50" s="41"/>
      <c r="F50" s="42"/>
      <c r="G50" s="41"/>
      <c r="H50" s="41"/>
      <c r="I50" s="41"/>
      <c r="J50" s="41"/>
      <c r="K50" s="56"/>
      <c r="L50" s="56"/>
      <c r="M50" s="92"/>
      <c r="N50" s="37">
        <f>SUM(N47:N49)</f>
        <v>0</v>
      </c>
      <c r="O50" s="38"/>
      <c r="R50" s="51"/>
    </row>
    <row r="51" spans="1:18" s="2" customFormat="1" x14ac:dyDescent="0.15">
      <c r="A51" s="121">
        <f>A47+1</f>
        <v>44386</v>
      </c>
      <c r="B51" s="124" t="str">
        <f>TEXT(A51,"aaa")</f>
        <v>金</v>
      </c>
      <c r="C51" s="24"/>
      <c r="D51" s="25"/>
      <c r="E51" s="25"/>
      <c r="F51" s="26"/>
      <c r="G51" s="27" t="str">
        <f>IF($C51="①",$E51-$D51-$F51,"-")</f>
        <v>-</v>
      </c>
      <c r="H51" s="28" t="str">
        <f>IF($C51="②",$E51-$D51-$F51,"-")</f>
        <v>-</v>
      </c>
      <c r="I51" s="28" t="str">
        <f>IF($C51="③",$E51-$D51-$F51,"-")</f>
        <v>-</v>
      </c>
      <c r="J51" s="28" t="str">
        <f>IF($C51="④",$E51-$D51-$F51,"-")</f>
        <v>-</v>
      </c>
      <c r="K51" s="28" t="str">
        <f>IF($C51="⑤",$E51-$D51-$F51,"-")</f>
        <v>-</v>
      </c>
      <c r="L51" s="28" t="str">
        <f>IF($C51="⑥",$E51-$D51-$F51,"-")</f>
        <v>-</v>
      </c>
      <c r="M51" s="28" t="str">
        <f>IF($C51="⑦",$E51-$D51-$F51,"-")</f>
        <v>-</v>
      </c>
      <c r="N51" s="29">
        <f>SUM(G51:M51)</f>
        <v>0</v>
      </c>
      <c r="O51" s="30"/>
      <c r="R51" s="51"/>
    </row>
    <row r="52" spans="1:18" s="2" customFormat="1" x14ac:dyDescent="0.15">
      <c r="A52" s="122"/>
      <c r="B52" s="125"/>
      <c r="C52" s="24"/>
      <c r="D52" s="33"/>
      <c r="E52" s="25"/>
      <c r="F52" s="26"/>
      <c r="G52" s="27" t="str">
        <f>IF($C52="①",$E52-$D52-$F52,"-")</f>
        <v>-</v>
      </c>
      <c r="H52" s="28" t="str">
        <f>IF($C52="②",$E52-$D52-$F52,"-")</f>
        <v>-</v>
      </c>
      <c r="I52" s="28" t="str">
        <f>IF($C52="③",$E52-$D52-$F52,"-")</f>
        <v>-</v>
      </c>
      <c r="J52" s="28" t="str">
        <f>IF($C52="④",$E52-$D52-$F52,"-")</f>
        <v>-</v>
      </c>
      <c r="K52" s="28" t="str">
        <f>IF($C52="⑤",$E52-$D52-$F52,"-")</f>
        <v>-</v>
      </c>
      <c r="L52" s="28" t="str">
        <f t="shared" ref="L52:L53" si="14">IF($C52="⑥",$E52-$D52-$F52,"-")</f>
        <v>-</v>
      </c>
      <c r="M52" s="28" t="str">
        <f t="shared" ref="M52:M53" si="15">IF($C52="⑦",$E52-$D52-$F52,"-")</f>
        <v>-</v>
      </c>
      <c r="N52" s="29">
        <f>SUM(G52:M52)</f>
        <v>0</v>
      </c>
      <c r="O52" s="30"/>
      <c r="R52" s="51"/>
    </row>
    <row r="53" spans="1:18" s="2" customFormat="1" ht="14.25" thickBot="1" x14ac:dyDescent="0.2">
      <c r="A53" s="123"/>
      <c r="B53" s="126"/>
      <c r="C53" s="24"/>
      <c r="D53" s="33"/>
      <c r="E53" s="25"/>
      <c r="F53" s="26"/>
      <c r="G53" s="27" t="str">
        <f>IF($C53="①",$E53-$D53-$F53,"-")</f>
        <v>-</v>
      </c>
      <c r="H53" s="28" t="str">
        <f>IF($C53="②",$E53-$D53-$F53,"-")</f>
        <v>-</v>
      </c>
      <c r="I53" s="28" t="str">
        <f>IF($C53="③",$E53-$D53-$F53,"-")</f>
        <v>-</v>
      </c>
      <c r="J53" s="28" t="str">
        <f>IF($C53="④",$E53-$D53-$F53,"-")</f>
        <v>-</v>
      </c>
      <c r="K53" s="28" t="str">
        <f>IF($C53="⑤",$E53-$D53-$F53,"-")</f>
        <v>-</v>
      </c>
      <c r="L53" s="28" t="str">
        <f t="shared" si="14"/>
        <v>-</v>
      </c>
      <c r="M53" s="28" t="str">
        <f t="shared" si="15"/>
        <v>-</v>
      </c>
      <c r="N53" s="29">
        <f>SUM(G53:M53)</f>
        <v>0</v>
      </c>
      <c r="O53" s="30"/>
      <c r="R53" s="51"/>
    </row>
    <row r="54" spans="1:18" s="2" customFormat="1" ht="14.25" thickBot="1" x14ac:dyDescent="0.2">
      <c r="A54" s="86"/>
      <c r="B54" s="82"/>
      <c r="C54" s="40"/>
      <c r="D54" s="41"/>
      <c r="E54" s="41"/>
      <c r="F54" s="42"/>
      <c r="G54" s="41"/>
      <c r="H54" s="41"/>
      <c r="I54" s="41"/>
      <c r="J54" s="41"/>
      <c r="K54" s="56"/>
      <c r="L54" s="56"/>
      <c r="M54" s="92"/>
      <c r="N54" s="37">
        <f>SUM(N51:N53)</f>
        <v>0</v>
      </c>
      <c r="O54" s="38"/>
      <c r="R54" s="51"/>
    </row>
    <row r="55" spans="1:18" s="2" customFormat="1" x14ac:dyDescent="0.15">
      <c r="A55" s="121">
        <f>A51+1</f>
        <v>44387</v>
      </c>
      <c r="B55" s="124" t="str">
        <f>TEXT(A55,"aaa")</f>
        <v>土</v>
      </c>
      <c r="C55" s="24"/>
      <c r="D55" s="25"/>
      <c r="E55" s="25"/>
      <c r="F55" s="26"/>
      <c r="G55" s="27" t="str">
        <f>IF($C55="①",$E55-$D55-$F55,"-")</f>
        <v>-</v>
      </c>
      <c r="H55" s="28" t="str">
        <f>IF($C55="②",$E55-$D55-$F55,"-")</f>
        <v>-</v>
      </c>
      <c r="I55" s="28" t="str">
        <f>IF($C55="③",$E55-$D55-$F55,"-")</f>
        <v>-</v>
      </c>
      <c r="J55" s="28" t="str">
        <f>IF($C55="④",$E55-$D55-$F55,"-")</f>
        <v>-</v>
      </c>
      <c r="K55" s="28" t="str">
        <f>IF($C55="⑤",$E55-$D55-$F55,"-")</f>
        <v>-</v>
      </c>
      <c r="L55" s="28" t="str">
        <f>IF($C55="⑥",$E55-$D55-$F55,"-")</f>
        <v>-</v>
      </c>
      <c r="M55" s="28" t="str">
        <f>IF($C55="⑦",$E55-$D55-$F55,"-")</f>
        <v>-</v>
      </c>
      <c r="N55" s="29">
        <f>SUM(G55:M55)</f>
        <v>0</v>
      </c>
      <c r="O55" s="30"/>
      <c r="R55" s="51"/>
    </row>
    <row r="56" spans="1:18" s="2" customFormat="1" x14ac:dyDescent="0.15">
      <c r="A56" s="122"/>
      <c r="B56" s="125"/>
      <c r="C56" s="24"/>
      <c r="D56" s="33"/>
      <c r="E56" s="25"/>
      <c r="F56" s="26"/>
      <c r="G56" s="27" t="str">
        <f>IF($C56="①",$E56-$D56-$F56,"-")</f>
        <v>-</v>
      </c>
      <c r="H56" s="28" t="str">
        <f>IF($C56="②",$E56-$D56-$F56,"-")</f>
        <v>-</v>
      </c>
      <c r="I56" s="28" t="str">
        <f>IF($C56="③",$E56-$D56-$F56,"-")</f>
        <v>-</v>
      </c>
      <c r="J56" s="28" t="str">
        <f>IF($C56="④",$E56-$D56-$F56,"-")</f>
        <v>-</v>
      </c>
      <c r="K56" s="28" t="str">
        <f>IF($C56="⑤",$E56-$D56-$F56,"-")</f>
        <v>-</v>
      </c>
      <c r="L56" s="28" t="str">
        <f t="shared" ref="L56:L57" si="16">IF($C56="⑥",$E56-$D56-$F56,"-")</f>
        <v>-</v>
      </c>
      <c r="M56" s="28" t="str">
        <f t="shared" ref="M56:M57" si="17">IF($C56="⑦",$E56-$D56-$F56,"-")</f>
        <v>-</v>
      </c>
      <c r="N56" s="29">
        <f>SUM(G56:M56)</f>
        <v>0</v>
      </c>
      <c r="O56" s="30"/>
      <c r="R56" s="51"/>
    </row>
    <row r="57" spans="1:18" s="2" customFormat="1" ht="14.25" thickBot="1" x14ac:dyDescent="0.2">
      <c r="A57" s="123"/>
      <c r="B57" s="126"/>
      <c r="C57" s="24"/>
      <c r="D57" s="33"/>
      <c r="E57" s="25"/>
      <c r="F57" s="26"/>
      <c r="G57" s="27" t="str">
        <f>IF($C57="①",$E57-$D57-$F57,"-")</f>
        <v>-</v>
      </c>
      <c r="H57" s="28" t="str">
        <f>IF($C57="②",$E57-$D57-$F57,"-")</f>
        <v>-</v>
      </c>
      <c r="I57" s="28" t="str">
        <f>IF($C57="③",$E57-$D57-$F57,"-")</f>
        <v>-</v>
      </c>
      <c r="J57" s="28" t="str">
        <f>IF($C57="④",$E57-$D57-$F57,"-")</f>
        <v>-</v>
      </c>
      <c r="K57" s="28" t="str">
        <f>IF($C57="⑤",$E57-$D57-$F57,"-")</f>
        <v>-</v>
      </c>
      <c r="L57" s="28" t="str">
        <f t="shared" si="16"/>
        <v>-</v>
      </c>
      <c r="M57" s="28" t="str">
        <f t="shared" si="17"/>
        <v>-</v>
      </c>
      <c r="N57" s="29">
        <f>SUM(G57:M57)</f>
        <v>0</v>
      </c>
      <c r="O57" s="30"/>
      <c r="R57" s="51"/>
    </row>
    <row r="58" spans="1:18" s="2" customFormat="1" ht="14.25" thickBot="1" x14ac:dyDescent="0.2">
      <c r="A58" s="86"/>
      <c r="B58" s="83"/>
      <c r="C58" s="40"/>
      <c r="D58" s="41"/>
      <c r="E58" s="41"/>
      <c r="F58" s="42"/>
      <c r="G58" s="41"/>
      <c r="H58" s="41"/>
      <c r="I58" s="41"/>
      <c r="J58" s="41"/>
      <c r="K58" s="41"/>
      <c r="L58" s="41"/>
      <c r="M58" s="109"/>
      <c r="N58" s="37">
        <f>SUM(N55:N57)</f>
        <v>0</v>
      </c>
      <c r="O58" s="38"/>
      <c r="R58" s="51"/>
    </row>
    <row r="59" spans="1:18" s="2" customFormat="1" x14ac:dyDescent="0.15">
      <c r="A59" s="121">
        <f>A55+1</f>
        <v>44388</v>
      </c>
      <c r="B59" s="124" t="str">
        <f>TEXT(A59,"aaa")</f>
        <v>日</v>
      </c>
      <c r="C59" s="24"/>
      <c r="D59" s="25"/>
      <c r="E59" s="25"/>
      <c r="F59" s="26"/>
      <c r="G59" s="27" t="str">
        <f>IF($C59="①",$E59-$D59-$F59,"-")</f>
        <v>-</v>
      </c>
      <c r="H59" s="28" t="str">
        <f>IF($C59="②",$E59-$D59-$F59,"-")</f>
        <v>-</v>
      </c>
      <c r="I59" s="28" t="str">
        <f>IF($C59="③",$E59-$D59-$F59,"-")</f>
        <v>-</v>
      </c>
      <c r="J59" s="28" t="str">
        <f>IF($C59="④",$E59-$D59-$F59,"-")</f>
        <v>-</v>
      </c>
      <c r="K59" s="28" t="str">
        <f>IF($C59="⑤",$E59-$D59-$F59,"-")</f>
        <v>-</v>
      </c>
      <c r="L59" s="28" t="str">
        <f>IF($C59="⑥",$E59-$D59-$F59,"-")</f>
        <v>-</v>
      </c>
      <c r="M59" s="28" t="str">
        <f>IF($C59="⑦",$E59-$D59-$F59,"-")</f>
        <v>-</v>
      </c>
      <c r="N59" s="29">
        <f>SUM(G59:M59)</f>
        <v>0</v>
      </c>
      <c r="O59" s="30"/>
      <c r="R59" s="51"/>
    </row>
    <row r="60" spans="1:18" s="2" customFormat="1" x14ac:dyDescent="0.15">
      <c r="A60" s="122"/>
      <c r="B60" s="125"/>
      <c r="C60" s="24"/>
      <c r="D60" s="33"/>
      <c r="E60" s="25"/>
      <c r="F60" s="26"/>
      <c r="G60" s="27" t="str">
        <f>IF($C60="①",$E60-$D60-$F60,"-")</f>
        <v>-</v>
      </c>
      <c r="H60" s="28" t="str">
        <f>IF($C60="②",$E60-$D60-$F60,"-")</f>
        <v>-</v>
      </c>
      <c r="I60" s="28" t="str">
        <f>IF($C60="③",$E60-$D60-$F60,"-")</f>
        <v>-</v>
      </c>
      <c r="J60" s="28" t="str">
        <f>IF($C60="④",$E60-$D60-$F60,"-")</f>
        <v>-</v>
      </c>
      <c r="K60" s="28" t="str">
        <f>IF($C60="⑤",$E60-$D60-$F60,"-")</f>
        <v>-</v>
      </c>
      <c r="L60" s="28" t="str">
        <f t="shared" ref="L60:L61" si="18">IF($C60="⑥",$E60-$D60-$F60,"-")</f>
        <v>-</v>
      </c>
      <c r="M60" s="28" t="str">
        <f t="shared" ref="M60:M61" si="19">IF($C60="⑦",$E60-$D60-$F60,"-")</f>
        <v>-</v>
      </c>
      <c r="N60" s="29">
        <f>SUM(G60:M60)</f>
        <v>0</v>
      </c>
      <c r="O60" s="30"/>
      <c r="R60" s="51"/>
    </row>
    <row r="61" spans="1:18" s="2" customFormat="1" ht="14.25" thickBot="1" x14ac:dyDescent="0.2">
      <c r="A61" s="123"/>
      <c r="B61" s="126"/>
      <c r="C61" s="24"/>
      <c r="D61" s="33"/>
      <c r="E61" s="25"/>
      <c r="F61" s="26"/>
      <c r="G61" s="27" t="str">
        <f>IF($C61="①",$E61-$D61-$F61,"-")</f>
        <v>-</v>
      </c>
      <c r="H61" s="28" t="str">
        <f>IF($C61="②",$E61-$D61-$F61,"-")</f>
        <v>-</v>
      </c>
      <c r="I61" s="28" t="str">
        <f>IF($C61="③",$E61-$D61-$F61,"-")</f>
        <v>-</v>
      </c>
      <c r="J61" s="28" t="str">
        <f>IF($C61="④",$E61-$D61-$F61,"-")</f>
        <v>-</v>
      </c>
      <c r="K61" s="28" t="str">
        <f>IF($C61="⑤",$E61-$D61-$F61,"-")</f>
        <v>-</v>
      </c>
      <c r="L61" s="28" t="str">
        <f t="shared" si="18"/>
        <v>-</v>
      </c>
      <c r="M61" s="28" t="str">
        <f t="shared" si="19"/>
        <v>-</v>
      </c>
      <c r="N61" s="29">
        <f>SUM(G61:M61)</f>
        <v>0</v>
      </c>
      <c r="O61" s="30"/>
      <c r="R61" s="51"/>
    </row>
    <row r="62" spans="1:18" s="2" customFormat="1" ht="14.25" thickBot="1" x14ac:dyDescent="0.2">
      <c r="A62" s="86"/>
      <c r="B62" s="82"/>
      <c r="C62" s="40"/>
      <c r="D62" s="41"/>
      <c r="E62" s="41"/>
      <c r="F62" s="42"/>
      <c r="G62" s="41"/>
      <c r="H62" s="41"/>
      <c r="I62" s="41"/>
      <c r="J62" s="41"/>
      <c r="K62" s="56"/>
      <c r="L62" s="56"/>
      <c r="M62" s="92"/>
      <c r="N62" s="37">
        <f>SUM(N59:N61)</f>
        <v>0</v>
      </c>
      <c r="O62" s="38"/>
      <c r="R62" s="51"/>
    </row>
    <row r="63" spans="1:18" s="2" customFormat="1" x14ac:dyDescent="0.15">
      <c r="A63" s="121">
        <f>A59+1</f>
        <v>44389</v>
      </c>
      <c r="B63" s="124" t="str">
        <f>TEXT(A63,"aaa")</f>
        <v>月</v>
      </c>
      <c r="C63" s="24"/>
      <c r="D63" s="25"/>
      <c r="E63" s="25"/>
      <c r="F63" s="26"/>
      <c r="G63" s="27" t="str">
        <f>IF($C63="①",$E63-$D63-$F63,"-")</f>
        <v>-</v>
      </c>
      <c r="H63" s="28" t="str">
        <f>IF($C63="②",$E63-$D63-$F63,"-")</f>
        <v>-</v>
      </c>
      <c r="I63" s="28" t="str">
        <f>IF($C63="③",$E63-$D63-$F63,"-")</f>
        <v>-</v>
      </c>
      <c r="J63" s="28" t="str">
        <f>IF($C63="④",$E63-$D63-$F63,"-")</f>
        <v>-</v>
      </c>
      <c r="K63" s="28" t="str">
        <f>IF($C63="⑤",$E63-$D63-$F63,"-")</f>
        <v>-</v>
      </c>
      <c r="L63" s="28" t="str">
        <f>IF($C63="⑥",$E63-$D63-$F63,"-")</f>
        <v>-</v>
      </c>
      <c r="M63" s="28" t="str">
        <f>IF($C63="⑦",$E63-$D63-$F63,"-")</f>
        <v>-</v>
      </c>
      <c r="N63" s="29">
        <f>SUM(G63:M63)</f>
        <v>0</v>
      </c>
      <c r="O63" s="30"/>
      <c r="R63" s="51"/>
    </row>
    <row r="64" spans="1:18" s="2" customFormat="1" x14ac:dyDescent="0.15">
      <c r="A64" s="122"/>
      <c r="B64" s="125"/>
      <c r="C64" s="24"/>
      <c r="D64" s="33"/>
      <c r="E64" s="25"/>
      <c r="F64" s="26"/>
      <c r="G64" s="27" t="str">
        <f>IF($C64="①",$E64-$D64-$F64,"-")</f>
        <v>-</v>
      </c>
      <c r="H64" s="28" t="str">
        <f>IF($C64="②",$E64-$D64-$F64,"-")</f>
        <v>-</v>
      </c>
      <c r="I64" s="28" t="str">
        <f>IF($C64="③",$E64-$D64-$F64,"-")</f>
        <v>-</v>
      </c>
      <c r="J64" s="28" t="str">
        <f>IF($C64="④",$E64-$D64-$F64,"-")</f>
        <v>-</v>
      </c>
      <c r="K64" s="28" t="str">
        <f>IF($C64="⑤",$E64-$D64-$F64,"-")</f>
        <v>-</v>
      </c>
      <c r="L64" s="28" t="str">
        <f>IF($C64="⑥",$E64-$D64-$F64,"-")</f>
        <v>-</v>
      </c>
      <c r="M64" s="28" t="str">
        <f t="shared" ref="M64:M65" si="20">IF($C64="⑦",$E64-$D64-$F64,"-")</f>
        <v>-</v>
      </c>
      <c r="N64" s="29">
        <f>SUM(G64:M64)</f>
        <v>0</v>
      </c>
      <c r="O64" s="30"/>
      <c r="R64" s="51"/>
    </row>
    <row r="65" spans="1:18" s="2" customFormat="1" ht="14.25" thickBot="1" x14ac:dyDescent="0.2">
      <c r="A65" s="123"/>
      <c r="B65" s="126"/>
      <c r="C65" s="24"/>
      <c r="D65" s="33"/>
      <c r="E65" s="25"/>
      <c r="F65" s="26"/>
      <c r="G65" s="27" t="str">
        <f>IF($C65="①",$E65-$D65-$F65,"-")</f>
        <v>-</v>
      </c>
      <c r="H65" s="28" t="str">
        <f>IF($C65="②",$E65-$D65-$F65,"-")</f>
        <v>-</v>
      </c>
      <c r="I65" s="28" t="str">
        <f>IF($C65="③",$E65-$D65-$F65,"-")</f>
        <v>-</v>
      </c>
      <c r="J65" s="28" t="str">
        <f>IF($C65="④",$E65-$D65-$F65,"-")</f>
        <v>-</v>
      </c>
      <c r="K65" s="28" t="str">
        <f>IF($C65="⑤",$E65-$D65-$F65,"-")</f>
        <v>-</v>
      </c>
      <c r="L65" s="28" t="str">
        <f>IF($C65="⑥",$E65-$D65-$F65,"-")</f>
        <v>-</v>
      </c>
      <c r="M65" s="28" t="str">
        <f t="shared" si="20"/>
        <v>-</v>
      </c>
      <c r="N65" s="29">
        <f>SUM(G65:M65)</f>
        <v>0</v>
      </c>
      <c r="O65" s="30"/>
      <c r="R65" s="51"/>
    </row>
    <row r="66" spans="1:18" s="2" customFormat="1" ht="14.25" thickBot="1" x14ac:dyDescent="0.2">
      <c r="A66" s="86"/>
      <c r="B66" s="82"/>
      <c r="C66" s="40"/>
      <c r="D66" s="41"/>
      <c r="E66" s="41"/>
      <c r="F66" s="42"/>
      <c r="G66" s="41"/>
      <c r="H66" s="41"/>
      <c r="I66" s="41"/>
      <c r="J66" s="41"/>
      <c r="K66" s="56"/>
      <c r="L66" s="56"/>
      <c r="M66" s="92"/>
      <c r="N66" s="37">
        <f>SUM(N63:N65)</f>
        <v>0</v>
      </c>
      <c r="O66" s="38"/>
      <c r="R66" s="51"/>
    </row>
    <row r="67" spans="1:18" s="2" customFormat="1" x14ac:dyDescent="0.15">
      <c r="A67" s="121">
        <f>A63+1</f>
        <v>44390</v>
      </c>
      <c r="B67" s="124" t="str">
        <f>TEXT(A67,"aaa")</f>
        <v>火</v>
      </c>
      <c r="C67" s="24"/>
      <c r="D67" s="25"/>
      <c r="E67" s="25"/>
      <c r="F67" s="26"/>
      <c r="G67" s="27" t="str">
        <f>IF($C67="①",$E67-$D67-$F67,"-")</f>
        <v>-</v>
      </c>
      <c r="H67" s="28" t="str">
        <f>IF($C67="②",$E67-$D67-$F67,"-")</f>
        <v>-</v>
      </c>
      <c r="I67" s="28" t="str">
        <f>IF($C67="③",$E67-$D67-$F67,"-")</f>
        <v>-</v>
      </c>
      <c r="J67" s="28" t="str">
        <f>IF($C67="④",$E67-$D67-$F67,"-")</f>
        <v>-</v>
      </c>
      <c r="K67" s="28" t="str">
        <f>IF($C67="⑤",$E67-$D67-$F67,"-")</f>
        <v>-</v>
      </c>
      <c r="L67" s="28" t="str">
        <f>IF($C67="⑥",$E67-$D67-$F67,"-")</f>
        <v>-</v>
      </c>
      <c r="M67" s="28" t="str">
        <f>IF($C67="⑦",$E67-$D67-$F67,"-")</f>
        <v>-</v>
      </c>
      <c r="N67" s="29">
        <f>SUM(G67:M67)</f>
        <v>0</v>
      </c>
      <c r="O67" s="30"/>
      <c r="R67" s="51"/>
    </row>
    <row r="68" spans="1:18" s="2" customFormat="1" x14ac:dyDescent="0.15">
      <c r="A68" s="122"/>
      <c r="B68" s="125"/>
      <c r="C68" s="24"/>
      <c r="D68" s="33"/>
      <c r="E68" s="25"/>
      <c r="F68" s="26"/>
      <c r="G68" s="27" t="str">
        <f>IF($C68="①",$E68-$D68-$F68,"-")</f>
        <v>-</v>
      </c>
      <c r="H68" s="28" t="str">
        <f>IF($C68="②",$E68-$D68-$F68,"-")</f>
        <v>-</v>
      </c>
      <c r="I68" s="28" t="str">
        <f>IF($C68="③",$E68-$D68-$F68,"-")</f>
        <v>-</v>
      </c>
      <c r="J68" s="28" t="str">
        <f>IF($C68="④",$E68-$D68-$F68,"-")</f>
        <v>-</v>
      </c>
      <c r="K68" s="28" t="str">
        <f>IF($C68="⑤",$E68-$D68-$F68,"-")</f>
        <v>-</v>
      </c>
      <c r="L68" s="28" t="str">
        <f t="shared" ref="L68:L69" si="21">IF($C68="⑥",$E68-$D68-$F68,"-")</f>
        <v>-</v>
      </c>
      <c r="M68" s="28" t="str">
        <f t="shared" ref="M68:M69" si="22">IF($C68="⑦",$E68-$D68-$F68,"-")</f>
        <v>-</v>
      </c>
      <c r="N68" s="29">
        <f>SUM(G68:M68)</f>
        <v>0</v>
      </c>
      <c r="O68" s="30"/>
      <c r="R68" s="51"/>
    </row>
    <row r="69" spans="1:18" s="2" customFormat="1" ht="14.25" thickBot="1" x14ac:dyDescent="0.2">
      <c r="A69" s="123"/>
      <c r="B69" s="126"/>
      <c r="C69" s="24"/>
      <c r="D69" s="33"/>
      <c r="E69" s="25"/>
      <c r="F69" s="26"/>
      <c r="G69" s="27" t="str">
        <f>IF($C69="①",$E69-$D69-$F69,"-")</f>
        <v>-</v>
      </c>
      <c r="H69" s="28" t="str">
        <f>IF($C69="②",$E69-$D69-$F69,"-")</f>
        <v>-</v>
      </c>
      <c r="I69" s="28" t="str">
        <f>IF($C69="③",$E69-$D69-$F69,"-")</f>
        <v>-</v>
      </c>
      <c r="J69" s="28" t="str">
        <f>IF($C69="④",$E69-$D69-$F69,"-")</f>
        <v>-</v>
      </c>
      <c r="K69" s="28" t="str">
        <f>IF($C69="⑤",$E69-$D69-$F69,"-")</f>
        <v>-</v>
      </c>
      <c r="L69" s="28" t="str">
        <f t="shared" si="21"/>
        <v>-</v>
      </c>
      <c r="M69" s="28" t="str">
        <f t="shared" si="22"/>
        <v>-</v>
      </c>
      <c r="N69" s="29">
        <f>SUM(G69:M69)</f>
        <v>0</v>
      </c>
      <c r="O69" s="30"/>
      <c r="R69" s="51"/>
    </row>
    <row r="70" spans="1:18" s="2" customFormat="1" ht="14.25" thickBot="1" x14ac:dyDescent="0.2">
      <c r="A70" s="86"/>
      <c r="B70" s="82"/>
      <c r="C70" s="40"/>
      <c r="D70" s="41"/>
      <c r="E70" s="41"/>
      <c r="F70" s="42"/>
      <c r="G70" s="41"/>
      <c r="H70" s="41"/>
      <c r="I70" s="41"/>
      <c r="J70" s="41"/>
      <c r="K70" s="56"/>
      <c r="L70" s="56"/>
      <c r="M70" s="92"/>
      <c r="N70" s="37">
        <f>SUM(N67:N69)</f>
        <v>0</v>
      </c>
      <c r="O70" s="38"/>
      <c r="R70" s="51"/>
    </row>
    <row r="71" spans="1:18" s="2" customFormat="1" x14ac:dyDescent="0.15">
      <c r="A71" s="121">
        <f>A67+1</f>
        <v>44391</v>
      </c>
      <c r="B71" s="124" t="str">
        <f>TEXT(A71,"aaa")</f>
        <v>水</v>
      </c>
      <c r="C71" s="24"/>
      <c r="D71" s="25"/>
      <c r="E71" s="25"/>
      <c r="F71" s="26"/>
      <c r="G71" s="27" t="str">
        <f>IF($C71="①",$E71-$D71-$F71,"-")</f>
        <v>-</v>
      </c>
      <c r="H71" s="28" t="str">
        <f>IF($C71="②",$E71-$D71-$F71,"-")</f>
        <v>-</v>
      </c>
      <c r="I71" s="28" t="str">
        <f>IF($C71="③",$E71-$D71-$F71,"-")</f>
        <v>-</v>
      </c>
      <c r="J71" s="28" t="str">
        <f>IF($C71="④",$E71-$D71-$F71,"-")</f>
        <v>-</v>
      </c>
      <c r="K71" s="28" t="str">
        <f>IF($C71="⑤",$E71-$D71-$F71,"-")</f>
        <v>-</v>
      </c>
      <c r="L71" s="28" t="str">
        <f>IF($C71="⑥",$E71-$D71-$F71,"-")</f>
        <v>-</v>
      </c>
      <c r="M71" s="28" t="str">
        <f>IF($C71="⑦",$E71-$D71-$F71,"-")</f>
        <v>-</v>
      </c>
      <c r="N71" s="29">
        <f>SUM(G71:M71)</f>
        <v>0</v>
      </c>
      <c r="O71" s="30"/>
      <c r="R71" s="51"/>
    </row>
    <row r="72" spans="1:18" s="2" customFormat="1" x14ac:dyDescent="0.15">
      <c r="A72" s="122"/>
      <c r="B72" s="125"/>
      <c r="C72" s="24"/>
      <c r="D72" s="33"/>
      <c r="E72" s="25"/>
      <c r="F72" s="26"/>
      <c r="G72" s="27" t="str">
        <f>IF($C72="①",$E72-$D72-$F72,"-")</f>
        <v>-</v>
      </c>
      <c r="H72" s="28" t="str">
        <f>IF($C72="②",$E72-$D72-$F72,"-")</f>
        <v>-</v>
      </c>
      <c r="I72" s="28" t="str">
        <f>IF($C72="③",$E72-$D72-$F72,"-")</f>
        <v>-</v>
      </c>
      <c r="J72" s="28" t="str">
        <f>IF($C72="④",$E72-$D72-$F72,"-")</f>
        <v>-</v>
      </c>
      <c r="K72" s="28" t="str">
        <f>IF($C72="⑤",$E72-$D72-$F72,"-")</f>
        <v>-</v>
      </c>
      <c r="L72" s="28" t="str">
        <f t="shared" ref="L72:L73" si="23">IF($C72="⑥",$E72-$D72-$F72,"-")</f>
        <v>-</v>
      </c>
      <c r="M72" s="28" t="str">
        <f t="shared" ref="M72:M73" si="24">IF($C72="⑦",$E72-$D72-$F72,"-")</f>
        <v>-</v>
      </c>
      <c r="N72" s="29">
        <f>SUM(G72:M72)</f>
        <v>0</v>
      </c>
      <c r="O72" s="30"/>
      <c r="R72" s="51"/>
    </row>
    <row r="73" spans="1:18" s="2" customFormat="1" ht="14.25" thickBot="1" x14ac:dyDescent="0.2">
      <c r="A73" s="123"/>
      <c r="B73" s="126"/>
      <c r="C73" s="24"/>
      <c r="D73" s="33"/>
      <c r="E73" s="25"/>
      <c r="F73" s="26"/>
      <c r="G73" s="27" t="str">
        <f>IF($C73="①",$E73-$D73-$F73,"-")</f>
        <v>-</v>
      </c>
      <c r="H73" s="28" t="str">
        <f>IF($C73="②",$E73-$D73-$F73,"-")</f>
        <v>-</v>
      </c>
      <c r="I73" s="28" t="str">
        <f>IF($C73="③",$E73-$D73-$F73,"-")</f>
        <v>-</v>
      </c>
      <c r="J73" s="28" t="str">
        <f>IF($C73="④",$E73-$D73-$F73,"-")</f>
        <v>-</v>
      </c>
      <c r="K73" s="28" t="str">
        <f>IF($C73="⑤",$E73-$D73-$F73,"-")</f>
        <v>-</v>
      </c>
      <c r="L73" s="28" t="str">
        <f t="shared" si="23"/>
        <v>-</v>
      </c>
      <c r="M73" s="28" t="str">
        <f t="shared" si="24"/>
        <v>-</v>
      </c>
      <c r="N73" s="29">
        <f>SUM(G73:M73)</f>
        <v>0</v>
      </c>
      <c r="O73" s="30"/>
      <c r="R73" s="51"/>
    </row>
    <row r="74" spans="1:18" s="2" customFormat="1" ht="14.25" thickBot="1" x14ac:dyDescent="0.2">
      <c r="A74" s="86"/>
      <c r="B74" s="84"/>
      <c r="C74" s="40"/>
      <c r="D74" s="41"/>
      <c r="E74" s="41"/>
      <c r="F74" s="42"/>
      <c r="G74" s="41"/>
      <c r="H74" s="41"/>
      <c r="I74" s="41"/>
      <c r="J74" s="41"/>
      <c r="K74" s="56"/>
      <c r="L74" s="56"/>
      <c r="M74" s="92"/>
      <c r="N74" s="37">
        <f>SUM(N71:N73)</f>
        <v>0</v>
      </c>
      <c r="O74" s="38"/>
      <c r="R74" s="51"/>
    </row>
    <row r="75" spans="1:18" s="2" customFormat="1" x14ac:dyDescent="0.15">
      <c r="A75" s="121">
        <f>A71+1</f>
        <v>44392</v>
      </c>
      <c r="B75" s="124" t="str">
        <f>TEXT(A75,"aaa")</f>
        <v>木</v>
      </c>
      <c r="C75" s="24"/>
      <c r="D75" s="25"/>
      <c r="E75" s="25"/>
      <c r="F75" s="26"/>
      <c r="G75" s="27" t="str">
        <f>IF($C75="①",$E75-$D75-$F75,"-")</f>
        <v>-</v>
      </c>
      <c r="H75" s="28" t="str">
        <f>IF($C75="②",$E75-$D75-$F75,"-")</f>
        <v>-</v>
      </c>
      <c r="I75" s="28" t="str">
        <f>IF($C75="③",$E75-$D75-$F75,"-")</f>
        <v>-</v>
      </c>
      <c r="J75" s="28" t="str">
        <f>IF($C75="④",$E75-$D75-$F75,"-")</f>
        <v>-</v>
      </c>
      <c r="K75" s="28" t="str">
        <f>IF($C75="⑤",$E75-$D75-$F75,"-")</f>
        <v>-</v>
      </c>
      <c r="L75" s="28" t="str">
        <f>IF($C75="⑥",$E75-$D75-$F75,"-")</f>
        <v>-</v>
      </c>
      <c r="M75" s="28" t="str">
        <f>IF($C75="⑦",$E75-$D75-$F75,"-")</f>
        <v>-</v>
      </c>
      <c r="N75" s="29">
        <f>SUM(G75:M75)</f>
        <v>0</v>
      </c>
      <c r="O75" s="30"/>
      <c r="R75" s="51"/>
    </row>
    <row r="76" spans="1:18" s="2" customFormat="1" x14ac:dyDescent="0.15">
      <c r="A76" s="122"/>
      <c r="B76" s="125"/>
      <c r="C76" s="24"/>
      <c r="D76" s="33"/>
      <c r="E76" s="25"/>
      <c r="F76" s="26"/>
      <c r="G76" s="27" t="str">
        <f>IF($C76="①",$E76-$D76-$F76,"-")</f>
        <v>-</v>
      </c>
      <c r="H76" s="28" t="str">
        <f>IF($C76="②",$E76-$D76-$F76,"-")</f>
        <v>-</v>
      </c>
      <c r="I76" s="28" t="str">
        <f>IF($C76="③",$E76-$D76-$F76,"-")</f>
        <v>-</v>
      </c>
      <c r="J76" s="28" t="str">
        <f>IF($C76="④",$E76-$D76-$F76,"-")</f>
        <v>-</v>
      </c>
      <c r="K76" s="28" t="str">
        <f>IF($C76="⑤",$E76-$D76-$F76,"-")</f>
        <v>-</v>
      </c>
      <c r="L76" s="28" t="str">
        <f t="shared" ref="L76:L77" si="25">IF($C76="⑥",$E76-$D76-$F76,"-")</f>
        <v>-</v>
      </c>
      <c r="M76" s="28" t="str">
        <f t="shared" ref="M76:M77" si="26">IF($C76="⑦",$E76-$D76-$F76,"-")</f>
        <v>-</v>
      </c>
      <c r="N76" s="29">
        <f>SUM(G76:M76)</f>
        <v>0</v>
      </c>
      <c r="O76" s="30"/>
      <c r="R76" s="51"/>
    </row>
    <row r="77" spans="1:18" s="2" customFormat="1" ht="14.25" thickBot="1" x14ac:dyDescent="0.2">
      <c r="A77" s="123"/>
      <c r="B77" s="126"/>
      <c r="C77" s="24"/>
      <c r="D77" s="33"/>
      <c r="E77" s="25"/>
      <c r="F77" s="26"/>
      <c r="G77" s="27" t="str">
        <f>IF($C77="①",$E77-$D77-$F77,"-")</f>
        <v>-</v>
      </c>
      <c r="H77" s="28" t="str">
        <f>IF($C77="②",$E77-$D77-$F77,"-")</f>
        <v>-</v>
      </c>
      <c r="I77" s="28" t="str">
        <f>IF($C77="③",$E77-$D77-$F77,"-")</f>
        <v>-</v>
      </c>
      <c r="J77" s="28" t="str">
        <f>IF($C77="④",$E77-$D77-$F77,"-")</f>
        <v>-</v>
      </c>
      <c r="K77" s="28" t="str">
        <f>IF($C77="⑤",$E77-$D77-$F77,"-")</f>
        <v>-</v>
      </c>
      <c r="L77" s="28" t="str">
        <f t="shared" si="25"/>
        <v>-</v>
      </c>
      <c r="M77" s="28" t="str">
        <f t="shared" si="26"/>
        <v>-</v>
      </c>
      <c r="N77" s="29">
        <f>SUM(G77:M77)</f>
        <v>0</v>
      </c>
      <c r="O77" s="30"/>
      <c r="R77" s="51"/>
    </row>
    <row r="78" spans="1:18" s="2" customFormat="1" ht="14.25" thickBot="1" x14ac:dyDescent="0.2">
      <c r="A78" s="86"/>
      <c r="B78" s="82"/>
      <c r="C78" s="40"/>
      <c r="D78" s="41"/>
      <c r="E78" s="52"/>
      <c r="F78" s="42"/>
      <c r="G78" s="41"/>
      <c r="H78" s="41"/>
      <c r="I78" s="41"/>
      <c r="J78" s="41"/>
      <c r="K78" s="56"/>
      <c r="L78" s="56"/>
      <c r="M78" s="92"/>
      <c r="N78" s="37">
        <f>SUM(N75:N77)</f>
        <v>0</v>
      </c>
      <c r="O78" s="38"/>
      <c r="R78" s="51"/>
    </row>
    <row r="79" spans="1:18" s="2" customFormat="1" x14ac:dyDescent="0.15">
      <c r="A79" s="121">
        <f>A75+1</f>
        <v>44393</v>
      </c>
      <c r="B79" s="124" t="str">
        <f>TEXT(A79,"aaa")</f>
        <v>金</v>
      </c>
      <c r="C79" s="24"/>
      <c r="D79" s="25"/>
      <c r="E79" s="25"/>
      <c r="F79" s="26"/>
      <c r="G79" s="27" t="str">
        <f>IF($C79="①",$E79-$D79-$F79,"-")</f>
        <v>-</v>
      </c>
      <c r="H79" s="28" t="str">
        <f>IF($C79="②",$E79-$D79-$F79,"-")</f>
        <v>-</v>
      </c>
      <c r="I79" s="28" t="str">
        <f>IF($C79="③",$E79-$D79-$F79,"-")</f>
        <v>-</v>
      </c>
      <c r="J79" s="28" t="str">
        <f>IF($C79="④",$E79-$D79-$F79,"-")</f>
        <v>-</v>
      </c>
      <c r="K79" s="28" t="str">
        <f>IF($C79="⑤",$E79-$D79-$F79,"-")</f>
        <v>-</v>
      </c>
      <c r="L79" s="28" t="str">
        <f>IF($C79="⑥",$E79-$D79-$F79,"-")</f>
        <v>-</v>
      </c>
      <c r="M79" s="28" t="str">
        <f>IF($C79="⑦",$E79-$D79-$F79,"-")</f>
        <v>-</v>
      </c>
      <c r="N79" s="29">
        <f>SUM(G79:M79)</f>
        <v>0</v>
      </c>
      <c r="O79" s="30"/>
      <c r="R79" s="51"/>
    </row>
    <row r="80" spans="1:18" s="2" customFormat="1" x14ac:dyDescent="0.15">
      <c r="A80" s="122"/>
      <c r="B80" s="125"/>
      <c r="C80" s="24"/>
      <c r="D80" s="33"/>
      <c r="E80" s="25"/>
      <c r="F80" s="26"/>
      <c r="G80" s="27" t="str">
        <f>IF($C80="①",$E80-$D80-$F80,"-")</f>
        <v>-</v>
      </c>
      <c r="H80" s="28" t="str">
        <f>IF($C80="②",$E80-$D80-$F80,"-")</f>
        <v>-</v>
      </c>
      <c r="I80" s="28" t="str">
        <f>IF($C80="③",$E80-$D80-$F80,"-")</f>
        <v>-</v>
      </c>
      <c r="J80" s="28" t="str">
        <f>IF($C80="④",$E80-$D80-$F80,"-")</f>
        <v>-</v>
      </c>
      <c r="K80" s="28" t="str">
        <f>IF($C80="⑤",$E80-$D80-$F80,"-")</f>
        <v>-</v>
      </c>
      <c r="L80" s="28" t="str">
        <f t="shared" ref="L80:L81" si="27">IF($C80="⑥",$E80-$D80-$F80,"-")</f>
        <v>-</v>
      </c>
      <c r="M80" s="28" t="str">
        <f t="shared" ref="M80:M81" si="28">IF($C80="⑦",$E80-$D80-$F80,"-")</f>
        <v>-</v>
      </c>
      <c r="N80" s="29">
        <f>SUM(G80:M80)</f>
        <v>0</v>
      </c>
      <c r="O80" s="30"/>
      <c r="R80" s="51"/>
    </row>
    <row r="81" spans="1:18" s="2" customFormat="1" ht="14.25" thickBot="1" x14ac:dyDescent="0.2">
      <c r="A81" s="123"/>
      <c r="B81" s="126"/>
      <c r="C81" s="24"/>
      <c r="D81" s="33"/>
      <c r="E81" s="25"/>
      <c r="F81" s="26"/>
      <c r="G81" s="27" t="str">
        <f>IF($C81="①",$E81-$D81-$F81,"-")</f>
        <v>-</v>
      </c>
      <c r="H81" s="28" t="str">
        <f>IF($C81="②",$E81-$D81-$F81,"-")</f>
        <v>-</v>
      </c>
      <c r="I81" s="28" t="str">
        <f>IF($C81="③",$E81-$D81-$F81,"-")</f>
        <v>-</v>
      </c>
      <c r="J81" s="28" t="str">
        <f>IF($C81="④",$E81-$D81-$F81,"-")</f>
        <v>-</v>
      </c>
      <c r="K81" s="28" t="str">
        <f>IF($C81="⑤",$E81-$D81-$F81,"-")</f>
        <v>-</v>
      </c>
      <c r="L81" s="28" t="str">
        <f t="shared" si="27"/>
        <v>-</v>
      </c>
      <c r="M81" s="28" t="str">
        <f t="shared" si="28"/>
        <v>-</v>
      </c>
      <c r="N81" s="29">
        <f>SUM(G81:M81)</f>
        <v>0</v>
      </c>
      <c r="O81" s="30"/>
      <c r="R81" s="51"/>
    </row>
    <row r="82" spans="1:18" s="2" customFormat="1" ht="14.25" thickBot="1" x14ac:dyDescent="0.2">
      <c r="A82" s="86"/>
      <c r="B82" s="82"/>
      <c r="C82" s="40"/>
      <c r="D82" s="41"/>
      <c r="E82" s="41"/>
      <c r="F82" s="42"/>
      <c r="G82" s="41"/>
      <c r="H82" s="41"/>
      <c r="I82" s="41"/>
      <c r="J82" s="41"/>
      <c r="K82" s="56"/>
      <c r="L82" s="56"/>
      <c r="M82" s="92"/>
      <c r="N82" s="37">
        <f>SUM(N79:N81)</f>
        <v>0</v>
      </c>
      <c r="O82" s="38"/>
      <c r="R82" s="51"/>
    </row>
    <row r="83" spans="1:18" s="2" customFormat="1" x14ac:dyDescent="0.15">
      <c r="A83" s="121">
        <f>A79+1</f>
        <v>44394</v>
      </c>
      <c r="B83" s="124" t="str">
        <f>TEXT(A83,"aaa")</f>
        <v>土</v>
      </c>
      <c r="C83" s="24"/>
      <c r="D83" s="25"/>
      <c r="E83" s="25"/>
      <c r="F83" s="26"/>
      <c r="G83" s="27" t="str">
        <f>IF($C83="①",$E83-$D83-$F83,"-")</f>
        <v>-</v>
      </c>
      <c r="H83" s="28" t="str">
        <f>IF($C83="②",$E83-$D83-$F83,"-")</f>
        <v>-</v>
      </c>
      <c r="I83" s="28" t="str">
        <f>IF($C83="③",$E83-$D83-$F83,"-")</f>
        <v>-</v>
      </c>
      <c r="J83" s="28" t="str">
        <f>IF($C83="④",$E83-$D83-$F83,"-")</f>
        <v>-</v>
      </c>
      <c r="K83" s="28" t="str">
        <f>IF($C83="⑤",$E83-$D83-$F83,"-")</f>
        <v>-</v>
      </c>
      <c r="L83" s="28" t="str">
        <f>IF($C83="⑥",$E83-$D83-$F83,"-")</f>
        <v>-</v>
      </c>
      <c r="M83" s="28" t="str">
        <f>IF($C83="⑦",$E83-$D83-$F83,"-")</f>
        <v>-</v>
      </c>
      <c r="N83" s="29">
        <f>SUM(G83:M83)</f>
        <v>0</v>
      </c>
      <c r="O83" s="30"/>
      <c r="R83" s="51"/>
    </row>
    <row r="84" spans="1:18" s="2" customFormat="1" x14ac:dyDescent="0.15">
      <c r="A84" s="122"/>
      <c r="B84" s="125"/>
      <c r="C84" s="24"/>
      <c r="D84" s="33"/>
      <c r="E84" s="25"/>
      <c r="F84" s="26"/>
      <c r="G84" s="27" t="str">
        <f>IF($C84="①",$E84-$D84-$F84,"-")</f>
        <v>-</v>
      </c>
      <c r="H84" s="28" t="str">
        <f>IF($C84="②",$E84-$D84-$F84,"-")</f>
        <v>-</v>
      </c>
      <c r="I84" s="28" t="str">
        <f>IF($C84="③",$E84-$D84-$F84,"-")</f>
        <v>-</v>
      </c>
      <c r="J84" s="28" t="str">
        <f>IF($C84="④",$E84-$D84-$F84,"-")</f>
        <v>-</v>
      </c>
      <c r="K84" s="28" t="str">
        <f>IF($C84="⑤",$E84-$D84-$F84,"-")</f>
        <v>-</v>
      </c>
      <c r="L84" s="28" t="str">
        <f t="shared" ref="L84:L85" si="29">IF($C84="⑥",$E84-$D84-$F84,"-")</f>
        <v>-</v>
      </c>
      <c r="M84" s="28" t="str">
        <f t="shared" ref="M84:M85" si="30">IF($C84="⑦",$E84-$D84-$F84,"-")</f>
        <v>-</v>
      </c>
      <c r="N84" s="29">
        <f>SUM(G84:M84)</f>
        <v>0</v>
      </c>
      <c r="O84" s="30"/>
      <c r="R84" s="51"/>
    </row>
    <row r="85" spans="1:18" s="2" customFormat="1" ht="14.25" thickBot="1" x14ac:dyDescent="0.2">
      <c r="A85" s="123"/>
      <c r="B85" s="126"/>
      <c r="C85" s="24"/>
      <c r="D85" s="33"/>
      <c r="E85" s="25"/>
      <c r="F85" s="26"/>
      <c r="G85" s="27" t="str">
        <f>IF($C85="①",$E85-$D85-$F85,"-")</f>
        <v>-</v>
      </c>
      <c r="H85" s="28" t="str">
        <f>IF($C85="②",$E85-$D85-$F85,"-")</f>
        <v>-</v>
      </c>
      <c r="I85" s="28" t="str">
        <f>IF($C85="③",$E85-$D85-$F85,"-")</f>
        <v>-</v>
      </c>
      <c r="J85" s="28" t="str">
        <f>IF($C85="④",$E85-$D85-$F85,"-")</f>
        <v>-</v>
      </c>
      <c r="K85" s="28" t="str">
        <f>IF($C85="⑤",$E85-$D85-$F85,"-")</f>
        <v>-</v>
      </c>
      <c r="L85" s="28" t="str">
        <f t="shared" si="29"/>
        <v>-</v>
      </c>
      <c r="M85" s="28" t="str">
        <f t="shared" si="30"/>
        <v>-</v>
      </c>
      <c r="N85" s="29">
        <f>SUM(G85:M85)</f>
        <v>0</v>
      </c>
      <c r="O85" s="30"/>
      <c r="R85" s="51"/>
    </row>
    <row r="86" spans="1:18" s="2" customFormat="1" ht="14.25" thickBot="1" x14ac:dyDescent="0.2">
      <c r="A86" s="86"/>
      <c r="B86" s="83"/>
      <c r="C86" s="40"/>
      <c r="D86" s="41"/>
      <c r="E86" s="41"/>
      <c r="F86" s="42"/>
      <c r="G86" s="41"/>
      <c r="H86" s="41"/>
      <c r="I86" s="41"/>
      <c r="J86" s="41"/>
      <c r="K86" s="56"/>
      <c r="L86" s="56"/>
      <c r="M86" s="92"/>
      <c r="N86" s="37">
        <f>SUM(N83:N85)</f>
        <v>0</v>
      </c>
      <c r="O86" s="38"/>
      <c r="R86" s="51"/>
    </row>
    <row r="87" spans="1:18" s="2" customFormat="1" x14ac:dyDescent="0.15">
      <c r="A87" s="121">
        <f>A83+1</f>
        <v>44395</v>
      </c>
      <c r="B87" s="124" t="str">
        <f>TEXT(A87,"aaa")</f>
        <v>日</v>
      </c>
      <c r="C87" s="24"/>
      <c r="D87" s="25"/>
      <c r="E87" s="25"/>
      <c r="F87" s="26"/>
      <c r="G87" s="27" t="str">
        <f>IF($C87="①",$E87-$D87-$F87,"-")</f>
        <v>-</v>
      </c>
      <c r="H87" s="28" t="str">
        <f>IF($C87="②",$E87-$D87-$F87,"-")</f>
        <v>-</v>
      </c>
      <c r="I87" s="28" t="str">
        <f>IF($C87="③",$E87-$D87-$F87,"-")</f>
        <v>-</v>
      </c>
      <c r="J87" s="28" t="str">
        <f>IF($C87="④",$E87-$D87-$F87,"-")</f>
        <v>-</v>
      </c>
      <c r="K87" s="28" t="str">
        <f>IF($C87="⑤",$E87-$D87-$F87,"-")</f>
        <v>-</v>
      </c>
      <c r="L87" s="28" t="str">
        <f>IF($C87="⑥",$E87-$D87-$F87,"-")</f>
        <v>-</v>
      </c>
      <c r="M87" s="28" t="str">
        <f>IF($C87="⑦",$E87-$D87-$F87,"-")</f>
        <v>-</v>
      </c>
      <c r="N87" s="29">
        <f>SUM(G87:M87)</f>
        <v>0</v>
      </c>
      <c r="O87" s="30"/>
      <c r="R87" s="51"/>
    </row>
    <row r="88" spans="1:18" s="2" customFormat="1" x14ac:dyDescent="0.15">
      <c r="A88" s="122"/>
      <c r="B88" s="125"/>
      <c r="C88" s="24"/>
      <c r="D88" s="33"/>
      <c r="E88" s="25"/>
      <c r="F88" s="26"/>
      <c r="G88" s="27" t="str">
        <f>IF($C88="①",$E88-$D88-$F88,"-")</f>
        <v>-</v>
      </c>
      <c r="H88" s="28" t="str">
        <f>IF($C88="②",$E88-$D88-$F88,"-")</f>
        <v>-</v>
      </c>
      <c r="I88" s="28" t="str">
        <f>IF($C88="③",$E88-$D88-$F88,"-")</f>
        <v>-</v>
      </c>
      <c r="J88" s="28" t="str">
        <f>IF($C88="④",$E88-$D88-$F88,"-")</f>
        <v>-</v>
      </c>
      <c r="K88" s="28" t="str">
        <f>IF($C88="⑤",$E88-$D88-$F88,"-")</f>
        <v>-</v>
      </c>
      <c r="L88" s="28" t="str">
        <f t="shared" ref="L88:L89" si="31">IF($C88="⑥",$E88-$D88-$F88,"-")</f>
        <v>-</v>
      </c>
      <c r="M88" s="28" t="str">
        <f t="shared" ref="M88:M89" si="32">IF($C88="⑦",$E88-$D88-$F88,"-")</f>
        <v>-</v>
      </c>
      <c r="N88" s="29">
        <f>SUM(G88:M88)</f>
        <v>0</v>
      </c>
      <c r="O88" s="30"/>
      <c r="R88" s="51"/>
    </row>
    <row r="89" spans="1:18" s="2" customFormat="1" ht="14.25" thickBot="1" x14ac:dyDescent="0.2">
      <c r="A89" s="123"/>
      <c r="B89" s="126"/>
      <c r="C89" s="24"/>
      <c r="D89" s="33"/>
      <c r="E89" s="25"/>
      <c r="F89" s="26"/>
      <c r="G89" s="27" t="str">
        <f>IF($C89="①",$E89-$D89-$F89,"-")</f>
        <v>-</v>
      </c>
      <c r="H89" s="28" t="str">
        <f>IF($C89="②",$E89-$D89-$F89,"-")</f>
        <v>-</v>
      </c>
      <c r="I89" s="28" t="str">
        <f>IF($C89="③",$E89-$D89-$F89,"-")</f>
        <v>-</v>
      </c>
      <c r="J89" s="28" t="str">
        <f>IF($C89="④",$E89-$D89-$F89,"-")</f>
        <v>-</v>
      </c>
      <c r="K89" s="28" t="str">
        <f>IF($C89="⑤",$E89-$D89-$F89,"-")</f>
        <v>-</v>
      </c>
      <c r="L89" s="28" t="str">
        <f t="shared" si="31"/>
        <v>-</v>
      </c>
      <c r="M89" s="28" t="str">
        <f t="shared" si="32"/>
        <v>-</v>
      </c>
      <c r="N89" s="29">
        <f>SUM(G89:M89)</f>
        <v>0</v>
      </c>
      <c r="O89" s="30"/>
      <c r="R89" s="51"/>
    </row>
    <row r="90" spans="1:18" s="2" customFormat="1" ht="14.25" thickBot="1" x14ac:dyDescent="0.2">
      <c r="A90" s="86"/>
      <c r="B90" s="82"/>
      <c r="C90" s="40"/>
      <c r="D90" s="41"/>
      <c r="E90" s="41"/>
      <c r="F90" s="42"/>
      <c r="G90" s="41"/>
      <c r="H90" s="41"/>
      <c r="I90" s="41"/>
      <c r="J90" s="41"/>
      <c r="K90" s="56"/>
      <c r="L90" s="56"/>
      <c r="M90" s="92"/>
      <c r="N90" s="37">
        <f>SUM(N87:N89)</f>
        <v>0</v>
      </c>
      <c r="O90" s="38"/>
      <c r="R90" s="51"/>
    </row>
    <row r="91" spans="1:18" s="2" customFormat="1" x14ac:dyDescent="0.15">
      <c r="A91" s="121">
        <f>A87+1</f>
        <v>44396</v>
      </c>
      <c r="B91" s="138" t="str">
        <f>TEXT(A91,"aaa")</f>
        <v>月</v>
      </c>
      <c r="C91" s="24"/>
      <c r="D91" s="25"/>
      <c r="E91" s="25"/>
      <c r="F91" s="26"/>
      <c r="G91" s="27" t="str">
        <f>IF($C91="①",$E91-$D91-$F91,"-")</f>
        <v>-</v>
      </c>
      <c r="H91" s="28" t="str">
        <f>IF($C91="②",$E91-$D91-$F91,"-")</f>
        <v>-</v>
      </c>
      <c r="I91" s="28" t="str">
        <f>IF($C91="③",$E91-$D91-$F91,"-")</f>
        <v>-</v>
      </c>
      <c r="J91" s="28" t="str">
        <f>IF($C91="④",$E91-$D91-$F91,"-")</f>
        <v>-</v>
      </c>
      <c r="K91" s="28" t="str">
        <f>IF($C91="⑤",$E91-$D91-$F91,"-")</f>
        <v>-</v>
      </c>
      <c r="L91" s="28" t="str">
        <f>IF($C91="⑥",$E91-$D91-$F91,"-")</f>
        <v>-</v>
      </c>
      <c r="M91" s="28" t="str">
        <f>IF($C91="⑦",$E91-$D91-$F91,"-")</f>
        <v>-</v>
      </c>
      <c r="N91" s="29">
        <f>SUM(G91:M91)</f>
        <v>0</v>
      </c>
      <c r="O91" s="30"/>
      <c r="R91" s="51"/>
    </row>
    <row r="92" spans="1:18" s="2" customFormat="1" x14ac:dyDescent="0.15">
      <c r="A92" s="122"/>
      <c r="B92" s="139"/>
      <c r="C92" s="24"/>
      <c r="D92" s="33"/>
      <c r="E92" s="25"/>
      <c r="F92" s="26"/>
      <c r="G92" s="27" t="str">
        <f>IF($C92="①",$E92-$D92-$F92,"-")</f>
        <v>-</v>
      </c>
      <c r="H92" s="28" t="str">
        <f>IF($C92="②",$E92-$D92-$F92,"-")</f>
        <v>-</v>
      </c>
      <c r="I92" s="28" t="str">
        <f>IF($C92="③",$E92-$D92-$F92,"-")</f>
        <v>-</v>
      </c>
      <c r="J92" s="28" t="str">
        <f>IF($C92="④",$E92-$D92-$F92,"-")</f>
        <v>-</v>
      </c>
      <c r="K92" s="28" t="str">
        <f>IF($C92="⑤",$E92-$D92-$F92,"-")</f>
        <v>-</v>
      </c>
      <c r="L92" s="28" t="str">
        <f t="shared" ref="L92:L93" si="33">IF($C92="⑥",$E92-$D92-$F92,"-")</f>
        <v>-</v>
      </c>
      <c r="M92" s="28" t="str">
        <f t="shared" ref="M92:M93" si="34">IF($C92="⑦",$E92-$D92-$F92,"-")</f>
        <v>-</v>
      </c>
      <c r="N92" s="29">
        <f>SUM(G92:M92)</f>
        <v>0</v>
      </c>
      <c r="O92" s="30"/>
      <c r="R92" s="51"/>
    </row>
    <row r="93" spans="1:18" s="2" customFormat="1" ht="14.25" thickBot="1" x14ac:dyDescent="0.2">
      <c r="A93" s="123"/>
      <c r="B93" s="140"/>
      <c r="C93" s="24"/>
      <c r="D93" s="33"/>
      <c r="E93" s="25"/>
      <c r="F93" s="26"/>
      <c r="G93" s="27" t="str">
        <f>IF($C93="①",$E93-$D93-$F93,"-")</f>
        <v>-</v>
      </c>
      <c r="H93" s="28" t="str">
        <f>IF($C93="②",$E93-$D93-$F93,"-")</f>
        <v>-</v>
      </c>
      <c r="I93" s="28" t="str">
        <f>IF($C93="③",$E93-$D93-$F93,"-")</f>
        <v>-</v>
      </c>
      <c r="J93" s="28" t="str">
        <f>IF($C93="④",$E93-$D93-$F93,"-")</f>
        <v>-</v>
      </c>
      <c r="K93" s="28" t="str">
        <f>IF($C93="⑤",$E93-$D93-$F93,"-")</f>
        <v>-</v>
      </c>
      <c r="L93" s="28" t="str">
        <f t="shared" si="33"/>
        <v>-</v>
      </c>
      <c r="M93" s="28" t="str">
        <f t="shared" si="34"/>
        <v>-</v>
      </c>
      <c r="N93" s="29">
        <f>SUM(G93:M93)</f>
        <v>0</v>
      </c>
      <c r="O93" s="30"/>
      <c r="R93" s="51"/>
    </row>
    <row r="94" spans="1:18" s="2" customFormat="1" ht="14.25" thickBot="1" x14ac:dyDescent="0.2">
      <c r="A94" s="86"/>
      <c r="B94" s="82"/>
      <c r="C94" s="40"/>
      <c r="D94" s="41"/>
      <c r="E94" s="41"/>
      <c r="F94" s="42"/>
      <c r="G94" s="41"/>
      <c r="H94" s="41"/>
      <c r="I94" s="41"/>
      <c r="J94" s="41"/>
      <c r="K94" s="56"/>
      <c r="L94" s="56"/>
      <c r="M94" s="92"/>
      <c r="N94" s="37">
        <f>SUM(N91:N93)</f>
        <v>0</v>
      </c>
      <c r="O94" s="38"/>
      <c r="R94" s="51"/>
    </row>
    <row r="95" spans="1:18" s="2" customFormat="1" x14ac:dyDescent="0.15">
      <c r="A95" s="121">
        <f>A91+1</f>
        <v>44397</v>
      </c>
      <c r="B95" s="124" t="str">
        <f>TEXT(A95,"aaa")</f>
        <v>火</v>
      </c>
      <c r="C95" s="24"/>
      <c r="D95" s="25"/>
      <c r="E95" s="25"/>
      <c r="F95" s="26"/>
      <c r="G95" s="27" t="str">
        <f>IF($C95="①",$E95-$D95-$F95,"-")</f>
        <v>-</v>
      </c>
      <c r="H95" s="28" t="str">
        <f>IF($C95="②",$E95-$D95-$F95,"-")</f>
        <v>-</v>
      </c>
      <c r="I95" s="28" t="str">
        <f>IF($C95="③",$E95-$D95-$F95,"-")</f>
        <v>-</v>
      </c>
      <c r="J95" s="28" t="str">
        <f>IF($C95="④",$E95-$D95-$F95,"-")</f>
        <v>-</v>
      </c>
      <c r="K95" s="28" t="str">
        <f>IF($C95="⑤",$E95-$D95-$F95,"-")</f>
        <v>-</v>
      </c>
      <c r="L95" s="28" t="str">
        <f>IF($C95="⑥",$E95-$D95-$F95,"-")</f>
        <v>-</v>
      </c>
      <c r="M95" s="28" t="str">
        <f>IF($C95="⑦",$E95-$D95-$F95,"-")</f>
        <v>-</v>
      </c>
      <c r="N95" s="29">
        <f>SUM(G95:M95)</f>
        <v>0</v>
      </c>
      <c r="O95" s="30"/>
      <c r="R95" s="51"/>
    </row>
    <row r="96" spans="1:18" s="2" customFormat="1" x14ac:dyDescent="0.15">
      <c r="A96" s="122"/>
      <c r="B96" s="125"/>
      <c r="C96" s="24"/>
      <c r="D96" s="33"/>
      <c r="E96" s="25"/>
      <c r="F96" s="26"/>
      <c r="G96" s="27" t="str">
        <f>IF($C96="①",$E96-$D96-$F96,"-")</f>
        <v>-</v>
      </c>
      <c r="H96" s="28" t="str">
        <f>IF($C96="②",$E96-$D96-$F96,"-")</f>
        <v>-</v>
      </c>
      <c r="I96" s="28" t="str">
        <f>IF($C96="③",$E96-$D96-$F96,"-")</f>
        <v>-</v>
      </c>
      <c r="J96" s="28" t="str">
        <f>IF($C96="④",$E96-$D96-$F96,"-")</f>
        <v>-</v>
      </c>
      <c r="K96" s="28" t="str">
        <f>IF($C96="⑤",$E96-$D96-$F96,"-")</f>
        <v>-</v>
      </c>
      <c r="L96" s="28" t="str">
        <f t="shared" ref="L96:L97" si="35">IF($C96="⑥",$E96-$D96-$F96,"-")</f>
        <v>-</v>
      </c>
      <c r="M96" s="28" t="str">
        <f t="shared" ref="M96:M97" si="36">IF($C96="⑦",$E96-$D96-$F96,"-")</f>
        <v>-</v>
      </c>
      <c r="N96" s="29">
        <f>SUM(G96:M96)</f>
        <v>0</v>
      </c>
      <c r="O96" s="30"/>
      <c r="R96" s="51"/>
    </row>
    <row r="97" spans="1:18" s="2" customFormat="1" ht="14.25" thickBot="1" x14ac:dyDescent="0.2">
      <c r="A97" s="123"/>
      <c r="B97" s="126"/>
      <c r="C97" s="24"/>
      <c r="D97" s="33"/>
      <c r="E97" s="25"/>
      <c r="F97" s="26"/>
      <c r="G97" s="27" t="str">
        <f>IF($C97="①",$E97-$D97-$F97,"-")</f>
        <v>-</v>
      </c>
      <c r="H97" s="28" t="str">
        <f>IF($C97="②",$E97-$D97-$F97,"-")</f>
        <v>-</v>
      </c>
      <c r="I97" s="28" t="str">
        <f>IF($C97="③",$E97-$D97-$F97,"-")</f>
        <v>-</v>
      </c>
      <c r="J97" s="28" t="str">
        <f>IF($C97="④",$E97-$D97-$F97,"-")</f>
        <v>-</v>
      </c>
      <c r="K97" s="28" t="str">
        <f>IF($C97="⑤",$E97-$D97-$F97,"-")</f>
        <v>-</v>
      </c>
      <c r="L97" s="28" t="str">
        <f t="shared" si="35"/>
        <v>-</v>
      </c>
      <c r="M97" s="28" t="str">
        <f t="shared" si="36"/>
        <v>-</v>
      </c>
      <c r="N97" s="29">
        <f>SUM(G97:M97)</f>
        <v>0</v>
      </c>
      <c r="O97" s="30"/>
      <c r="R97" s="51"/>
    </row>
    <row r="98" spans="1:18" s="2" customFormat="1" ht="14.25" thickBot="1" x14ac:dyDescent="0.2">
      <c r="A98" s="86"/>
      <c r="B98" s="82"/>
      <c r="C98" s="40"/>
      <c r="D98" s="41"/>
      <c r="E98" s="41"/>
      <c r="F98" s="42"/>
      <c r="G98" s="41"/>
      <c r="H98" s="41"/>
      <c r="I98" s="41"/>
      <c r="J98" s="41"/>
      <c r="K98" s="41"/>
      <c r="L98" s="41"/>
      <c r="M98" s="109"/>
      <c r="N98" s="37">
        <f>SUM(N95:N97)</f>
        <v>0</v>
      </c>
      <c r="O98" s="38"/>
      <c r="R98" s="51"/>
    </row>
    <row r="99" spans="1:18" s="2" customFormat="1" x14ac:dyDescent="0.15">
      <c r="A99" s="121">
        <f>A95+1</f>
        <v>44398</v>
      </c>
      <c r="B99" s="124" t="str">
        <f>TEXT(A99,"aaa")</f>
        <v>水</v>
      </c>
      <c r="C99" s="24"/>
      <c r="D99" s="25"/>
      <c r="E99" s="25"/>
      <c r="F99" s="26"/>
      <c r="G99" s="27" t="str">
        <f>IF($C99="①",$E99-$D99-$F99,"-")</f>
        <v>-</v>
      </c>
      <c r="H99" s="28" t="str">
        <f>IF($C99="②",$E99-$D99-$F99,"-")</f>
        <v>-</v>
      </c>
      <c r="I99" s="28" t="str">
        <f>IF($C99="③",$E99-$D99-$F99,"-")</f>
        <v>-</v>
      </c>
      <c r="J99" s="28" t="str">
        <f>IF($C99="④",$E99-$D99-$F99,"-")</f>
        <v>-</v>
      </c>
      <c r="K99" s="79" t="str">
        <f>IF($C99="⑤",$E99-$D99-$F99,"-")</f>
        <v>-</v>
      </c>
      <c r="L99" s="79" t="str">
        <f>IF($C99="⑥",$E99-$D99-$F99,"-")</f>
        <v>-</v>
      </c>
      <c r="M99" s="79" t="str">
        <f>IF($C99="⑦",$E99-$D99-$F99,"-")</f>
        <v>-</v>
      </c>
      <c r="N99" s="29">
        <f>SUM(G99:M99)</f>
        <v>0</v>
      </c>
      <c r="O99" s="30"/>
      <c r="R99" s="51"/>
    </row>
    <row r="100" spans="1:18" s="2" customFormat="1" x14ac:dyDescent="0.15">
      <c r="A100" s="122"/>
      <c r="B100" s="125"/>
      <c r="C100" s="24"/>
      <c r="D100" s="33"/>
      <c r="E100" s="25"/>
      <c r="F100" s="26"/>
      <c r="G100" s="27" t="str">
        <f>IF($C100="①",$E100-$D100-$F100,"-")</f>
        <v>-</v>
      </c>
      <c r="H100" s="28" t="str">
        <f>IF($C100="②",$E100-$D100-$F100,"-")</f>
        <v>-</v>
      </c>
      <c r="I100" s="28" t="str">
        <f>IF($C100="③",$E100-$D100-$F100,"-")</f>
        <v>-</v>
      </c>
      <c r="J100" s="28" t="str">
        <f>IF($C100="④",$E100-$D100-$F100,"-")</f>
        <v>-</v>
      </c>
      <c r="K100" s="28" t="str">
        <f>IF($C100="⑤",$E100-$D100-$F100,"-")</f>
        <v>-</v>
      </c>
      <c r="L100" s="79" t="str">
        <f t="shared" ref="L100:L101" si="37">IF($C100="⑥",$E100-$D100-$F100,"-")</f>
        <v>-</v>
      </c>
      <c r="M100" s="79" t="str">
        <f t="shared" ref="M100:M101" si="38">IF($C100="⑦",$E100-$D100-$F100,"-")</f>
        <v>-</v>
      </c>
      <c r="N100" s="29">
        <f>SUM(G100:M100)</f>
        <v>0</v>
      </c>
      <c r="O100" s="30"/>
      <c r="R100" s="51"/>
    </row>
    <row r="101" spans="1:18" s="2" customFormat="1" ht="14.25" thickBot="1" x14ac:dyDescent="0.2">
      <c r="A101" s="123"/>
      <c r="B101" s="126"/>
      <c r="C101" s="24"/>
      <c r="D101" s="33"/>
      <c r="E101" s="25"/>
      <c r="F101" s="26"/>
      <c r="G101" s="27" t="str">
        <f>IF($C101="①",$E101-$D101-$F101,"-")</f>
        <v>-</v>
      </c>
      <c r="H101" s="28" t="str">
        <f>IF($C101="②",$E101-$D101-$F101,"-")</f>
        <v>-</v>
      </c>
      <c r="I101" s="28" t="str">
        <f>IF($C101="③",$E101-$D101-$F101,"-")</f>
        <v>-</v>
      </c>
      <c r="J101" s="28" t="str">
        <f>IF($C101="④",$E101-$D101-$F101,"-")</f>
        <v>-</v>
      </c>
      <c r="K101" s="28" t="str">
        <f>IF($C101="⑤",$E101-$D101-$F101,"-")</f>
        <v>-</v>
      </c>
      <c r="L101" s="79" t="str">
        <f t="shared" si="37"/>
        <v>-</v>
      </c>
      <c r="M101" s="79" t="str">
        <f t="shared" si="38"/>
        <v>-</v>
      </c>
      <c r="N101" s="29">
        <f>SUM(G101:M101)</f>
        <v>0</v>
      </c>
      <c r="O101" s="30"/>
      <c r="R101" s="51"/>
    </row>
    <row r="102" spans="1:18" s="2" customFormat="1" ht="14.25" thickBot="1" x14ac:dyDescent="0.2">
      <c r="A102" s="86"/>
      <c r="B102" s="84"/>
      <c r="C102" s="40"/>
      <c r="D102" s="41"/>
      <c r="E102" s="41"/>
      <c r="F102" s="42"/>
      <c r="G102" s="41"/>
      <c r="H102" s="41"/>
      <c r="I102" s="41"/>
      <c r="J102" s="41"/>
      <c r="K102" s="56"/>
      <c r="L102" s="56"/>
      <c r="M102" s="92"/>
      <c r="N102" s="37">
        <f>SUM(N99:N101)</f>
        <v>0</v>
      </c>
      <c r="O102" s="38"/>
      <c r="R102" s="51"/>
    </row>
    <row r="103" spans="1:18" s="2" customFormat="1" x14ac:dyDescent="0.15">
      <c r="A103" s="121">
        <f>A99+1</f>
        <v>44399</v>
      </c>
      <c r="B103" s="132" t="str">
        <f>TEXT(A103,"aaa")</f>
        <v>木</v>
      </c>
      <c r="C103" s="24"/>
      <c r="D103" s="25"/>
      <c r="E103" s="25"/>
      <c r="F103" s="26"/>
      <c r="G103" s="27" t="str">
        <f>IF($C103="①",$E103-$D103-$F103,"-")</f>
        <v>-</v>
      </c>
      <c r="H103" s="28" t="str">
        <f>IF($C103="②",$E103-$D103-$F103,"-")</f>
        <v>-</v>
      </c>
      <c r="I103" s="28" t="str">
        <f>IF($C103="③",$E103-$D103-$F103,"-")</f>
        <v>-</v>
      </c>
      <c r="J103" s="28" t="str">
        <f>IF($C103="④",$E103-$D103-$F103,"-")</f>
        <v>-</v>
      </c>
      <c r="K103" s="28" t="str">
        <f>IF($C103="⑤",$E103-$D103-$F103,"-")</f>
        <v>-</v>
      </c>
      <c r="L103" s="28" t="str">
        <f>IF($C103="⑥",$E103-$D103-$F103,"-")</f>
        <v>-</v>
      </c>
      <c r="M103" s="28" t="str">
        <f>IF($C103="⑦",$E103-$D103-$F103,"-")</f>
        <v>-</v>
      </c>
      <c r="N103" s="29">
        <f>SUM(G103:M103)</f>
        <v>0</v>
      </c>
      <c r="O103" s="30"/>
      <c r="R103" s="51"/>
    </row>
    <row r="104" spans="1:18" s="2" customFormat="1" x14ac:dyDescent="0.15">
      <c r="A104" s="122"/>
      <c r="B104" s="133"/>
      <c r="C104" s="24"/>
      <c r="D104" s="33"/>
      <c r="E104" s="25"/>
      <c r="F104" s="26"/>
      <c r="G104" s="27" t="str">
        <f>IF($C104="①",$E104-$D104-$F104,"-")</f>
        <v>-</v>
      </c>
      <c r="H104" s="28" t="str">
        <f>IF($C104="②",$E104-$D104-$F104,"-")</f>
        <v>-</v>
      </c>
      <c r="I104" s="28" t="str">
        <f>IF($C104="③",$E104-$D104-$F104,"-")</f>
        <v>-</v>
      </c>
      <c r="J104" s="28" t="str">
        <f>IF($C104="④",$E104-$D104-$F104,"-")</f>
        <v>-</v>
      </c>
      <c r="K104" s="28" t="str">
        <f>IF($C104="⑤",$E104-$D104-$F104,"-")</f>
        <v>-</v>
      </c>
      <c r="L104" s="28" t="str">
        <f t="shared" ref="L104:L105" si="39">IF($C104="⑥",$E104-$D104-$F104,"-")</f>
        <v>-</v>
      </c>
      <c r="M104" s="28" t="str">
        <f t="shared" ref="M104:M105" si="40">IF($C104="⑦",$E104-$D104-$F104,"-")</f>
        <v>-</v>
      </c>
      <c r="N104" s="29">
        <f>SUM(G104:M104)</f>
        <v>0</v>
      </c>
      <c r="O104" s="30"/>
      <c r="R104" s="51"/>
    </row>
    <row r="105" spans="1:18" s="2" customFormat="1" ht="14.25" thickBot="1" x14ac:dyDescent="0.2">
      <c r="A105" s="123"/>
      <c r="B105" s="134"/>
      <c r="C105" s="24"/>
      <c r="D105" s="33"/>
      <c r="E105" s="25"/>
      <c r="F105" s="26"/>
      <c r="G105" s="27" t="str">
        <f>IF($C105="①",$E105-$D105-$F105,"-")</f>
        <v>-</v>
      </c>
      <c r="H105" s="28" t="str">
        <f>IF($C105="②",$E105-$D105-$F105,"-")</f>
        <v>-</v>
      </c>
      <c r="I105" s="28" t="str">
        <f>IF($C105="③",$E105-$D105-$F105,"-")</f>
        <v>-</v>
      </c>
      <c r="J105" s="28" t="str">
        <f>IF($C105="④",$E105-$D105-$F105,"-")</f>
        <v>-</v>
      </c>
      <c r="K105" s="28" t="str">
        <f>IF($C105="⑤",$E105-$D105-$F105,"-")</f>
        <v>-</v>
      </c>
      <c r="L105" s="28" t="str">
        <f t="shared" si="39"/>
        <v>-</v>
      </c>
      <c r="M105" s="28" t="str">
        <f t="shared" si="40"/>
        <v>-</v>
      </c>
      <c r="N105" s="29">
        <f>SUM(G105:M105)</f>
        <v>0</v>
      </c>
      <c r="O105" s="30"/>
      <c r="R105" s="51"/>
    </row>
    <row r="106" spans="1:18" s="2" customFormat="1" ht="14.25" thickBot="1" x14ac:dyDescent="0.2">
      <c r="A106" s="86"/>
      <c r="B106" s="82"/>
      <c r="C106" s="40"/>
      <c r="D106" s="41"/>
      <c r="E106" s="41"/>
      <c r="F106" s="42"/>
      <c r="G106" s="41"/>
      <c r="H106" s="41"/>
      <c r="I106" s="41"/>
      <c r="J106" s="41"/>
      <c r="K106" s="56"/>
      <c r="L106" s="56"/>
      <c r="M106" s="92"/>
      <c r="N106" s="37">
        <f>SUM(N103:N105)</f>
        <v>0</v>
      </c>
      <c r="O106" s="38"/>
      <c r="R106" s="51"/>
    </row>
    <row r="107" spans="1:18" s="2" customFormat="1" x14ac:dyDescent="0.15">
      <c r="A107" s="121">
        <f>A103+1</f>
        <v>44400</v>
      </c>
      <c r="B107" s="132" t="str">
        <f>TEXT(A107,"aaa")</f>
        <v>金</v>
      </c>
      <c r="C107" s="24"/>
      <c r="D107" s="25"/>
      <c r="E107" s="25"/>
      <c r="F107" s="26"/>
      <c r="G107" s="27" t="str">
        <f>IF($C107="①",$E107-$D107-$F107,"-")</f>
        <v>-</v>
      </c>
      <c r="H107" s="28" t="str">
        <f>IF($C107="②",$E107-$D107-$F107,"-")</f>
        <v>-</v>
      </c>
      <c r="I107" s="28" t="str">
        <f>IF($C107="③",$E107-$D107-$F107,"-")</f>
        <v>-</v>
      </c>
      <c r="J107" s="96" t="str">
        <f>IF($C107="④",$E107-$D107-$F107,"-")</f>
        <v>-</v>
      </c>
      <c r="K107" s="28" t="str">
        <f>IF($C107="⑤",$E107-$D107-$F107,"-")</f>
        <v>-</v>
      </c>
      <c r="L107" s="28" t="str">
        <f>IF($C107="⑥",$E107-$D107-$F107,"-")</f>
        <v>-</v>
      </c>
      <c r="M107" s="28" t="str">
        <f>IF($C107="⑦",$E107-$D107-$F107,"-")</f>
        <v>-</v>
      </c>
      <c r="N107" s="29">
        <f>SUM(G107:M107)</f>
        <v>0</v>
      </c>
      <c r="O107" s="30"/>
      <c r="R107" s="51"/>
    </row>
    <row r="108" spans="1:18" s="2" customFormat="1" x14ac:dyDescent="0.15">
      <c r="A108" s="122"/>
      <c r="B108" s="133"/>
      <c r="C108" s="24"/>
      <c r="D108" s="33"/>
      <c r="E108" s="25"/>
      <c r="F108" s="26"/>
      <c r="G108" s="27" t="str">
        <f>IF($C108="①",$E108-$D108-$F108,"-")</f>
        <v>-</v>
      </c>
      <c r="H108" s="28" t="str">
        <f>IF($C108="②",$E108-$D108-$F108,"-")</f>
        <v>-</v>
      </c>
      <c r="I108" s="28" t="str">
        <f>IF($C108="③",$E108-$D108-$F108,"-")</f>
        <v>-</v>
      </c>
      <c r="J108" s="96" t="str">
        <f>IF($C108="④",$E108-$D108-$F108,"-")</f>
        <v>-</v>
      </c>
      <c r="K108" s="28" t="str">
        <f>IF($C108="⑤",$E108-$D108-$F108,"-")</f>
        <v>-</v>
      </c>
      <c r="L108" s="28" t="str">
        <f t="shared" ref="L108:L109" si="41">IF($C108="⑥",$E108-$D108-$F108,"-")</f>
        <v>-</v>
      </c>
      <c r="M108" s="28" t="str">
        <f t="shared" ref="M108:M109" si="42">IF($C108="⑦",$E108-$D108-$F108,"-")</f>
        <v>-</v>
      </c>
      <c r="N108" s="29">
        <f>SUM(G108:M108)</f>
        <v>0</v>
      </c>
      <c r="O108" s="30"/>
      <c r="R108" s="51"/>
    </row>
    <row r="109" spans="1:18" s="2" customFormat="1" ht="14.25" thickBot="1" x14ac:dyDescent="0.2">
      <c r="A109" s="123"/>
      <c r="B109" s="134"/>
      <c r="C109" s="24"/>
      <c r="D109" s="33"/>
      <c r="E109" s="25"/>
      <c r="F109" s="26"/>
      <c r="G109" s="27" t="str">
        <f>IF($C109="①",$E109-$D109-$F109,"-")</f>
        <v>-</v>
      </c>
      <c r="H109" s="28" t="str">
        <f>IF($C109="②",$E109-$D109-$F109,"-")</f>
        <v>-</v>
      </c>
      <c r="I109" s="28" t="str">
        <f>IF($C109="③",$E109-$D109-$F109,"-")</f>
        <v>-</v>
      </c>
      <c r="J109" s="96" t="str">
        <f>IF($C109="④",$E109-$D109-$F109,"-")</f>
        <v>-</v>
      </c>
      <c r="K109" s="28" t="str">
        <f>IF($C109="⑤",$E109-$D109-$F109,"-")</f>
        <v>-</v>
      </c>
      <c r="L109" s="28" t="str">
        <f t="shared" si="41"/>
        <v>-</v>
      </c>
      <c r="M109" s="28" t="str">
        <f t="shared" si="42"/>
        <v>-</v>
      </c>
      <c r="N109" s="29">
        <f>SUM(G109:M109)</f>
        <v>0</v>
      </c>
      <c r="O109" s="30"/>
      <c r="R109" s="51"/>
    </row>
    <row r="110" spans="1:18" s="2" customFormat="1" ht="14.25" thickBot="1" x14ac:dyDescent="0.2">
      <c r="A110" s="86"/>
      <c r="B110" s="82"/>
      <c r="C110" s="76"/>
      <c r="D110" s="41"/>
      <c r="E110" s="41"/>
      <c r="F110" s="42"/>
      <c r="G110" s="41"/>
      <c r="H110" s="41"/>
      <c r="I110" s="41"/>
      <c r="J110" s="41"/>
      <c r="K110" s="56"/>
      <c r="L110" s="56"/>
      <c r="M110" s="92"/>
      <c r="N110" s="37">
        <f>SUM(N107:N109)</f>
        <v>0</v>
      </c>
      <c r="O110" s="38"/>
      <c r="R110" s="51"/>
    </row>
    <row r="111" spans="1:18" s="2" customFormat="1" x14ac:dyDescent="0.15">
      <c r="A111" s="121">
        <f>A107+1</f>
        <v>44401</v>
      </c>
      <c r="B111" s="124" t="str">
        <f>TEXT(A111,"aaa")</f>
        <v>土</v>
      </c>
      <c r="C111" s="24"/>
      <c r="D111" s="25"/>
      <c r="E111" s="25"/>
      <c r="F111" s="26"/>
      <c r="G111" s="27" t="str">
        <f>IF($C111="①",$E111-$D111-$F111,"-")</f>
        <v>-</v>
      </c>
      <c r="H111" s="28" t="str">
        <f>IF($C111="②",$E111-$D111-$F111,"-")</f>
        <v>-</v>
      </c>
      <c r="I111" s="28" t="str">
        <f>IF($C111="③",$E111-$D111-$F111,"-")</f>
        <v>-</v>
      </c>
      <c r="J111" s="28" t="str">
        <f>IF($C111="④",$E111-$D111-$F111,"-")</f>
        <v>-</v>
      </c>
      <c r="K111" s="28" t="str">
        <f>IF($C111="⑤",$E111-$D111-$F111,"-")</f>
        <v>-</v>
      </c>
      <c r="L111" s="28" t="str">
        <f>IF($C111="⑥",$E111-$D111-$F111,"-")</f>
        <v>-</v>
      </c>
      <c r="M111" s="28" t="str">
        <f>IF($C111="⑦",$E111-$D111-$F111,"-")</f>
        <v>-</v>
      </c>
      <c r="N111" s="29">
        <f>SUM(G111:M111)</f>
        <v>0</v>
      </c>
      <c r="O111" s="30"/>
      <c r="R111" s="51"/>
    </row>
    <row r="112" spans="1:18" s="2" customFormat="1" x14ac:dyDescent="0.15">
      <c r="A112" s="122"/>
      <c r="B112" s="125"/>
      <c r="C112" s="24"/>
      <c r="D112" s="33"/>
      <c r="E112" s="25"/>
      <c r="F112" s="26"/>
      <c r="G112" s="27" t="str">
        <f>IF($C112="①",$E112-$D112-$F112,"-")</f>
        <v>-</v>
      </c>
      <c r="H112" s="28" t="str">
        <f>IF($C112="②",$E112-$D112-$F112,"-")</f>
        <v>-</v>
      </c>
      <c r="I112" s="28" t="str">
        <f>IF($C112="③",$E112-$D112-$F112,"-")</f>
        <v>-</v>
      </c>
      <c r="J112" s="28" t="str">
        <f>IF($C112="④",$E112-$D112-$F112,"-")</f>
        <v>-</v>
      </c>
      <c r="K112" s="28" t="str">
        <f>IF($C112="⑤",$E112-$D112-$F112,"-")</f>
        <v>-</v>
      </c>
      <c r="L112" s="28" t="str">
        <f t="shared" ref="L112:L113" si="43">IF($C112="⑥",$E112-$D112-$F112,"-")</f>
        <v>-</v>
      </c>
      <c r="M112" s="28" t="str">
        <f t="shared" ref="M112:M113" si="44">IF($C112="⑦",$E112-$D112-$F112,"-")</f>
        <v>-</v>
      </c>
      <c r="N112" s="29">
        <f>SUM(G112:M112)</f>
        <v>0</v>
      </c>
      <c r="O112" s="30"/>
      <c r="R112" s="51"/>
    </row>
    <row r="113" spans="1:18" s="2" customFormat="1" ht="14.25" thickBot="1" x14ac:dyDescent="0.2">
      <c r="A113" s="123"/>
      <c r="B113" s="126"/>
      <c r="C113" s="24"/>
      <c r="D113" s="33"/>
      <c r="E113" s="25"/>
      <c r="F113" s="26"/>
      <c r="G113" s="27" t="str">
        <f>IF($C113="①",$E113-$D113-$F113,"-")</f>
        <v>-</v>
      </c>
      <c r="H113" s="28" t="str">
        <f>IF($C113="②",$E113-$D113-$F113,"-")</f>
        <v>-</v>
      </c>
      <c r="I113" s="28" t="str">
        <f>IF($C113="③",$E113-$D113-$F113,"-")</f>
        <v>-</v>
      </c>
      <c r="J113" s="28" t="str">
        <f>IF($C113="④",$E113-$D113-$F113,"-")</f>
        <v>-</v>
      </c>
      <c r="K113" s="28" t="str">
        <f>IF($C113="⑤",$E113-$D113-$F113,"-")</f>
        <v>-</v>
      </c>
      <c r="L113" s="28" t="str">
        <f t="shared" si="43"/>
        <v>-</v>
      </c>
      <c r="M113" s="28" t="str">
        <f t="shared" si="44"/>
        <v>-</v>
      </c>
      <c r="N113" s="29">
        <f>SUM(G113:M113)</f>
        <v>0</v>
      </c>
      <c r="O113" s="30"/>
      <c r="R113" s="51"/>
    </row>
    <row r="114" spans="1:18" s="2" customFormat="1" ht="14.25" thickBot="1" x14ac:dyDescent="0.2">
      <c r="A114" s="86"/>
      <c r="B114" s="83"/>
      <c r="C114" s="40"/>
      <c r="D114" s="41"/>
      <c r="E114" s="41"/>
      <c r="F114" s="42"/>
      <c r="G114" s="41"/>
      <c r="H114" s="41"/>
      <c r="I114" s="41"/>
      <c r="J114" s="41"/>
      <c r="K114" s="56"/>
      <c r="L114" s="56"/>
      <c r="M114" s="92"/>
      <c r="N114" s="37">
        <f>SUM(N111:N113)</f>
        <v>0</v>
      </c>
      <c r="O114" s="38"/>
      <c r="R114" s="51"/>
    </row>
    <row r="115" spans="1:18" s="2" customFormat="1" x14ac:dyDescent="0.15">
      <c r="A115" s="121">
        <f>A111+1</f>
        <v>44402</v>
      </c>
      <c r="B115" s="124" t="str">
        <f>TEXT(A115,"aaa")</f>
        <v>日</v>
      </c>
      <c r="C115" s="24"/>
      <c r="D115" s="25"/>
      <c r="E115" s="25"/>
      <c r="F115" s="26"/>
      <c r="G115" s="27" t="str">
        <f>IF($C115="①",$E115-$D115-$F115,"-")</f>
        <v>-</v>
      </c>
      <c r="H115" s="28" t="str">
        <f>IF($C115="②",$E115-$D115-$F115,"-")</f>
        <v>-</v>
      </c>
      <c r="I115" s="28" t="str">
        <f>IF($C115="③",$E115-$D115-$F115,"-")</f>
        <v>-</v>
      </c>
      <c r="J115" s="28" t="str">
        <f>IF($C115="④",$E115-$D115-$F115,"-")</f>
        <v>-</v>
      </c>
      <c r="K115" s="28" t="str">
        <f>IF($C115="⑤",$E115-$D115-$F115,"-")</f>
        <v>-</v>
      </c>
      <c r="L115" s="28" t="str">
        <f>IF($C115="⑥",$E115-$D115-$F115,"-")</f>
        <v>-</v>
      </c>
      <c r="M115" s="28" t="str">
        <f>IF($C115="⑦",$E115-$D115-$F115,"-")</f>
        <v>-</v>
      </c>
      <c r="N115" s="29">
        <f>SUM(G115:M115)</f>
        <v>0</v>
      </c>
      <c r="O115" s="30"/>
      <c r="R115" s="51"/>
    </row>
    <row r="116" spans="1:18" s="2" customFormat="1" x14ac:dyDescent="0.15">
      <c r="A116" s="122"/>
      <c r="B116" s="125"/>
      <c r="C116" s="24"/>
      <c r="D116" s="33"/>
      <c r="E116" s="25"/>
      <c r="F116" s="26"/>
      <c r="G116" s="27" t="str">
        <f>IF($C116="①",$E116-$D116-$F116,"-")</f>
        <v>-</v>
      </c>
      <c r="H116" s="28" t="str">
        <f>IF($C116="②",$E116-$D116-$F116,"-")</f>
        <v>-</v>
      </c>
      <c r="I116" s="28" t="str">
        <f>IF($C116="③",$E116-$D116-$F116,"-")</f>
        <v>-</v>
      </c>
      <c r="J116" s="28" t="str">
        <f>IF($C116="④",$E116-$D116-$F116,"-")</f>
        <v>-</v>
      </c>
      <c r="K116" s="28" t="str">
        <f>IF($C116="⑤",$E116-$D116-$F116,"-")</f>
        <v>-</v>
      </c>
      <c r="L116" s="28" t="str">
        <f t="shared" ref="L116:L117" si="45">IF($C116="⑥",$E116-$D116-$F116,"-")</f>
        <v>-</v>
      </c>
      <c r="M116" s="28" t="str">
        <f t="shared" ref="M116:M117" si="46">IF($C116="⑦",$E116-$D116-$F116,"-")</f>
        <v>-</v>
      </c>
      <c r="N116" s="29">
        <f>SUM(G116:M116)</f>
        <v>0</v>
      </c>
      <c r="O116" s="30"/>
      <c r="R116" s="51"/>
    </row>
    <row r="117" spans="1:18" s="2" customFormat="1" ht="14.25" thickBot="1" x14ac:dyDescent="0.2">
      <c r="A117" s="123"/>
      <c r="B117" s="126"/>
      <c r="C117" s="24"/>
      <c r="D117" s="33"/>
      <c r="E117" s="25"/>
      <c r="F117" s="26"/>
      <c r="G117" s="27" t="str">
        <f>IF($C117="①",$E117-$D117-$F117,"-")</f>
        <v>-</v>
      </c>
      <c r="H117" s="28" t="str">
        <f>IF($C117="②",$E117-$D117-$F117,"-")</f>
        <v>-</v>
      </c>
      <c r="I117" s="28" t="str">
        <f>IF($C117="③",$E117-$D117-$F117,"-")</f>
        <v>-</v>
      </c>
      <c r="J117" s="28" t="str">
        <f>IF($C117="④",$E117-$D117-$F117,"-")</f>
        <v>-</v>
      </c>
      <c r="K117" s="28" t="str">
        <f>IF($C117="⑤",$E117-$D117-$F117,"-")</f>
        <v>-</v>
      </c>
      <c r="L117" s="28" t="str">
        <f t="shared" si="45"/>
        <v>-</v>
      </c>
      <c r="M117" s="28" t="str">
        <f t="shared" si="46"/>
        <v>-</v>
      </c>
      <c r="N117" s="29">
        <f>SUM(G117:M117)</f>
        <v>0</v>
      </c>
      <c r="O117" s="30"/>
      <c r="R117" s="51"/>
    </row>
    <row r="118" spans="1:18" s="2" customFormat="1" ht="14.25" thickBot="1" x14ac:dyDescent="0.2">
      <c r="A118" s="86"/>
      <c r="B118" s="82"/>
      <c r="C118" s="40"/>
      <c r="D118" s="41"/>
      <c r="E118" s="41"/>
      <c r="F118" s="42"/>
      <c r="G118" s="41"/>
      <c r="H118" s="41"/>
      <c r="I118" s="41"/>
      <c r="J118" s="41"/>
      <c r="K118" s="56"/>
      <c r="L118" s="56"/>
      <c r="M118" s="92"/>
      <c r="N118" s="37">
        <f>SUM(N115:N117)</f>
        <v>0</v>
      </c>
      <c r="O118" s="38"/>
      <c r="R118" s="51"/>
    </row>
    <row r="119" spans="1:18" s="2" customFormat="1" x14ac:dyDescent="0.15">
      <c r="A119" s="121">
        <f>A115+1</f>
        <v>44403</v>
      </c>
      <c r="B119" s="124" t="str">
        <f>TEXT(A119,"aaa")</f>
        <v>月</v>
      </c>
      <c r="C119" s="24"/>
      <c r="D119" s="25"/>
      <c r="E119" s="25"/>
      <c r="F119" s="26"/>
      <c r="G119" s="27" t="str">
        <f>IF($C119="①",$E119-$D119-$F119,"-")</f>
        <v>-</v>
      </c>
      <c r="H119" s="28" t="str">
        <f>IF($C119="②",$E119-$D119-$F119,"-")</f>
        <v>-</v>
      </c>
      <c r="I119" s="28" t="str">
        <f>IF($C119="③",$E119-$D119-$F119,"-")</f>
        <v>-</v>
      </c>
      <c r="J119" s="96" t="str">
        <f>IF($C119="④",$E119-$D119-$F119,"-")</f>
        <v>-</v>
      </c>
      <c r="K119" s="28" t="str">
        <f>IF($C119="⑤",$E119-$D119-$F119,"-")</f>
        <v>-</v>
      </c>
      <c r="L119" s="28" t="str">
        <f>IF($C119="⑥",$E119-$D119-$F119,"-")</f>
        <v>-</v>
      </c>
      <c r="M119" s="28" t="str">
        <f>IF($C119="⑦",$E119-$D119-$F119,"-")</f>
        <v>-</v>
      </c>
      <c r="N119" s="29">
        <f>SUM(G119:M119)</f>
        <v>0</v>
      </c>
      <c r="O119" s="30"/>
      <c r="R119" s="51"/>
    </row>
    <row r="120" spans="1:18" s="2" customFormat="1" x14ac:dyDescent="0.15">
      <c r="A120" s="122"/>
      <c r="B120" s="125"/>
      <c r="C120" s="24"/>
      <c r="D120" s="33"/>
      <c r="E120" s="25"/>
      <c r="F120" s="26"/>
      <c r="G120" s="27" t="str">
        <f>IF($C120="①",$E120-$D120-$F120,"-")</f>
        <v>-</v>
      </c>
      <c r="H120" s="28" t="str">
        <f>IF($C120="②",$E120-$D120-$F120,"-")</f>
        <v>-</v>
      </c>
      <c r="I120" s="28" t="str">
        <f>IF($C120="③",$E120-$D120-$F120,"-")</f>
        <v>-</v>
      </c>
      <c r="J120" s="96" t="str">
        <f>IF($C120="④",$E120-$D120-$F120,"-")</f>
        <v>-</v>
      </c>
      <c r="K120" s="28" t="str">
        <f>IF($C120="⑤",$E120-$D120-$F120,"-")</f>
        <v>-</v>
      </c>
      <c r="L120" s="28" t="str">
        <f t="shared" ref="L120:L121" si="47">IF($C120="⑥",$E120-$D120-$F120,"-")</f>
        <v>-</v>
      </c>
      <c r="M120" s="28" t="str">
        <f t="shared" ref="M120:M121" si="48">IF($C120="⑦",$E120-$D120-$F120,"-")</f>
        <v>-</v>
      </c>
      <c r="N120" s="29">
        <f>SUM(G120:M120)</f>
        <v>0</v>
      </c>
      <c r="O120" s="30"/>
      <c r="R120" s="51"/>
    </row>
    <row r="121" spans="1:18" s="2" customFormat="1" ht="14.25" thickBot="1" x14ac:dyDescent="0.2">
      <c r="A121" s="123"/>
      <c r="B121" s="126"/>
      <c r="C121" s="24"/>
      <c r="D121" s="33"/>
      <c r="E121" s="25"/>
      <c r="F121" s="26"/>
      <c r="G121" s="27" t="str">
        <f>IF($C121="①",$E121-$D121-$F121,"-")</f>
        <v>-</v>
      </c>
      <c r="H121" s="28" t="str">
        <f>IF($C121="②",$E121-$D121-$F121,"-")</f>
        <v>-</v>
      </c>
      <c r="I121" s="28" t="str">
        <f>IF($C121="③",$E121-$D121-$F121,"-")</f>
        <v>-</v>
      </c>
      <c r="J121" s="96" t="str">
        <f>IF($C121="④",$E121-$D121-$F121,"-")</f>
        <v>-</v>
      </c>
      <c r="K121" s="28" t="str">
        <f>IF($C121="⑤",$E121-$D121-$F121,"-")</f>
        <v>-</v>
      </c>
      <c r="L121" s="28" t="str">
        <f t="shared" si="47"/>
        <v>-</v>
      </c>
      <c r="M121" s="28" t="str">
        <f t="shared" si="48"/>
        <v>-</v>
      </c>
      <c r="N121" s="29">
        <f>SUM(G121:M121)</f>
        <v>0</v>
      </c>
      <c r="O121" s="30"/>
      <c r="R121" s="51"/>
    </row>
    <row r="122" spans="1:18" s="2" customFormat="1" ht="14.25" thickBot="1" x14ac:dyDescent="0.2">
      <c r="A122" s="86"/>
      <c r="B122" s="82"/>
      <c r="C122" s="40"/>
      <c r="D122" s="41"/>
      <c r="E122" s="41"/>
      <c r="F122" s="42"/>
      <c r="G122" s="41"/>
      <c r="H122" s="41"/>
      <c r="I122" s="41"/>
      <c r="J122" s="41"/>
      <c r="K122" s="56"/>
      <c r="L122" s="56"/>
      <c r="M122" s="92"/>
      <c r="N122" s="37">
        <f>SUM(N119:N121)</f>
        <v>0</v>
      </c>
      <c r="O122" s="38"/>
      <c r="R122" s="51"/>
    </row>
    <row r="123" spans="1:18" s="2" customFormat="1" x14ac:dyDescent="0.15">
      <c r="A123" s="121">
        <f>A119+1</f>
        <v>44404</v>
      </c>
      <c r="B123" s="124" t="str">
        <f>TEXT(A123,"aaa")</f>
        <v>火</v>
      </c>
      <c r="C123" s="24"/>
      <c r="D123" s="25"/>
      <c r="E123" s="25"/>
      <c r="F123" s="26"/>
      <c r="G123" s="27" t="str">
        <f>IF($C123="①",$E123-$D123-$F123,"-")</f>
        <v>-</v>
      </c>
      <c r="H123" s="28" t="str">
        <f>IF($C123="②",$E123-$D123-$F123,"-")</f>
        <v>-</v>
      </c>
      <c r="I123" s="28" t="str">
        <f>IF($C123="③",$E123-$D123-$F123,"-")</f>
        <v>-</v>
      </c>
      <c r="J123" s="28" t="str">
        <f>IF($C123="④",$E123-$D123-$F123,"-")</f>
        <v>-</v>
      </c>
      <c r="K123" s="28" t="str">
        <f>IF($C123="⑤",$E123-$D123-$F123,"-")</f>
        <v>-</v>
      </c>
      <c r="L123" s="28" t="str">
        <f>IF($C123="⑥",$E123-$D123-$F123,"-")</f>
        <v>-</v>
      </c>
      <c r="M123" s="28" t="str">
        <f>IF($C123="⑦",$E123-$D123-$F123,"-")</f>
        <v>-</v>
      </c>
      <c r="N123" s="29">
        <f>SUM(G123:M123)</f>
        <v>0</v>
      </c>
      <c r="O123" s="30"/>
      <c r="R123" s="51"/>
    </row>
    <row r="124" spans="1:18" s="2" customFormat="1" x14ac:dyDescent="0.15">
      <c r="A124" s="122"/>
      <c r="B124" s="125"/>
      <c r="C124" s="24"/>
      <c r="D124" s="33"/>
      <c r="E124" s="25"/>
      <c r="F124" s="26"/>
      <c r="G124" s="27" t="str">
        <f>IF($C124="①",$E124-$D124-$F124,"-")</f>
        <v>-</v>
      </c>
      <c r="H124" s="28" t="str">
        <f>IF($C124="②",$E124-$D124-$F124,"-")</f>
        <v>-</v>
      </c>
      <c r="I124" s="28" t="str">
        <f>IF($C124="③",$E124-$D124-$F124,"-")</f>
        <v>-</v>
      </c>
      <c r="J124" s="28" t="str">
        <f>IF($C124="④",$E124-$D124-$F124,"-")</f>
        <v>-</v>
      </c>
      <c r="K124" s="28" t="str">
        <f>IF($C124="⑤",$E124-$D124-$F124,"-")</f>
        <v>-</v>
      </c>
      <c r="L124" s="28" t="str">
        <f t="shared" ref="L124:L125" si="49">IF($C124="⑥",$E124-$D124-$F124,"-")</f>
        <v>-</v>
      </c>
      <c r="M124" s="28" t="str">
        <f t="shared" ref="M124:M125" si="50">IF($C124="⑦",$E124-$D124-$F124,"-")</f>
        <v>-</v>
      </c>
      <c r="N124" s="29">
        <f>SUM(G124:M124)</f>
        <v>0</v>
      </c>
      <c r="O124" s="30"/>
      <c r="R124" s="51"/>
    </row>
    <row r="125" spans="1:18" s="2" customFormat="1" ht="14.25" thickBot="1" x14ac:dyDescent="0.2">
      <c r="A125" s="123"/>
      <c r="B125" s="126"/>
      <c r="C125" s="24"/>
      <c r="D125" s="33"/>
      <c r="E125" s="25"/>
      <c r="F125" s="26"/>
      <c r="G125" s="27" t="str">
        <f>IF($C125="①",$E125-$D125-$F125,"-")</f>
        <v>-</v>
      </c>
      <c r="H125" s="28" t="str">
        <f>IF($C125="②",$E125-$D125-$F125,"-")</f>
        <v>-</v>
      </c>
      <c r="I125" s="28" t="str">
        <f>IF($C125="③",$E125-$D125-$F125,"-")</f>
        <v>-</v>
      </c>
      <c r="J125" s="28" t="str">
        <f>IF($C125="④",$E125-$D125-$F125,"-")</f>
        <v>-</v>
      </c>
      <c r="K125" s="28" t="str">
        <f>IF($C125="⑤",$E125-$D125-$F125,"-")</f>
        <v>-</v>
      </c>
      <c r="L125" s="28" t="str">
        <f t="shared" si="49"/>
        <v>-</v>
      </c>
      <c r="M125" s="28" t="str">
        <f t="shared" si="50"/>
        <v>-</v>
      </c>
      <c r="N125" s="29">
        <f>SUM(G125:M125)</f>
        <v>0</v>
      </c>
      <c r="O125" s="30"/>
      <c r="R125" s="51"/>
    </row>
    <row r="126" spans="1:18" s="2" customFormat="1" ht="14.25" thickBot="1" x14ac:dyDescent="0.2">
      <c r="A126" s="86"/>
      <c r="B126" s="82"/>
      <c r="C126" s="40"/>
      <c r="D126" s="41"/>
      <c r="E126" s="41"/>
      <c r="F126" s="42"/>
      <c r="G126" s="41"/>
      <c r="H126" s="41"/>
      <c r="I126" s="41"/>
      <c r="J126" s="41"/>
      <c r="K126" s="56"/>
      <c r="L126" s="56"/>
      <c r="M126" s="92"/>
      <c r="N126" s="37">
        <f>SUM(N123:N125)</f>
        <v>0</v>
      </c>
      <c r="O126" s="38"/>
      <c r="R126" s="51"/>
    </row>
    <row r="127" spans="1:18" s="2" customFormat="1" x14ac:dyDescent="0.15">
      <c r="A127" s="121">
        <f>A123+1</f>
        <v>44405</v>
      </c>
      <c r="B127" s="124" t="str">
        <f>TEXT(A127,"aaa")</f>
        <v>水</v>
      </c>
      <c r="C127" s="24"/>
      <c r="D127" s="25"/>
      <c r="E127" s="25"/>
      <c r="F127" s="26"/>
      <c r="G127" s="27" t="str">
        <f>IF($C127="①",$E127-$D127-$F127,"-")</f>
        <v>-</v>
      </c>
      <c r="H127" s="28" t="str">
        <f>IF($C127="②",$E127-$D127-$F127,"-")</f>
        <v>-</v>
      </c>
      <c r="I127" s="28" t="str">
        <f>IF($C127="③",$E127-$D127-$F127,"-")</f>
        <v>-</v>
      </c>
      <c r="J127" s="28" t="str">
        <f>IF($C127="④",$E127-$D127-$F127,"-")</f>
        <v>-</v>
      </c>
      <c r="K127" s="28" t="str">
        <f>IF($C127="⑤",$E127-$D127-$F127,"-")</f>
        <v>-</v>
      </c>
      <c r="L127" s="28" t="str">
        <f>IF($C127="⑥",$E127-$D127-$F127,"-")</f>
        <v>-</v>
      </c>
      <c r="M127" s="28" t="str">
        <f>IF($C127="⑦",$E127-$D127-$F127,"-")</f>
        <v>-</v>
      </c>
      <c r="N127" s="29">
        <f>SUM(G127:M127)</f>
        <v>0</v>
      </c>
      <c r="O127" s="30"/>
      <c r="R127" s="51"/>
    </row>
    <row r="128" spans="1:18" s="2" customFormat="1" x14ac:dyDescent="0.15">
      <c r="A128" s="122"/>
      <c r="B128" s="125"/>
      <c r="C128" s="24"/>
      <c r="D128" s="33"/>
      <c r="E128" s="25"/>
      <c r="F128" s="26"/>
      <c r="G128" s="27" t="str">
        <f>IF($C128="①",$E128-$D128-$F128,"-")</f>
        <v>-</v>
      </c>
      <c r="H128" s="28" t="str">
        <f>IF($C128="②",$E128-$D128-$F128,"-")</f>
        <v>-</v>
      </c>
      <c r="I128" s="28" t="str">
        <f>IF($C128="③",$E128-$D128-$F128,"-")</f>
        <v>-</v>
      </c>
      <c r="J128" s="28" t="str">
        <f>IF($C128="④",$E128-$D128-$F128,"-")</f>
        <v>-</v>
      </c>
      <c r="K128" s="28" t="str">
        <f>IF($C128="⑤",$E128-$D128-$F128,"-")</f>
        <v>-</v>
      </c>
      <c r="L128" s="28" t="str">
        <f t="shared" ref="L128:L129" si="51">IF($C128="⑥",$E128-$D128-$F128,"-")</f>
        <v>-</v>
      </c>
      <c r="M128" s="28" t="str">
        <f t="shared" ref="M128:M129" si="52">IF($C128="⑦",$E128-$D128-$F128,"-")</f>
        <v>-</v>
      </c>
      <c r="N128" s="29">
        <f>SUM(G128:M128)</f>
        <v>0</v>
      </c>
      <c r="O128" s="30"/>
      <c r="R128" s="51"/>
    </row>
    <row r="129" spans="1:45" s="2" customFormat="1" ht="14.25" thickBot="1" x14ac:dyDescent="0.2">
      <c r="A129" s="123"/>
      <c r="B129" s="126"/>
      <c r="C129" s="24"/>
      <c r="D129" s="33"/>
      <c r="E129" s="25"/>
      <c r="F129" s="26"/>
      <c r="G129" s="27" t="str">
        <f>IF($C129="①",$E129-$D129-$F129,"-")</f>
        <v>-</v>
      </c>
      <c r="H129" s="28" t="str">
        <f>IF($C129="②",$E129-$D129-$F129,"-")</f>
        <v>-</v>
      </c>
      <c r="I129" s="28" t="str">
        <f>IF($C129="③",$E129-$D129-$F129,"-")</f>
        <v>-</v>
      </c>
      <c r="J129" s="28" t="str">
        <f>IF($C129="④",$E129-$D129-$F129,"-")</f>
        <v>-</v>
      </c>
      <c r="K129" s="28" t="str">
        <f>IF($C129="⑤",$E129-$D129-$F129,"-")</f>
        <v>-</v>
      </c>
      <c r="L129" s="28" t="str">
        <f t="shared" si="51"/>
        <v>-</v>
      </c>
      <c r="M129" s="28" t="str">
        <f t="shared" si="52"/>
        <v>-</v>
      </c>
      <c r="N129" s="29">
        <f>SUM(G129:M129)</f>
        <v>0</v>
      </c>
      <c r="O129" s="30"/>
      <c r="R129" s="51"/>
    </row>
    <row r="130" spans="1:45" s="2" customFormat="1" ht="14.25" thickBot="1" x14ac:dyDescent="0.2">
      <c r="A130" s="86"/>
      <c r="B130" s="84"/>
      <c r="C130" s="40"/>
      <c r="D130" s="41"/>
      <c r="E130" s="41"/>
      <c r="F130" s="42"/>
      <c r="G130" s="41"/>
      <c r="H130" s="41"/>
      <c r="I130" s="41"/>
      <c r="J130" s="41"/>
      <c r="K130" s="56"/>
      <c r="L130" s="56"/>
      <c r="M130" s="92"/>
      <c r="N130" s="37">
        <f>SUM(N127:N129)</f>
        <v>0</v>
      </c>
      <c r="O130" s="38"/>
      <c r="R130" s="51"/>
    </row>
    <row r="131" spans="1:45" s="2" customFormat="1" x14ac:dyDescent="0.15">
      <c r="A131" s="121">
        <f>A127+1</f>
        <v>44406</v>
      </c>
      <c r="B131" s="124" t="str">
        <f>TEXT(A131,"aaa")</f>
        <v>木</v>
      </c>
      <c r="C131" s="24"/>
      <c r="D131" s="25"/>
      <c r="E131" s="25"/>
      <c r="F131" s="26"/>
      <c r="G131" s="27" t="str">
        <f>IF($C131="①",$E131-$D131-$F131,"-")</f>
        <v>-</v>
      </c>
      <c r="H131" s="28" t="str">
        <f>IF($C131="②",$E131-$D131-$F131,"-")</f>
        <v>-</v>
      </c>
      <c r="I131" s="28" t="str">
        <f>IF($C131="③",$E131-$D131-$F131,"-")</f>
        <v>-</v>
      </c>
      <c r="J131" s="28" t="str">
        <f>IF($C131="④",$E131-$D131-$F131,"-")</f>
        <v>-</v>
      </c>
      <c r="K131" s="28" t="str">
        <f>IF($C131="⑤",$E131-$D131-$F131,"-")</f>
        <v>-</v>
      </c>
      <c r="L131" s="28" t="str">
        <f>IF($C131="⑥",$E131-$D131-$F131,"-")</f>
        <v>-</v>
      </c>
      <c r="M131" s="28" t="str">
        <f>IF($C131="⑦",$E131-$D131-$F131,"-")</f>
        <v>-</v>
      </c>
      <c r="N131" s="29">
        <f>SUM(G131:M131)</f>
        <v>0</v>
      </c>
      <c r="O131" s="30"/>
      <c r="R131" s="51"/>
    </row>
    <row r="132" spans="1:45" s="2" customFormat="1" x14ac:dyDescent="0.15">
      <c r="A132" s="122"/>
      <c r="B132" s="125"/>
      <c r="C132" s="24"/>
      <c r="D132" s="33"/>
      <c r="E132" s="25"/>
      <c r="F132" s="26"/>
      <c r="G132" s="27" t="str">
        <f>IF($C132="①",$E132-$D132-$F132,"-")</f>
        <v>-</v>
      </c>
      <c r="H132" s="28" t="str">
        <f>IF($C132="②",$E132-$D132-$F132,"-")</f>
        <v>-</v>
      </c>
      <c r="I132" s="28" t="str">
        <f>IF($C132="③",$E132-$D132-$F132,"-")</f>
        <v>-</v>
      </c>
      <c r="J132" s="28" t="str">
        <f>IF($C132="④",$E132-$D132-$F132,"-")</f>
        <v>-</v>
      </c>
      <c r="K132" s="28" t="str">
        <f>IF($C132="⑤",$E132-$D132-$F132,"-")</f>
        <v>-</v>
      </c>
      <c r="L132" s="28" t="str">
        <f t="shared" ref="L132:L133" si="53">IF($C132="⑥",$E132-$D132-$F132,"-")</f>
        <v>-</v>
      </c>
      <c r="M132" s="28" t="str">
        <f t="shared" ref="M132:M133" si="54">IF($C132="⑦",$E132-$D132-$F132,"-")</f>
        <v>-</v>
      </c>
      <c r="N132" s="29">
        <f>SUM(G132:M132)</f>
        <v>0</v>
      </c>
      <c r="O132" s="30"/>
      <c r="R132" s="51"/>
    </row>
    <row r="133" spans="1:45" s="2" customFormat="1" ht="14.25" thickBot="1" x14ac:dyDescent="0.2">
      <c r="A133" s="123"/>
      <c r="B133" s="126"/>
      <c r="C133" s="24"/>
      <c r="D133" s="33"/>
      <c r="E133" s="25"/>
      <c r="F133" s="26"/>
      <c r="G133" s="27" t="str">
        <f>IF($C133="①",$E133-$D133-$F133,"-")</f>
        <v>-</v>
      </c>
      <c r="H133" s="28" t="str">
        <f>IF($C133="②",$E133-$D133-$F133,"-")</f>
        <v>-</v>
      </c>
      <c r="I133" s="28" t="str">
        <f>IF($C133="③",$E133-$D133-$F133,"-")</f>
        <v>-</v>
      </c>
      <c r="J133" s="28" t="str">
        <f>IF($C133="④",$E133-$D133-$F133,"-")</f>
        <v>-</v>
      </c>
      <c r="K133" s="28" t="str">
        <f>IF($C133="⑤",$E133-$D133-$F133,"-")</f>
        <v>-</v>
      </c>
      <c r="L133" s="28" t="str">
        <f t="shared" si="53"/>
        <v>-</v>
      </c>
      <c r="M133" s="28" t="str">
        <f t="shared" si="54"/>
        <v>-</v>
      </c>
      <c r="N133" s="29">
        <f>SUM(G133:M133)</f>
        <v>0</v>
      </c>
      <c r="O133" s="30"/>
      <c r="R133" s="51"/>
    </row>
    <row r="134" spans="1:45" s="2" customFormat="1" ht="14.25" thickBot="1" x14ac:dyDescent="0.2">
      <c r="A134" s="86"/>
      <c r="B134" s="82"/>
      <c r="C134" s="53"/>
      <c r="D134" s="35"/>
      <c r="E134" s="35"/>
      <c r="F134" s="36"/>
      <c r="G134" s="41"/>
      <c r="H134" s="41"/>
      <c r="I134" s="41"/>
      <c r="J134" s="41"/>
      <c r="K134" s="56"/>
      <c r="L134" s="56"/>
      <c r="M134" s="92"/>
      <c r="N134" s="37">
        <f>SUM(N131:N133)</f>
        <v>0</v>
      </c>
      <c r="O134" s="38"/>
      <c r="R134" s="51"/>
    </row>
    <row r="135" spans="1:45" s="2" customFormat="1" x14ac:dyDescent="0.15">
      <c r="A135" s="121">
        <f>A131+1</f>
        <v>44407</v>
      </c>
      <c r="B135" s="124" t="str">
        <f>TEXT(A135,"aaa")</f>
        <v>金</v>
      </c>
      <c r="C135" s="24"/>
      <c r="D135" s="25"/>
      <c r="E135" s="25"/>
      <c r="F135" s="26"/>
      <c r="G135" s="27" t="str">
        <f>IF($C135="①",$E135-$D135-$F135,"-")</f>
        <v>-</v>
      </c>
      <c r="H135" s="28" t="str">
        <f>IF($C135="②",$E135-$D135-$F135,"-")</f>
        <v>-</v>
      </c>
      <c r="I135" s="28" t="str">
        <f>IF($C135="③",$E135-$D135-$F135,"-")</f>
        <v>-</v>
      </c>
      <c r="J135" s="28" t="str">
        <f>IF($C135="④",$E135-$D135-$F135,"-")</f>
        <v>-</v>
      </c>
      <c r="K135" s="28" t="str">
        <f>IF($C135="⑤",$E135-$D135-$F135,"-")</f>
        <v>-</v>
      </c>
      <c r="L135" s="28" t="str">
        <f>IF($C135="⑥",$E135-$D135-$F135,"-")</f>
        <v>-</v>
      </c>
      <c r="M135" s="28" t="str">
        <f>IF($C135="⑦",$E135-$D135-$F135,"-")</f>
        <v>-</v>
      </c>
      <c r="N135" s="29">
        <f>SUM(G135:M135)</f>
        <v>0</v>
      </c>
      <c r="O135" s="30"/>
      <c r="R135" s="51"/>
    </row>
    <row r="136" spans="1:45" s="2" customFormat="1" x14ac:dyDescent="0.15">
      <c r="A136" s="122"/>
      <c r="B136" s="125"/>
      <c r="C136" s="24"/>
      <c r="D136" s="33"/>
      <c r="E136" s="25"/>
      <c r="F136" s="26"/>
      <c r="G136" s="27" t="str">
        <f>IF($C136="①",$E136-$D136-$F136,"-")</f>
        <v>-</v>
      </c>
      <c r="H136" s="28" t="str">
        <f>IF($C136="②",$E136-$D136-$F136,"-")</f>
        <v>-</v>
      </c>
      <c r="I136" s="28" t="str">
        <f>IF($C136="③",$E136-$D136-$F136,"-")</f>
        <v>-</v>
      </c>
      <c r="J136" s="28" t="str">
        <f>IF($C136="④",$E136-$D136-$F136,"-")</f>
        <v>-</v>
      </c>
      <c r="K136" s="28" t="str">
        <f>IF($C136="⑤",$E136-$D136-$F136,"-")</f>
        <v>-</v>
      </c>
      <c r="L136" s="28" t="str">
        <f t="shared" ref="L136:L137" si="55">IF($C136="⑥",$E136-$D136-$F136,"-")</f>
        <v>-</v>
      </c>
      <c r="M136" s="28" t="str">
        <f t="shared" ref="M136:M137" si="56">IF($C136="⑦",$E136-$D136-$F136,"-")</f>
        <v>-</v>
      </c>
      <c r="N136" s="29">
        <f>SUM(G136:M136)</f>
        <v>0</v>
      </c>
      <c r="O136" s="30"/>
      <c r="R136" s="51"/>
    </row>
    <row r="137" spans="1:45" s="2" customFormat="1" ht="14.25" thickBot="1" x14ac:dyDescent="0.2">
      <c r="A137" s="123"/>
      <c r="B137" s="126"/>
      <c r="C137" s="24"/>
      <c r="D137" s="33"/>
      <c r="E137" s="25"/>
      <c r="F137" s="26"/>
      <c r="G137" s="27" t="str">
        <f>IF($C137="①",$E137-$D137-$F137,"-")</f>
        <v>-</v>
      </c>
      <c r="H137" s="28" t="str">
        <f>IF($C137="②",$E137-$D137-$F137,"-")</f>
        <v>-</v>
      </c>
      <c r="I137" s="28" t="str">
        <f>IF($C137="③",$E137-$D137-$F137,"-")</f>
        <v>-</v>
      </c>
      <c r="J137" s="28" t="str">
        <f>IF($C137="④",$E137-$D137-$F137,"-")</f>
        <v>-</v>
      </c>
      <c r="K137" s="28" t="str">
        <f>IF($C137="⑤",$E137-$D137-$F137,"-")</f>
        <v>-</v>
      </c>
      <c r="L137" s="28" t="str">
        <f t="shared" si="55"/>
        <v>-</v>
      </c>
      <c r="M137" s="28" t="str">
        <f t="shared" si="56"/>
        <v>-</v>
      </c>
      <c r="N137" s="29">
        <f>SUM(G137:M137)</f>
        <v>0</v>
      </c>
      <c r="O137" s="30"/>
      <c r="R137" s="51"/>
    </row>
    <row r="138" spans="1:45" s="2" customFormat="1" ht="14.25" thickBot="1" x14ac:dyDescent="0.2">
      <c r="A138" s="54"/>
      <c r="B138" s="85"/>
      <c r="C138" s="55"/>
      <c r="D138" s="56"/>
      <c r="E138" s="56"/>
      <c r="F138" s="57"/>
      <c r="G138" s="41"/>
      <c r="H138" s="41"/>
      <c r="I138" s="41"/>
      <c r="J138" s="41"/>
      <c r="K138" s="41"/>
      <c r="L138" s="56"/>
      <c r="M138" s="56"/>
      <c r="N138" s="37">
        <f>SUM(N135:N137)</f>
        <v>0</v>
      </c>
      <c r="O138" s="58"/>
      <c r="R138" s="51"/>
    </row>
    <row r="139" spans="1:45" s="2" customFormat="1" x14ac:dyDescent="0.15">
      <c r="A139" s="121">
        <f>A135+1</f>
        <v>44408</v>
      </c>
      <c r="B139" s="124" t="str">
        <f>TEXT(A139,"aaa")</f>
        <v>土</v>
      </c>
      <c r="C139" s="24"/>
      <c r="D139" s="25"/>
      <c r="E139" s="25"/>
      <c r="F139" s="26"/>
      <c r="G139" s="27" t="str">
        <f>IF($C139="①",$E139-$D139-$F139,"-")</f>
        <v>-</v>
      </c>
      <c r="H139" s="28" t="str">
        <f>IF($C139="②",$E139-$D139-$F139,"-")</f>
        <v>-</v>
      </c>
      <c r="I139" s="28" t="str">
        <f>IF($C139="③",$E139-$D139-$F139,"-")</f>
        <v>-</v>
      </c>
      <c r="J139" s="28" t="str">
        <f>IF($C139="④",$E139-$D139-$F139,"-")</f>
        <v>-</v>
      </c>
      <c r="K139" s="28" t="str">
        <f>IF($C139="⑤",$E139-$D139-$F139,"-")</f>
        <v>-</v>
      </c>
      <c r="L139" s="28" t="str">
        <f>IF($C139="⑥",$E139-$D139-$F139,"-")</f>
        <v>-</v>
      </c>
      <c r="M139" s="28" t="str">
        <f>IF($C139="⑦",$E139-$D139-$F139,"-")</f>
        <v>-</v>
      </c>
      <c r="N139" s="29">
        <f>SUM(G139:M139)</f>
        <v>0</v>
      </c>
      <c r="O139" s="30"/>
      <c r="P139" s="51"/>
    </row>
    <row r="140" spans="1:45" s="2" customFormat="1" x14ac:dyDescent="0.15">
      <c r="A140" s="122"/>
      <c r="B140" s="125"/>
      <c r="C140" s="24"/>
      <c r="D140" s="33"/>
      <c r="E140" s="25"/>
      <c r="F140" s="26"/>
      <c r="G140" s="27" t="str">
        <f>IF($C140="①",$E140-$D140-$F140,"-")</f>
        <v>-</v>
      </c>
      <c r="H140" s="28" t="str">
        <f>IF($C140="②",$E140-$D140-$F140,"-")</f>
        <v>-</v>
      </c>
      <c r="I140" s="28" t="str">
        <f>IF($C140="③",$E140-$D140-$F140,"-")</f>
        <v>-</v>
      </c>
      <c r="J140" s="28" t="str">
        <f>IF($C140="④",$E140-$D140-$F140,"-")</f>
        <v>-</v>
      </c>
      <c r="K140" s="28" t="str">
        <f>IF($C140="⑤",$E140-$D140-$F140,"-")</f>
        <v>-</v>
      </c>
      <c r="L140" s="28" t="str">
        <f t="shared" ref="L140:L141" si="57">IF($C140="⑥",$E140-$D140-$F140,"-")</f>
        <v>-</v>
      </c>
      <c r="M140" s="28" t="str">
        <f t="shared" ref="M140:M141" si="58">IF($C140="⑦",$E140-$D140-$F140,"-")</f>
        <v>-</v>
      </c>
      <c r="N140" s="29">
        <f>SUM(G140:M140)</f>
        <v>0</v>
      </c>
      <c r="O140" s="30"/>
      <c r="P140" s="51"/>
    </row>
    <row r="141" spans="1:45" s="2" customFormat="1" ht="14.25" thickBot="1" x14ac:dyDescent="0.2">
      <c r="A141" s="123"/>
      <c r="B141" s="126"/>
      <c r="C141" s="24"/>
      <c r="D141" s="33"/>
      <c r="E141" s="25"/>
      <c r="F141" s="26"/>
      <c r="G141" s="27" t="str">
        <f>IF($C141="①",$E141-$D141-$F141,"-")</f>
        <v>-</v>
      </c>
      <c r="H141" s="28" t="str">
        <f>IF($C141="②",$E141-$D141-$F141,"-")</f>
        <v>-</v>
      </c>
      <c r="I141" s="28" t="str">
        <f>IF($C141="③",$E141-$D141-$F141,"-")</f>
        <v>-</v>
      </c>
      <c r="J141" s="28" t="str">
        <f>IF($C141="④",$E141-$D141-$F141,"-")</f>
        <v>-</v>
      </c>
      <c r="K141" s="28" t="str">
        <f>IF($C141="⑤",$E141-$D141-$F141,"-")</f>
        <v>-</v>
      </c>
      <c r="L141" s="28" t="str">
        <f t="shared" si="57"/>
        <v>-</v>
      </c>
      <c r="M141" s="28" t="str">
        <f t="shared" si="58"/>
        <v>-</v>
      </c>
      <c r="N141" s="29">
        <f>SUM(G141:M141)</f>
        <v>0</v>
      </c>
      <c r="O141" s="30"/>
      <c r="P141" s="51"/>
    </row>
    <row r="142" spans="1:45" s="2" customFormat="1" ht="14.25" thickBot="1" x14ac:dyDescent="0.2">
      <c r="A142" s="54"/>
      <c r="B142" s="85"/>
      <c r="C142" s="55"/>
      <c r="D142" s="56"/>
      <c r="E142" s="56"/>
      <c r="F142" s="57"/>
      <c r="G142" s="41"/>
      <c r="H142" s="41"/>
      <c r="I142" s="41"/>
      <c r="J142" s="41"/>
      <c r="K142" s="41"/>
      <c r="L142" s="56"/>
      <c r="M142" s="56"/>
      <c r="N142" s="37">
        <f>SUM(N139:N141)</f>
        <v>0</v>
      </c>
      <c r="O142" s="58"/>
      <c r="R142" s="51"/>
    </row>
    <row r="143" spans="1:45" s="2" customFormat="1" x14ac:dyDescent="0.15">
      <c r="A143" s="129" t="s">
        <v>29</v>
      </c>
      <c r="B143" s="130"/>
      <c r="C143" s="130"/>
      <c r="D143" s="130"/>
      <c r="E143" s="130"/>
      <c r="F143" s="131"/>
      <c r="G143" s="59">
        <f t="shared" ref="G143:M143" si="59">SUM(G19:G141)</f>
        <v>0</v>
      </c>
      <c r="H143" s="59">
        <f t="shared" si="59"/>
        <v>0</v>
      </c>
      <c r="I143" s="59">
        <f t="shared" si="59"/>
        <v>0</v>
      </c>
      <c r="J143" s="59">
        <f t="shared" si="59"/>
        <v>0</v>
      </c>
      <c r="K143" s="59">
        <f t="shared" si="59"/>
        <v>0</v>
      </c>
      <c r="L143" s="59">
        <f t="shared" si="59"/>
        <v>0</v>
      </c>
      <c r="M143" s="59">
        <f t="shared" si="59"/>
        <v>0</v>
      </c>
      <c r="N143" s="60">
        <f>SUM(G143:M143)</f>
        <v>0</v>
      </c>
      <c r="O143" s="38"/>
      <c r="R143" s="51"/>
    </row>
    <row r="144" spans="1:45" x14ac:dyDescent="0.15">
      <c r="A144" s="129" t="s">
        <v>30</v>
      </c>
      <c r="B144" s="130"/>
      <c r="C144" s="130"/>
      <c r="D144" s="130"/>
      <c r="E144" s="130"/>
      <c r="F144" s="131"/>
      <c r="G144" s="61">
        <f>ROUNDDOWN(ROUND(G143*24*60,1)/60,2)</f>
        <v>0</v>
      </c>
      <c r="H144" s="61">
        <f t="shared" ref="H144:M144" si="60">ROUNDDOWN(ROUND(H143*24*60,1)/60,2)</f>
        <v>0</v>
      </c>
      <c r="I144" s="61">
        <f t="shared" si="60"/>
        <v>0</v>
      </c>
      <c r="J144" s="61">
        <f t="shared" si="60"/>
        <v>0</v>
      </c>
      <c r="K144" s="61">
        <f t="shared" si="60"/>
        <v>0</v>
      </c>
      <c r="L144" s="61">
        <f t="shared" si="60"/>
        <v>0</v>
      </c>
      <c r="M144" s="61">
        <f t="shared" si="60"/>
        <v>0</v>
      </c>
      <c r="N144" s="61">
        <f>ROUNDDOWN(ROUND(N143*24*60,1)/60,2)</f>
        <v>0</v>
      </c>
      <c r="P144" s="2"/>
      <c r="Q144" s="2"/>
      <c r="R144" s="51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</row>
    <row r="145" spans="4:45" x14ac:dyDescent="0.15">
      <c r="D145" s="62"/>
      <c r="N145" s="77">
        <f>N22+N26+N30+N34+N38+N42+N46+N50+N54+N58+N62+N66+N70+N74+N78+N82+N86+N90+N94+N98+N102+N106+N110+N114+N118+N122+N126+N130+N134+N138+N142-N143</f>
        <v>0</v>
      </c>
      <c r="P145" s="2"/>
      <c r="Q145" s="2"/>
      <c r="R145" s="51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</row>
    <row r="146" spans="4:45" x14ac:dyDescent="0.15">
      <c r="P146" s="2"/>
      <c r="Q146" s="2"/>
      <c r="R146" s="51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</row>
    <row r="147" spans="4:45" x14ac:dyDescent="0.15">
      <c r="P147" s="2"/>
      <c r="Q147" s="2"/>
      <c r="R147" s="51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</row>
    <row r="148" spans="4:45" x14ac:dyDescent="0.15">
      <c r="P148" s="2"/>
      <c r="Q148" s="2"/>
      <c r="R148" s="51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</row>
    <row r="149" spans="4:45" x14ac:dyDescent="0.15">
      <c r="P149" s="2"/>
      <c r="Q149" s="2"/>
      <c r="R149" s="51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</row>
    <row r="150" spans="4:45" x14ac:dyDescent="0.15">
      <c r="P150" s="2"/>
      <c r="Q150" s="2"/>
      <c r="R150" s="51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</row>
    <row r="151" spans="4:45" x14ac:dyDescent="0.15">
      <c r="P151" s="2"/>
      <c r="Q151" s="2"/>
      <c r="R151" s="51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</row>
    <row r="152" spans="4:45" x14ac:dyDescent="0.15">
      <c r="P152" s="2"/>
      <c r="Q152" s="2"/>
      <c r="R152" s="51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</row>
    <row r="153" spans="4:45" x14ac:dyDescent="0.15">
      <c r="P153" s="2"/>
      <c r="Q153" s="2"/>
      <c r="R153" s="51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</row>
    <row r="154" spans="4:45" x14ac:dyDescent="0.15">
      <c r="P154" s="2"/>
      <c r="Q154" s="2"/>
      <c r="R154" s="51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</row>
    <row r="155" spans="4:45" x14ac:dyDescent="0.15">
      <c r="P155" s="2"/>
      <c r="Q155" s="2"/>
      <c r="R155" s="51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</row>
    <row r="156" spans="4:45" x14ac:dyDescent="0.15">
      <c r="P156" s="2"/>
      <c r="Q156" s="2"/>
      <c r="R156" s="51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</row>
    <row r="157" spans="4:45" x14ac:dyDescent="0.15">
      <c r="P157" s="2"/>
      <c r="Q157" s="2"/>
      <c r="R157" s="51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</row>
    <row r="158" spans="4:45" x14ac:dyDescent="0.15">
      <c r="P158" s="2"/>
      <c r="Q158" s="2"/>
      <c r="R158" s="51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</row>
    <row r="159" spans="4:45" x14ac:dyDescent="0.15">
      <c r="P159" s="2"/>
      <c r="Q159" s="2"/>
      <c r="R159" s="51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</row>
    <row r="160" spans="4:45" x14ac:dyDescent="0.15">
      <c r="P160" s="2"/>
      <c r="Q160" s="2"/>
      <c r="R160" s="51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</row>
    <row r="161" spans="16:45" x14ac:dyDescent="0.15">
      <c r="P161" s="2"/>
      <c r="Q161" s="2"/>
      <c r="R161" s="51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</row>
    <row r="162" spans="16:45" x14ac:dyDescent="0.15">
      <c r="P162" s="2"/>
      <c r="Q162" s="2"/>
      <c r="R162" s="51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</row>
    <row r="163" spans="16:45" x14ac:dyDescent="0.15">
      <c r="P163" s="2"/>
      <c r="Q163" s="2"/>
      <c r="R163" s="51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</row>
    <row r="164" spans="16:45" x14ac:dyDescent="0.15">
      <c r="P164" s="2"/>
      <c r="Q164" s="2"/>
      <c r="R164" s="51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</row>
    <row r="165" spans="16:45" x14ac:dyDescent="0.15">
      <c r="P165" s="2"/>
      <c r="Q165" s="2"/>
      <c r="R165" s="51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</row>
    <row r="166" spans="16:45" x14ac:dyDescent="0.15">
      <c r="P166" s="2"/>
      <c r="Q166" s="2"/>
      <c r="R166" s="51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</row>
    <row r="167" spans="16:45" x14ac:dyDescent="0.15">
      <c r="P167" s="2"/>
      <c r="Q167" s="2"/>
      <c r="R167" s="51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</row>
    <row r="168" spans="16:45" x14ac:dyDescent="0.15">
      <c r="P168" s="2"/>
      <c r="Q168" s="2"/>
      <c r="R168" s="51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</row>
    <row r="169" spans="16:45" x14ac:dyDescent="0.15">
      <c r="P169" s="2"/>
      <c r="Q169" s="2"/>
      <c r="R169" s="51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</row>
    <row r="170" spans="16:45" x14ac:dyDescent="0.15">
      <c r="P170" s="2"/>
      <c r="Q170" s="2"/>
      <c r="R170" s="51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</row>
    <row r="171" spans="16:45" x14ac:dyDescent="0.15">
      <c r="P171" s="2"/>
      <c r="Q171" s="2"/>
      <c r="R171" s="51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</row>
    <row r="172" spans="16:45" x14ac:dyDescent="0.15">
      <c r="P172" s="2"/>
      <c r="Q172" s="2"/>
      <c r="R172" s="51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</row>
    <row r="173" spans="16:45" x14ac:dyDescent="0.15">
      <c r="P173" s="2"/>
      <c r="Q173" s="2"/>
      <c r="R173" s="51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</row>
    <row r="174" spans="16:45" x14ac:dyDescent="0.15">
      <c r="P174" s="2"/>
      <c r="Q174" s="2"/>
      <c r="R174" s="51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</row>
    <row r="175" spans="16:45" x14ac:dyDescent="0.15">
      <c r="P175" s="2"/>
      <c r="Q175" s="2"/>
      <c r="R175" s="51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</row>
    <row r="176" spans="16:45" x14ac:dyDescent="0.15">
      <c r="P176" s="2"/>
      <c r="Q176" s="2"/>
      <c r="R176" s="51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</row>
    <row r="177" spans="16:45" x14ac:dyDescent="0.15">
      <c r="P177" s="2"/>
      <c r="Q177" s="2"/>
      <c r="R177" s="51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</row>
    <row r="178" spans="16:45" x14ac:dyDescent="0.15">
      <c r="P178" s="2"/>
      <c r="Q178" s="2"/>
      <c r="R178" s="51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</row>
    <row r="179" spans="16:45" x14ac:dyDescent="0.15">
      <c r="P179" s="2"/>
      <c r="Q179" s="2"/>
      <c r="R179" s="51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</row>
    <row r="180" spans="16:45" x14ac:dyDescent="0.15">
      <c r="P180" s="2"/>
      <c r="Q180" s="2"/>
      <c r="R180" s="51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</row>
    <row r="181" spans="16:45" x14ac:dyDescent="0.15">
      <c r="P181" s="2"/>
      <c r="Q181" s="2"/>
      <c r="R181" s="51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</row>
    <row r="182" spans="16:45" x14ac:dyDescent="0.15">
      <c r="P182" s="2"/>
      <c r="Q182" s="2"/>
      <c r="R182" s="51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</row>
    <row r="183" spans="16:45" x14ac:dyDescent="0.15">
      <c r="P183" s="2"/>
      <c r="Q183" s="2"/>
      <c r="R183" s="51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</row>
    <row r="184" spans="16:45" x14ac:dyDescent="0.15">
      <c r="P184" s="2"/>
      <c r="Q184" s="2"/>
      <c r="R184" s="51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</row>
    <row r="185" spans="16:45" x14ac:dyDescent="0.15">
      <c r="P185" s="2"/>
      <c r="Q185" s="2"/>
      <c r="R185" s="51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</row>
    <row r="186" spans="16:45" x14ac:dyDescent="0.15">
      <c r="P186" s="2"/>
      <c r="Q186" s="2"/>
      <c r="R186" s="51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</row>
    <row r="187" spans="16:45" x14ac:dyDescent="0.15">
      <c r="P187" s="2"/>
      <c r="Q187" s="2"/>
      <c r="R187" s="51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</row>
    <row r="188" spans="16:45" x14ac:dyDescent="0.15">
      <c r="P188" s="2"/>
      <c r="Q188" s="2"/>
      <c r="R188" s="51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</row>
    <row r="189" spans="16:45" x14ac:dyDescent="0.15">
      <c r="P189" s="2"/>
      <c r="Q189" s="2"/>
      <c r="R189" s="51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</row>
    <row r="190" spans="16:45" x14ac:dyDescent="0.15">
      <c r="P190" s="2"/>
      <c r="Q190" s="2"/>
      <c r="R190" s="51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</row>
    <row r="191" spans="16:45" x14ac:dyDescent="0.15">
      <c r="P191" s="2"/>
      <c r="Q191" s="2"/>
      <c r="R191" s="51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</row>
    <row r="192" spans="16:45" x14ac:dyDescent="0.15">
      <c r="P192" s="2"/>
      <c r="Q192" s="2"/>
      <c r="R192" s="51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</row>
    <row r="193" spans="16:45" x14ac:dyDescent="0.15">
      <c r="P193" s="2"/>
      <c r="Q193" s="2"/>
      <c r="R193" s="51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</row>
    <row r="194" spans="16:45" x14ac:dyDescent="0.15">
      <c r="P194" s="2"/>
      <c r="Q194" s="2"/>
      <c r="R194" s="51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</row>
    <row r="195" spans="16:45" x14ac:dyDescent="0.15">
      <c r="P195" s="2"/>
      <c r="Q195" s="2"/>
      <c r="R195" s="51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</row>
    <row r="196" spans="16:45" x14ac:dyDescent="0.15">
      <c r="P196" s="2"/>
      <c r="Q196" s="2"/>
      <c r="R196" s="51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</row>
    <row r="197" spans="16:45" x14ac:dyDescent="0.15">
      <c r="P197" s="2"/>
      <c r="Q197" s="2"/>
      <c r="R197" s="51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</row>
    <row r="198" spans="16:45" x14ac:dyDescent="0.15">
      <c r="P198" s="2"/>
      <c r="Q198" s="2"/>
      <c r="R198" s="51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</row>
    <row r="199" spans="16:45" x14ac:dyDescent="0.15">
      <c r="P199" s="2"/>
      <c r="Q199" s="2"/>
      <c r="R199" s="51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</row>
    <row r="200" spans="16:45" x14ac:dyDescent="0.15">
      <c r="P200" s="2"/>
      <c r="Q200" s="2"/>
      <c r="R200" s="51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</row>
    <row r="201" spans="16:45" x14ac:dyDescent="0.15">
      <c r="P201" s="2"/>
      <c r="Q201" s="2"/>
      <c r="R201" s="51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</row>
    <row r="202" spans="16:45" x14ac:dyDescent="0.15">
      <c r="P202" s="2"/>
      <c r="Q202" s="2"/>
      <c r="R202" s="51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</row>
    <row r="203" spans="16:45" x14ac:dyDescent="0.15">
      <c r="P203" s="2"/>
      <c r="Q203" s="2"/>
      <c r="R203" s="51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</row>
    <row r="204" spans="16:45" x14ac:dyDescent="0.15">
      <c r="P204" s="2"/>
      <c r="Q204" s="2"/>
      <c r="R204" s="51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</row>
    <row r="205" spans="16:45" x14ac:dyDescent="0.15">
      <c r="P205" s="2"/>
      <c r="Q205" s="2"/>
      <c r="R205" s="51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</row>
    <row r="206" spans="16:45" x14ac:dyDescent="0.15">
      <c r="P206" s="2"/>
      <c r="Q206" s="2"/>
      <c r="R206" s="51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</row>
    <row r="207" spans="16:45" x14ac:dyDescent="0.15">
      <c r="P207" s="2"/>
      <c r="Q207" s="2"/>
      <c r="R207" s="51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</row>
    <row r="208" spans="16:45" x14ac:dyDescent="0.15">
      <c r="P208" s="2"/>
      <c r="Q208" s="2"/>
      <c r="R208" s="51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</row>
    <row r="209" spans="16:45" x14ac:dyDescent="0.15">
      <c r="P209" s="2"/>
      <c r="Q209" s="2"/>
      <c r="R209" s="51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</row>
    <row r="210" spans="16:45" x14ac:dyDescent="0.15">
      <c r="P210" s="2"/>
      <c r="Q210" s="2"/>
      <c r="R210" s="51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</row>
    <row r="211" spans="16:45" x14ac:dyDescent="0.15">
      <c r="P211" s="2"/>
      <c r="Q211" s="2"/>
      <c r="R211" s="51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</row>
    <row r="212" spans="16:45" x14ac:dyDescent="0.15">
      <c r="P212" s="2"/>
      <c r="Q212" s="2"/>
      <c r="R212" s="51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</row>
    <row r="213" spans="16:45" x14ac:dyDescent="0.15">
      <c r="P213" s="2"/>
      <c r="Q213" s="2"/>
      <c r="R213" s="51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</row>
    <row r="214" spans="16:45" x14ac:dyDescent="0.15">
      <c r="P214" s="2"/>
      <c r="Q214" s="2"/>
      <c r="R214" s="51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</row>
    <row r="215" spans="16:45" x14ac:dyDescent="0.15">
      <c r="P215" s="2"/>
      <c r="Q215" s="2"/>
      <c r="R215" s="51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</row>
    <row r="216" spans="16:45" x14ac:dyDescent="0.15">
      <c r="P216" s="2"/>
      <c r="Q216" s="2"/>
      <c r="R216" s="51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</row>
    <row r="217" spans="16:45" x14ac:dyDescent="0.15">
      <c r="P217" s="2"/>
      <c r="Q217" s="2"/>
      <c r="R217" s="51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</row>
    <row r="218" spans="16:45" x14ac:dyDescent="0.15">
      <c r="P218" s="2"/>
      <c r="Q218" s="2"/>
      <c r="R218" s="5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</row>
    <row r="219" spans="16:45" x14ac:dyDescent="0.15">
      <c r="P219" s="2"/>
      <c r="Q219" s="2"/>
      <c r="R219" s="5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</row>
    <row r="220" spans="16:45" x14ac:dyDescent="0.15">
      <c r="P220" s="2"/>
      <c r="Q220" s="2"/>
      <c r="R220" s="5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</row>
    <row r="221" spans="16:45" x14ac:dyDescent="0.15">
      <c r="P221" s="2"/>
      <c r="Q221" s="2"/>
      <c r="R221" s="5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</row>
    <row r="222" spans="16:45" x14ac:dyDescent="0.15">
      <c r="P222" s="2"/>
      <c r="Q222" s="2"/>
      <c r="R222" s="51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</row>
    <row r="223" spans="16:45" x14ac:dyDescent="0.15">
      <c r="P223" s="2"/>
      <c r="Q223" s="2"/>
      <c r="R223" s="51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</row>
    <row r="224" spans="16:45" x14ac:dyDescent="0.15">
      <c r="P224" s="2"/>
      <c r="Q224" s="2"/>
      <c r="R224" s="51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</row>
    <row r="225" spans="16:45" x14ac:dyDescent="0.15">
      <c r="P225" s="2"/>
      <c r="Q225" s="2"/>
      <c r="R225" s="51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</row>
    <row r="226" spans="16:45" x14ac:dyDescent="0.15">
      <c r="P226" s="2"/>
      <c r="Q226" s="2"/>
      <c r="R226" s="51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</row>
    <row r="227" spans="16:45" x14ac:dyDescent="0.15">
      <c r="P227" s="2"/>
      <c r="Q227" s="2"/>
      <c r="R227" s="51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</row>
    <row r="228" spans="16:45" x14ac:dyDescent="0.15">
      <c r="P228" s="2"/>
      <c r="Q228" s="2"/>
      <c r="R228" s="51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</row>
    <row r="229" spans="16:45" x14ac:dyDescent="0.15">
      <c r="P229" s="2"/>
      <c r="Q229" s="2"/>
      <c r="R229" s="51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</row>
    <row r="230" spans="16:45" x14ac:dyDescent="0.15">
      <c r="P230" s="2"/>
      <c r="Q230" s="2"/>
      <c r="R230" s="51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</row>
    <row r="231" spans="16:45" x14ac:dyDescent="0.15">
      <c r="P231" s="2"/>
      <c r="Q231" s="2"/>
      <c r="R231" s="5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</row>
    <row r="232" spans="16:45" x14ac:dyDescent="0.15">
      <c r="P232" s="2"/>
      <c r="Q232" s="2"/>
      <c r="R232" s="5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</row>
    <row r="233" spans="16:45" x14ac:dyDescent="0.15">
      <c r="P233" s="2"/>
      <c r="Q233" s="2"/>
      <c r="R233" s="5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</row>
    <row r="234" spans="16:45" x14ac:dyDescent="0.15">
      <c r="P234" s="2"/>
      <c r="Q234" s="2"/>
      <c r="R234" s="51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</row>
    <row r="235" spans="16:45" x14ac:dyDescent="0.15">
      <c r="P235" s="2"/>
      <c r="Q235" s="2"/>
      <c r="R235" s="51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</row>
    <row r="236" spans="16:45" x14ac:dyDescent="0.15">
      <c r="P236" s="2"/>
      <c r="Q236" s="2"/>
      <c r="R236" s="51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</row>
    <row r="237" spans="16:45" x14ac:dyDescent="0.15">
      <c r="P237" s="2"/>
      <c r="Q237" s="2"/>
      <c r="R237" s="51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</row>
    <row r="238" spans="16:45" x14ac:dyDescent="0.15">
      <c r="P238" s="2"/>
      <c r="Q238" s="2"/>
      <c r="R238" s="51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</row>
    <row r="239" spans="16:45" x14ac:dyDescent="0.15">
      <c r="P239" s="2"/>
      <c r="Q239" s="2"/>
      <c r="R239" s="51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</row>
    <row r="240" spans="16:45" x14ac:dyDescent="0.15">
      <c r="P240" s="2"/>
      <c r="Q240" s="2"/>
      <c r="R240" s="51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</row>
    <row r="241" spans="16:45" x14ac:dyDescent="0.15">
      <c r="P241" s="2"/>
      <c r="Q241" s="2"/>
      <c r="R241" s="51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</row>
    <row r="242" spans="16:45" x14ac:dyDescent="0.15">
      <c r="P242" s="2"/>
      <c r="Q242" s="2"/>
      <c r="R242" s="51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</row>
    <row r="243" spans="16:45" x14ac:dyDescent="0.15">
      <c r="P243" s="2"/>
      <c r="Q243" s="2"/>
      <c r="R243" s="51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</row>
    <row r="244" spans="16:45" x14ac:dyDescent="0.15">
      <c r="P244" s="2"/>
      <c r="Q244" s="2"/>
      <c r="R244" s="51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</row>
    <row r="245" spans="16:45" x14ac:dyDescent="0.15">
      <c r="P245" s="2"/>
      <c r="Q245" s="2"/>
      <c r="R245" s="51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</row>
    <row r="246" spans="16:45" x14ac:dyDescent="0.15">
      <c r="P246" s="2"/>
      <c r="Q246" s="2"/>
      <c r="R246" s="51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</row>
    <row r="247" spans="16:45" x14ac:dyDescent="0.15">
      <c r="P247" s="2"/>
      <c r="Q247" s="2"/>
      <c r="R247" s="51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</row>
    <row r="248" spans="16:45" x14ac:dyDescent="0.15">
      <c r="P248" s="2"/>
      <c r="Q248" s="2"/>
      <c r="R248" s="51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</row>
    <row r="249" spans="16:45" x14ac:dyDescent="0.15">
      <c r="P249" s="2"/>
      <c r="Q249" s="2"/>
      <c r="R249" s="51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</row>
    <row r="250" spans="16:45" x14ac:dyDescent="0.15">
      <c r="P250" s="2"/>
      <c r="Q250" s="2"/>
      <c r="R250" s="51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</row>
    <row r="251" spans="16:45" x14ac:dyDescent="0.15">
      <c r="P251" s="2"/>
      <c r="Q251" s="2"/>
      <c r="R251" s="51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</row>
    <row r="252" spans="16:45" x14ac:dyDescent="0.15">
      <c r="P252" s="2"/>
      <c r="Q252" s="2"/>
      <c r="R252" s="51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</row>
    <row r="253" spans="16:45" x14ac:dyDescent="0.15">
      <c r="P253" s="2"/>
      <c r="Q253" s="2"/>
      <c r="R253" s="51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</row>
    <row r="254" spans="16:45" x14ac:dyDescent="0.15">
      <c r="P254" s="2"/>
      <c r="Q254" s="2"/>
      <c r="R254" s="51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</row>
    <row r="255" spans="16:45" x14ac:dyDescent="0.15">
      <c r="P255" s="2"/>
      <c r="Q255" s="2"/>
      <c r="R255" s="51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</row>
    <row r="256" spans="16:45" x14ac:dyDescent="0.15">
      <c r="P256" s="2"/>
      <c r="Q256" s="2"/>
      <c r="R256" s="51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</row>
    <row r="257" spans="16:45" x14ac:dyDescent="0.15">
      <c r="P257" s="2"/>
      <c r="Q257" s="2"/>
      <c r="R257" s="51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</row>
    <row r="258" spans="16:45" x14ac:dyDescent="0.15">
      <c r="P258" s="2"/>
      <c r="Q258" s="2"/>
      <c r="R258" s="51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</row>
    <row r="259" spans="16:45" x14ac:dyDescent="0.15">
      <c r="P259" s="2"/>
      <c r="Q259" s="2"/>
      <c r="R259" s="51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</row>
    <row r="260" spans="16:45" x14ac:dyDescent="0.15">
      <c r="P260" s="2"/>
      <c r="Q260" s="2"/>
      <c r="R260" s="51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</row>
    <row r="261" spans="16:45" x14ac:dyDescent="0.15">
      <c r="P261" s="2"/>
      <c r="Q261" s="2"/>
      <c r="R261" s="51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</row>
    <row r="262" spans="16:45" x14ac:dyDescent="0.15">
      <c r="P262" s="2"/>
      <c r="Q262" s="2"/>
      <c r="R262" s="51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</row>
    <row r="263" spans="16:45" x14ac:dyDescent="0.15">
      <c r="P263" s="2"/>
      <c r="Q263" s="2"/>
      <c r="R263" s="51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</row>
    <row r="264" spans="16:45" x14ac:dyDescent="0.15">
      <c r="P264" s="2"/>
      <c r="Q264" s="2"/>
      <c r="R264" s="51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</row>
    <row r="265" spans="16:45" x14ac:dyDescent="0.15">
      <c r="P265" s="2"/>
      <c r="Q265" s="2"/>
      <c r="R265" s="51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</row>
    <row r="266" spans="16:45" x14ac:dyDescent="0.15">
      <c r="P266" s="2"/>
      <c r="Q266" s="2"/>
      <c r="R266" s="51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</row>
    <row r="267" spans="16:45" x14ac:dyDescent="0.15">
      <c r="P267" s="2"/>
      <c r="Q267" s="2"/>
      <c r="R267" s="51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</row>
    <row r="268" spans="16:45" x14ac:dyDescent="0.15">
      <c r="P268" s="2"/>
      <c r="Q268" s="2"/>
      <c r="R268" s="51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</row>
    <row r="269" spans="16:45" x14ac:dyDescent="0.15">
      <c r="P269" s="2"/>
      <c r="Q269" s="2"/>
      <c r="R269" s="51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</row>
    <row r="270" spans="16:45" x14ac:dyDescent="0.15">
      <c r="P270" s="2"/>
      <c r="Q270" s="2"/>
      <c r="R270" s="51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</row>
    <row r="271" spans="16:45" x14ac:dyDescent="0.15">
      <c r="P271" s="2"/>
      <c r="Q271" s="2"/>
      <c r="R271" s="51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</row>
    <row r="272" spans="16:45" x14ac:dyDescent="0.15">
      <c r="P272" s="2"/>
      <c r="Q272" s="2"/>
      <c r="R272" s="51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</row>
    <row r="273" spans="16:45" x14ac:dyDescent="0.15">
      <c r="P273" s="2"/>
      <c r="Q273" s="2"/>
      <c r="R273" s="51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</row>
    <row r="274" spans="16:45" x14ac:dyDescent="0.15">
      <c r="P274" s="2"/>
      <c r="Q274" s="2"/>
      <c r="R274" s="51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</row>
    <row r="275" spans="16:45" x14ac:dyDescent="0.15">
      <c r="P275" s="2"/>
      <c r="Q275" s="2"/>
      <c r="R275" s="51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</row>
    <row r="276" spans="16:45" x14ac:dyDescent="0.15">
      <c r="P276" s="2"/>
      <c r="Q276" s="2"/>
      <c r="R276" s="51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</row>
    <row r="277" spans="16:45" x14ac:dyDescent="0.15">
      <c r="P277" s="2"/>
      <c r="Q277" s="2"/>
      <c r="R277" s="51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</row>
    <row r="278" spans="16:45" x14ac:dyDescent="0.15">
      <c r="P278" s="2"/>
      <c r="Q278" s="2"/>
      <c r="R278" s="51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</row>
    <row r="279" spans="16:45" x14ac:dyDescent="0.15">
      <c r="P279" s="2"/>
      <c r="Q279" s="2"/>
      <c r="R279" s="51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</row>
    <row r="280" spans="16:45" x14ac:dyDescent="0.15">
      <c r="P280" s="2"/>
      <c r="Q280" s="2"/>
      <c r="R280" s="51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</row>
    <row r="281" spans="16:45" x14ac:dyDescent="0.15">
      <c r="P281" s="2"/>
      <c r="Q281" s="2"/>
      <c r="R281" s="51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</row>
    <row r="282" spans="16:45" x14ac:dyDescent="0.15">
      <c r="P282" s="2"/>
      <c r="Q282" s="2"/>
      <c r="R282" s="51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</row>
    <row r="283" spans="16:45" x14ac:dyDescent="0.15">
      <c r="P283" s="2"/>
      <c r="Q283" s="2"/>
      <c r="R283" s="51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</row>
    <row r="284" spans="16:45" x14ac:dyDescent="0.15">
      <c r="P284" s="2"/>
      <c r="Q284" s="2"/>
      <c r="R284" s="51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</row>
    <row r="285" spans="16:45" x14ac:dyDescent="0.15">
      <c r="P285" s="2"/>
      <c r="Q285" s="2"/>
      <c r="R285" s="51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</row>
    <row r="286" spans="16:45" x14ac:dyDescent="0.15">
      <c r="P286" s="2"/>
      <c r="Q286" s="2"/>
      <c r="R286" s="51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</row>
    <row r="287" spans="16:45" x14ac:dyDescent="0.15">
      <c r="P287" s="2"/>
      <c r="Q287" s="2"/>
      <c r="R287" s="51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</row>
    <row r="288" spans="16:45" x14ac:dyDescent="0.15">
      <c r="P288" s="2"/>
      <c r="Q288" s="2"/>
      <c r="R288" s="51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</row>
    <row r="289" spans="16:45" x14ac:dyDescent="0.15">
      <c r="P289" s="2"/>
      <c r="Q289" s="2"/>
      <c r="R289" s="51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</row>
    <row r="290" spans="16:45" x14ac:dyDescent="0.15">
      <c r="P290" s="2"/>
      <c r="Q290" s="2"/>
      <c r="R290" s="51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</row>
    <row r="291" spans="16:45" x14ac:dyDescent="0.15">
      <c r="P291" s="2"/>
      <c r="Q291" s="2"/>
      <c r="R291" s="51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</row>
    <row r="292" spans="16:45" x14ac:dyDescent="0.15">
      <c r="P292" s="2"/>
      <c r="Q292" s="2"/>
      <c r="R292" s="51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</row>
    <row r="293" spans="16:45" x14ac:dyDescent="0.15">
      <c r="P293" s="2"/>
      <c r="Q293" s="2"/>
      <c r="R293" s="51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</row>
    <row r="294" spans="16:45" x14ac:dyDescent="0.15">
      <c r="P294" s="2"/>
      <c r="Q294" s="2"/>
      <c r="R294" s="51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</row>
    <row r="295" spans="16:45" x14ac:dyDescent="0.15">
      <c r="P295" s="2"/>
      <c r="Q295" s="2"/>
      <c r="R295" s="51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</row>
    <row r="296" spans="16:45" x14ac:dyDescent="0.15">
      <c r="P296" s="2"/>
      <c r="Q296" s="2"/>
      <c r="R296" s="51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</row>
    <row r="297" spans="16:45" x14ac:dyDescent="0.15">
      <c r="P297" s="2"/>
      <c r="Q297" s="2"/>
      <c r="R297" s="51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</row>
    <row r="298" spans="16:45" x14ac:dyDescent="0.15">
      <c r="P298" s="2"/>
      <c r="Q298" s="2"/>
      <c r="R298" s="51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</row>
    <row r="299" spans="16:45" x14ac:dyDescent="0.15">
      <c r="P299" s="2"/>
      <c r="Q299" s="2"/>
      <c r="R299" s="51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</row>
    <row r="300" spans="16:45" x14ac:dyDescent="0.15">
      <c r="P300" s="2"/>
      <c r="Q300" s="2"/>
      <c r="R300" s="51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</row>
    <row r="301" spans="16:45" x14ac:dyDescent="0.15">
      <c r="P301" s="2"/>
      <c r="Q301" s="2"/>
      <c r="R301" s="51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</row>
    <row r="302" spans="16:45" x14ac:dyDescent="0.15">
      <c r="P302" s="2"/>
      <c r="Q302" s="2"/>
      <c r="R302" s="51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</row>
    <row r="303" spans="16:45" x14ac:dyDescent="0.15">
      <c r="P303" s="2"/>
      <c r="Q303" s="2"/>
      <c r="R303" s="51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</row>
    <row r="304" spans="16:45" x14ac:dyDescent="0.15">
      <c r="P304" s="2"/>
      <c r="Q304" s="2"/>
      <c r="R304" s="51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</row>
    <row r="305" spans="16:45" x14ac:dyDescent="0.15">
      <c r="P305" s="2"/>
      <c r="Q305" s="2"/>
      <c r="R305" s="51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</row>
    <row r="306" spans="16:45" x14ac:dyDescent="0.15">
      <c r="P306" s="2"/>
      <c r="Q306" s="2"/>
      <c r="R306" s="51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</row>
    <row r="307" spans="16:45" x14ac:dyDescent="0.15">
      <c r="P307" s="2"/>
      <c r="Q307" s="2"/>
      <c r="R307" s="51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</row>
    <row r="308" spans="16:45" x14ac:dyDescent="0.15">
      <c r="P308" s="2"/>
      <c r="Q308" s="2"/>
      <c r="R308" s="51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</row>
    <row r="309" spans="16:45" x14ac:dyDescent="0.15">
      <c r="P309" s="2"/>
      <c r="Q309" s="2"/>
      <c r="R309" s="51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</row>
    <row r="310" spans="16:45" x14ac:dyDescent="0.15">
      <c r="P310" s="2"/>
      <c r="Q310" s="2"/>
      <c r="R310" s="51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</row>
    <row r="311" spans="16:45" x14ac:dyDescent="0.15">
      <c r="P311" s="2"/>
      <c r="Q311" s="2"/>
      <c r="R311" s="51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</row>
    <row r="312" spans="16:45" x14ac:dyDescent="0.15">
      <c r="P312" s="2"/>
      <c r="Q312" s="2"/>
      <c r="R312" s="51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</row>
    <row r="313" spans="16:45" x14ac:dyDescent="0.15">
      <c r="P313" s="2"/>
      <c r="Q313" s="2"/>
      <c r="R313" s="51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</row>
    <row r="314" spans="16:45" x14ac:dyDescent="0.15">
      <c r="P314" s="2"/>
      <c r="Q314" s="2"/>
      <c r="R314" s="51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</row>
    <row r="315" spans="16:45" x14ac:dyDescent="0.15">
      <c r="P315" s="2"/>
      <c r="Q315" s="2"/>
      <c r="R315" s="51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</row>
    <row r="316" spans="16:45" x14ac:dyDescent="0.15">
      <c r="P316" s="2"/>
      <c r="Q316" s="2"/>
      <c r="R316" s="51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</row>
    <row r="317" spans="16:45" x14ac:dyDescent="0.15">
      <c r="P317" s="2"/>
      <c r="Q317" s="2"/>
      <c r="R317" s="51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</row>
    <row r="318" spans="16:45" x14ac:dyDescent="0.15">
      <c r="P318" s="2"/>
      <c r="Q318" s="2"/>
      <c r="R318" s="51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</row>
    <row r="319" spans="16:45" x14ac:dyDescent="0.15">
      <c r="P319" s="2"/>
      <c r="Q319" s="2"/>
      <c r="R319" s="51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</row>
    <row r="320" spans="16:45" x14ac:dyDescent="0.15">
      <c r="P320" s="2"/>
      <c r="Q320" s="2"/>
      <c r="R320" s="51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</row>
  </sheetData>
  <mergeCells count="78">
    <mergeCell ref="B4:E4"/>
    <mergeCell ref="B5:E5"/>
    <mergeCell ref="C7:H7"/>
    <mergeCell ref="I7:J7"/>
    <mergeCell ref="C9:H9"/>
    <mergeCell ref="C10:H10"/>
    <mergeCell ref="C8:H8"/>
    <mergeCell ref="C11:H11"/>
    <mergeCell ref="A23:A25"/>
    <mergeCell ref="B23:B25"/>
    <mergeCell ref="C12:H12"/>
    <mergeCell ref="C13:H13"/>
    <mergeCell ref="C14:H14"/>
    <mergeCell ref="E16:F16"/>
    <mergeCell ref="K16:N16"/>
    <mergeCell ref="D17:E17"/>
    <mergeCell ref="A19:A21"/>
    <mergeCell ref="B19:B21"/>
    <mergeCell ref="A27:A29"/>
    <mergeCell ref="B27:B29"/>
    <mergeCell ref="A31:A33"/>
    <mergeCell ref="B31:B33"/>
    <mergeCell ref="A35:A37"/>
    <mergeCell ref="B35:B37"/>
    <mergeCell ref="A39:A41"/>
    <mergeCell ref="B39:B41"/>
    <mergeCell ref="A43:A45"/>
    <mergeCell ref="B43:B45"/>
    <mergeCell ref="A47:A49"/>
    <mergeCell ref="B47:B49"/>
    <mergeCell ref="A51:A53"/>
    <mergeCell ref="B51:B53"/>
    <mergeCell ref="A55:A57"/>
    <mergeCell ref="B55:B57"/>
    <mergeCell ref="A59:A61"/>
    <mergeCell ref="B59:B61"/>
    <mergeCell ref="A63:A65"/>
    <mergeCell ref="B63:B65"/>
    <mergeCell ref="A67:A69"/>
    <mergeCell ref="B67:B69"/>
    <mergeCell ref="A71:A73"/>
    <mergeCell ref="B71:B73"/>
    <mergeCell ref="A75:A77"/>
    <mergeCell ref="B75:B77"/>
    <mergeCell ref="A79:A81"/>
    <mergeCell ref="B79:B81"/>
    <mergeCell ref="A83:A85"/>
    <mergeCell ref="B83:B85"/>
    <mergeCell ref="A87:A89"/>
    <mergeCell ref="B87:B89"/>
    <mergeCell ref="A91:A93"/>
    <mergeCell ref="B91:B93"/>
    <mergeCell ref="A95:A97"/>
    <mergeCell ref="B95:B97"/>
    <mergeCell ref="A99:A101"/>
    <mergeCell ref="B99:B101"/>
    <mergeCell ref="A103:A105"/>
    <mergeCell ref="B103:B105"/>
    <mergeCell ref="A107:A109"/>
    <mergeCell ref="B107:B109"/>
    <mergeCell ref="A111:A113"/>
    <mergeCell ref="B111:B113"/>
    <mergeCell ref="A115:A117"/>
    <mergeCell ref="B115:B117"/>
    <mergeCell ref="A119:A121"/>
    <mergeCell ref="B119:B121"/>
    <mergeCell ref="A144:F144"/>
    <mergeCell ref="A123:A125"/>
    <mergeCell ref="B123:B125"/>
    <mergeCell ref="A127:A129"/>
    <mergeCell ref="B127:B129"/>
    <mergeCell ref="A131:A133"/>
    <mergeCell ref="B131:B133"/>
    <mergeCell ref="A135:A137"/>
    <mergeCell ref="B135:B137"/>
    <mergeCell ref="A139:A141"/>
    <mergeCell ref="B139:B141"/>
    <mergeCell ref="A143:F143"/>
  </mergeCells>
  <phoneticPr fontId="2"/>
  <conditionalFormatting sqref="G143:M143 I8:L14">
    <cfRule type="cellIs" dxfId="62" priority="7" stopIfTrue="1" operator="lessThan">
      <formula>0</formula>
    </cfRule>
  </conditionalFormatting>
  <conditionalFormatting sqref="E78 E138 E142">
    <cfRule type="cellIs" dxfId="61" priority="6" stopIfTrue="1" operator="lessThan">
      <formula>D78</formula>
    </cfRule>
  </conditionalFormatting>
  <conditionalFormatting sqref="D138">
    <cfRule type="cellIs" dxfId="60" priority="5" stopIfTrue="1" operator="lessThan">
      <formula>E137</formula>
    </cfRule>
  </conditionalFormatting>
  <conditionalFormatting sqref="B19:B137">
    <cfRule type="cellIs" dxfId="59" priority="3" operator="equal">
      <formula>"日"</formula>
    </cfRule>
    <cfRule type="containsText" dxfId="58" priority="4" operator="containsText" text="土">
      <formula>NOT(ISERROR(SEARCH("土",B19)))</formula>
    </cfRule>
  </conditionalFormatting>
  <conditionalFormatting sqref="D142">
    <cfRule type="cellIs" dxfId="57" priority="8" stopIfTrue="1" operator="lessThan">
      <formula>E138</formula>
    </cfRule>
  </conditionalFormatting>
  <conditionalFormatting sqref="B139:B141">
    <cfRule type="cellIs" dxfId="56" priority="1" operator="equal">
      <formula>"日"</formula>
    </cfRule>
    <cfRule type="cellIs" dxfId="55" priority="2" operator="equal">
      <formula>"土"</formula>
    </cfRule>
  </conditionalFormatting>
  <dataValidations count="3">
    <dataValidation type="time" operator="lessThan" allowBlank="1" showInputMessage="1" showErrorMessage="1" error="休憩時間が業務従事時間を超過しています。" sqref="F19:F21 F23:F25 F27:F29 F31:F33 F35:F37 F39:F41 F43:F45 F47:F49 F51:F53 F55:F57 F59:F61 F63:F65 F67:F69 F71:F73 F75:F77 F79:F81 F83:F85 F87:F89 F91:F93 F95:F97 F99:F101 F103:F105 F107:F109 F111:F113 F115:F117 F119:F121 F123:F125 F127:F129 F131:F133 F135:F137 F139:F141">
      <formula1>E19-D19</formula1>
    </dataValidation>
    <dataValidation allowBlank="1" showInputMessage="1" showErrorMessage="1" error="入力した時刻が範囲外です。" sqref="D19:E137 D139:E141"/>
    <dataValidation type="list" allowBlank="1" showInputMessage="1" showErrorMessage="1" sqref="C19:C21 C23:C25 C27:C29 C31:C33 C35:C37 C39:C41 C43:C45 C47:C49 C51:C53 C55:C57 C59:C61 C63:C65 C67:C69 C71:C73 C75:C77 C79:C81 C83:C85 C87:C89 C91:C93 C95:C97 C99:C101 C103:C105 C107:C109 C111:C113 C115:C117 C119:C121 C123:C125 C127:C129 C131:C133 C135:C137 C139:C141">
      <formula1>$B$8:$B$14</formula1>
    </dataValidation>
  </dataValidations>
  <printOptions horizontalCentered="1" verticalCentered="1"/>
  <pageMargins left="0.19685039370078741" right="0.19685039370078741" top="0.35433070866141736" bottom="0.19685039370078741" header="0.27559055118110237" footer="0.19685039370078741"/>
  <pageSetup paperSize="9" scale="68" fitToHeight="0" orientation="landscape" cellComments="asDisplayed" horizontalDpi="300" verticalDpi="300" r:id="rId1"/>
  <headerFooter alignWithMargins="0">
    <oddFooter>&amp;C&amp;P</oddFooter>
  </headerFooter>
  <rowBreaks count="2" manualBreakCount="2">
    <brk id="58" max="14" man="1"/>
    <brk id="98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20"/>
  <sheetViews>
    <sheetView showGridLines="0" view="pageBreakPreview" zoomScaleNormal="100" zoomScaleSheetLayoutView="100" workbookViewId="0">
      <selection activeCell="G17" sqref="G17"/>
    </sheetView>
  </sheetViews>
  <sheetFormatPr defaultColWidth="9" defaultRowHeight="13.5" x14ac:dyDescent="0.15"/>
  <cols>
    <col min="1" max="1" width="9.875" style="1" customWidth="1"/>
    <col min="2" max="2" width="2.75" style="2" customWidth="1"/>
    <col min="3" max="3" width="7.75" style="1" customWidth="1"/>
    <col min="4" max="13" width="10.125" style="1" customWidth="1"/>
    <col min="14" max="14" width="10.125" style="2" customWidth="1"/>
    <col min="15" max="15" width="76.625" style="1" customWidth="1"/>
    <col min="16" max="17" width="9" style="1"/>
    <col min="18" max="18" width="9" style="3"/>
    <col min="19" max="19" width="9" style="1"/>
    <col min="20" max="20" width="35.5" style="1" customWidth="1"/>
    <col min="21" max="16384" width="9" style="1"/>
  </cols>
  <sheetData>
    <row r="1" spans="1:20" ht="9" customHeight="1" x14ac:dyDescent="0.15">
      <c r="T1" s="2"/>
    </row>
    <row r="2" spans="1:20" ht="18.75" x14ac:dyDescent="0.15">
      <c r="A2" s="4" t="s">
        <v>35</v>
      </c>
      <c r="B2" s="80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6"/>
      <c r="R2" s="7"/>
      <c r="S2" s="6"/>
      <c r="T2" s="8"/>
    </row>
    <row r="3" spans="1:20" ht="9" customHeight="1" x14ac:dyDescent="0.15">
      <c r="A3" s="9"/>
      <c r="B3" s="80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6"/>
      <c r="R3" s="7"/>
      <c r="S3" s="6"/>
      <c r="T3" s="8"/>
    </row>
    <row r="4" spans="1:20" ht="13.5" customHeight="1" x14ac:dyDescent="0.15">
      <c r="A4" s="73" t="s">
        <v>0</v>
      </c>
      <c r="B4" s="116" t="str">
        <f>IF('5'!B4:E4="","",'5'!B4:E4)</f>
        <v/>
      </c>
      <c r="C4" s="116"/>
      <c r="D4" s="116"/>
      <c r="E4" s="116"/>
      <c r="F4" s="10"/>
      <c r="G4" s="74" t="s">
        <v>1</v>
      </c>
      <c r="H4" s="72" t="str">
        <f>IF('5'!H4="","",'5'!H4)</f>
        <v/>
      </c>
      <c r="I4" s="4"/>
      <c r="J4" s="4"/>
      <c r="K4" s="4"/>
      <c r="L4" s="4"/>
      <c r="M4" s="4"/>
      <c r="N4" s="4"/>
      <c r="O4" s="4"/>
      <c r="Q4" s="6"/>
      <c r="R4" s="7"/>
      <c r="S4" s="6"/>
      <c r="T4" s="8"/>
    </row>
    <row r="5" spans="1:20" ht="13.5" customHeight="1" x14ac:dyDescent="0.15">
      <c r="A5" s="75" t="s">
        <v>2</v>
      </c>
      <c r="B5" s="117" t="str">
        <f>IF('5'!B5:E5="","",'5'!B5:E5)</f>
        <v/>
      </c>
      <c r="C5" s="117"/>
      <c r="D5" s="117"/>
      <c r="E5" s="117"/>
      <c r="F5" s="10"/>
      <c r="G5" s="63"/>
      <c r="H5" s="63"/>
      <c r="I5" s="64"/>
      <c r="J5" s="4"/>
      <c r="K5" s="4"/>
      <c r="L5" s="4"/>
      <c r="M5" s="4"/>
      <c r="N5" s="4"/>
      <c r="O5" s="4"/>
      <c r="Q5" s="6"/>
      <c r="R5" s="7"/>
      <c r="S5" s="6"/>
      <c r="T5" s="8"/>
    </row>
    <row r="6" spans="1:20" ht="9" customHeight="1" x14ac:dyDescent="0.15">
      <c r="A6" s="9"/>
      <c r="B6" s="80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Q6" s="6"/>
      <c r="R6" s="7"/>
      <c r="S6" s="6"/>
      <c r="T6" s="8"/>
    </row>
    <row r="7" spans="1:20" x14ac:dyDescent="0.15">
      <c r="A7" s="10"/>
      <c r="B7" s="98" t="s">
        <v>3</v>
      </c>
      <c r="C7" s="118" t="s">
        <v>4</v>
      </c>
      <c r="D7" s="119"/>
      <c r="E7" s="119"/>
      <c r="F7" s="119"/>
      <c r="G7" s="119"/>
      <c r="H7" s="119"/>
      <c r="I7" s="120" t="s">
        <v>5</v>
      </c>
      <c r="J7" s="120"/>
      <c r="K7" s="94"/>
      <c r="L7" s="95"/>
      <c r="M7" s="11"/>
      <c r="N7" s="1"/>
      <c r="O7" s="12"/>
      <c r="P7" s="7"/>
      <c r="Q7" s="6"/>
      <c r="R7" s="8"/>
    </row>
    <row r="8" spans="1:20" x14ac:dyDescent="0.15">
      <c r="A8" s="10"/>
      <c r="B8" s="98" t="s">
        <v>6</v>
      </c>
      <c r="C8" s="135" t="str">
        <f>IF('5'!C8:H8="","",'5'!C8:H8)</f>
        <v/>
      </c>
      <c r="D8" s="136"/>
      <c r="E8" s="136"/>
      <c r="F8" s="136"/>
      <c r="G8" s="136"/>
      <c r="H8" s="137"/>
      <c r="I8" s="13">
        <f>G143</f>
        <v>0</v>
      </c>
      <c r="J8" s="14">
        <f>G144</f>
        <v>0</v>
      </c>
      <c r="K8" s="90"/>
      <c r="L8" s="91"/>
      <c r="M8" s="10"/>
      <c r="N8" s="1"/>
      <c r="O8" s="12"/>
      <c r="P8" s="7"/>
      <c r="Q8" s="6"/>
      <c r="R8" s="8"/>
    </row>
    <row r="9" spans="1:20" x14ac:dyDescent="0.15">
      <c r="A9" s="10"/>
      <c r="B9" s="98" t="s">
        <v>7</v>
      </c>
      <c r="C9" s="135" t="str">
        <f>IF('5'!C9:H9="","",'5'!C9:H9)</f>
        <v/>
      </c>
      <c r="D9" s="136"/>
      <c r="E9" s="136"/>
      <c r="F9" s="136"/>
      <c r="G9" s="136"/>
      <c r="H9" s="137"/>
      <c r="I9" s="13">
        <f>H143</f>
        <v>0</v>
      </c>
      <c r="J9" s="14">
        <f>H144</f>
        <v>0</v>
      </c>
      <c r="K9" s="90"/>
      <c r="L9" s="91"/>
      <c r="M9" s="10"/>
      <c r="N9" s="1"/>
      <c r="O9" s="12"/>
      <c r="P9" s="7"/>
      <c r="Q9" s="6"/>
      <c r="R9" s="8"/>
    </row>
    <row r="10" spans="1:20" x14ac:dyDescent="0.15">
      <c r="A10" s="10"/>
      <c r="B10" s="98" t="s">
        <v>8</v>
      </c>
      <c r="C10" s="135" t="str">
        <f>IF('5'!C10:H10="","",'5'!C10:H10)</f>
        <v/>
      </c>
      <c r="D10" s="136"/>
      <c r="E10" s="136"/>
      <c r="F10" s="136"/>
      <c r="G10" s="136"/>
      <c r="H10" s="137"/>
      <c r="I10" s="13">
        <f>I143</f>
        <v>0</v>
      </c>
      <c r="J10" s="14">
        <f>I144</f>
        <v>0</v>
      </c>
      <c r="K10" s="90"/>
      <c r="L10" s="91"/>
      <c r="M10" s="10"/>
      <c r="N10" s="1"/>
      <c r="O10" s="12"/>
      <c r="P10" s="7"/>
      <c r="Q10" s="6"/>
      <c r="R10" s="8"/>
    </row>
    <row r="11" spans="1:20" x14ac:dyDescent="0.15">
      <c r="A11" s="10"/>
      <c r="B11" s="98" t="s">
        <v>9</v>
      </c>
      <c r="C11" s="135" t="str">
        <f>IF('5'!C11:H11="","",'5'!C11:H11)</f>
        <v/>
      </c>
      <c r="D11" s="136"/>
      <c r="E11" s="136"/>
      <c r="F11" s="136"/>
      <c r="G11" s="136"/>
      <c r="H11" s="137"/>
      <c r="I11" s="13">
        <f>J143</f>
        <v>0</v>
      </c>
      <c r="J11" s="14">
        <f>J144</f>
        <v>0</v>
      </c>
      <c r="K11" s="90"/>
      <c r="L11" s="91"/>
      <c r="M11" s="10"/>
      <c r="N11" s="1"/>
      <c r="O11" s="12"/>
      <c r="P11" s="7"/>
      <c r="Q11" s="6"/>
      <c r="R11" s="8"/>
    </row>
    <row r="12" spans="1:20" x14ac:dyDescent="0.15">
      <c r="A12" s="10"/>
      <c r="B12" s="98" t="s">
        <v>10</v>
      </c>
      <c r="C12" s="135" t="str">
        <f>IF('5'!C12:H12="","",'5'!C12:H12)</f>
        <v/>
      </c>
      <c r="D12" s="136"/>
      <c r="E12" s="136"/>
      <c r="F12" s="136"/>
      <c r="G12" s="136"/>
      <c r="H12" s="137"/>
      <c r="I12" s="13">
        <f>K143</f>
        <v>0</v>
      </c>
      <c r="J12" s="14">
        <f>K144</f>
        <v>0</v>
      </c>
      <c r="K12" s="90"/>
      <c r="L12" s="91"/>
      <c r="M12" s="10"/>
      <c r="N12" s="1"/>
      <c r="O12" s="12"/>
      <c r="P12" s="7"/>
      <c r="Q12" s="6"/>
      <c r="R12" s="8"/>
    </row>
    <row r="13" spans="1:20" x14ac:dyDescent="0.15">
      <c r="A13" s="10"/>
      <c r="B13" s="98" t="s">
        <v>40</v>
      </c>
      <c r="C13" s="135" t="str">
        <f>IF('5'!C13:H13="","",'5'!C13:H13)</f>
        <v/>
      </c>
      <c r="D13" s="136"/>
      <c r="E13" s="136"/>
      <c r="F13" s="136"/>
      <c r="G13" s="136"/>
      <c r="H13" s="137"/>
      <c r="I13" s="13">
        <f>L143</f>
        <v>0</v>
      </c>
      <c r="J13" s="14">
        <f>L144</f>
        <v>0</v>
      </c>
      <c r="K13" s="90"/>
      <c r="L13" s="91"/>
      <c r="M13" s="10"/>
      <c r="N13" s="1"/>
      <c r="O13" s="12"/>
      <c r="P13" s="7"/>
      <c r="Q13" s="6"/>
      <c r="R13" s="8"/>
    </row>
    <row r="14" spans="1:20" x14ac:dyDescent="0.15">
      <c r="A14" s="10"/>
      <c r="B14" s="98" t="s">
        <v>41</v>
      </c>
      <c r="C14" s="135" t="str">
        <f>IF('5'!C14:H14="","",'5'!C14:H14)</f>
        <v/>
      </c>
      <c r="D14" s="136"/>
      <c r="E14" s="136"/>
      <c r="F14" s="136"/>
      <c r="G14" s="136"/>
      <c r="H14" s="137"/>
      <c r="I14" s="13">
        <f>M143</f>
        <v>0</v>
      </c>
      <c r="J14" s="14">
        <f>M144</f>
        <v>0</v>
      </c>
      <c r="K14" s="90"/>
      <c r="L14" s="91"/>
      <c r="M14" s="10"/>
      <c r="N14" s="1"/>
      <c r="O14" s="12"/>
      <c r="P14" s="7"/>
      <c r="Q14" s="6"/>
      <c r="R14" s="8"/>
    </row>
    <row r="15" spans="1:20" x14ac:dyDescent="0.15">
      <c r="A15" s="10"/>
      <c r="B15" s="81"/>
      <c r="C15" s="1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5" t="s">
        <v>11</v>
      </c>
      <c r="O15" s="10"/>
      <c r="Q15" s="12"/>
      <c r="R15" s="7"/>
      <c r="S15" s="6"/>
      <c r="T15" s="8"/>
    </row>
    <row r="16" spans="1:20" x14ac:dyDescent="0.15">
      <c r="A16" s="10"/>
      <c r="C16" s="16"/>
      <c r="D16" s="65" t="s">
        <v>12</v>
      </c>
      <c r="E16" s="115" t="str">
        <f>'5'!E16:F16</f>
        <v>9：00～17：00</v>
      </c>
      <c r="F16" s="115"/>
      <c r="G16" s="10" t="str">
        <f>'5'!G16</f>
        <v>（1日 7時間00分勤務）</v>
      </c>
      <c r="H16" s="10"/>
      <c r="I16" s="10"/>
      <c r="J16" s="65" t="s">
        <v>13</v>
      </c>
      <c r="K16" s="111" t="str">
        <f>'5'!K16:N16</f>
        <v>12：00～13：00</v>
      </c>
      <c r="L16" s="111"/>
      <c r="M16" s="111"/>
      <c r="N16" s="111"/>
      <c r="O16" s="10"/>
      <c r="Q16" s="12"/>
      <c r="R16" s="7"/>
      <c r="S16" s="12"/>
      <c r="T16" s="8"/>
    </row>
    <row r="17" spans="1:20" ht="27" x14ac:dyDescent="0.15">
      <c r="A17" s="66" t="s">
        <v>15</v>
      </c>
      <c r="B17" s="67" t="s">
        <v>16</v>
      </c>
      <c r="C17" s="68" t="s">
        <v>17</v>
      </c>
      <c r="D17" s="127" t="s">
        <v>18</v>
      </c>
      <c r="E17" s="128"/>
      <c r="F17" s="69" t="s">
        <v>19</v>
      </c>
      <c r="G17" s="70" t="s">
        <v>20</v>
      </c>
      <c r="H17" s="70" t="s">
        <v>21</v>
      </c>
      <c r="I17" s="70" t="s">
        <v>22</v>
      </c>
      <c r="J17" s="70" t="s">
        <v>23</v>
      </c>
      <c r="K17" s="70" t="s">
        <v>24</v>
      </c>
      <c r="L17" s="70" t="s">
        <v>42</v>
      </c>
      <c r="M17" s="70" t="s">
        <v>43</v>
      </c>
      <c r="N17" s="70" t="s">
        <v>25</v>
      </c>
      <c r="O17" s="71" t="s">
        <v>26</v>
      </c>
      <c r="Q17" s="12"/>
      <c r="R17" s="7"/>
      <c r="S17" s="12"/>
      <c r="T17" s="8"/>
    </row>
    <row r="18" spans="1:20" x14ac:dyDescent="0.15">
      <c r="A18" s="17"/>
      <c r="B18" s="82"/>
      <c r="C18" s="19"/>
      <c r="D18" s="20" t="s">
        <v>27</v>
      </c>
      <c r="E18" s="20" t="s">
        <v>28</v>
      </c>
      <c r="F18" s="21"/>
      <c r="G18" s="18"/>
      <c r="H18" s="18"/>
      <c r="I18" s="18"/>
      <c r="J18" s="18"/>
      <c r="K18" s="18"/>
      <c r="L18" s="18"/>
      <c r="M18" s="18"/>
      <c r="N18" s="22"/>
      <c r="O18" s="23"/>
      <c r="Q18" s="12"/>
      <c r="R18" s="7"/>
      <c r="S18" s="12"/>
      <c r="T18" s="8"/>
    </row>
    <row r="19" spans="1:20" s="2" customFormat="1" x14ac:dyDescent="0.15">
      <c r="A19" s="121">
        <v>44409</v>
      </c>
      <c r="B19" s="124" t="str">
        <f>TEXT(A19,"aaa")</f>
        <v>日</v>
      </c>
      <c r="C19" s="24"/>
      <c r="D19" s="25"/>
      <c r="E19" s="25"/>
      <c r="F19" s="26"/>
      <c r="G19" s="27" t="str">
        <f>IF($C19="①",$E19-$D19-$F19,"-")</f>
        <v>-</v>
      </c>
      <c r="H19" s="28" t="str">
        <f>IF($C19="②",$E19-$D19-$F19,"-")</f>
        <v>-</v>
      </c>
      <c r="I19" s="28" t="str">
        <f>IF($C19="③",$E19-$D19-$F19,"-")</f>
        <v>-</v>
      </c>
      <c r="J19" s="28" t="str">
        <f>IF($C19="④",$E19-$D19-$F19,"-")</f>
        <v>-</v>
      </c>
      <c r="K19" s="28" t="str">
        <f>IF($C19="⑤",$E19-$D19-$F19,"-")</f>
        <v>-</v>
      </c>
      <c r="L19" s="28" t="str">
        <f>IF($C19="⑥",$E19-$D19-$F19,"-")</f>
        <v>-</v>
      </c>
      <c r="M19" s="28" t="str">
        <f>IF($C19="⑦",$E19-$D19-$F19,"-")</f>
        <v>-</v>
      </c>
      <c r="N19" s="29">
        <f>SUM(G19:M19)</f>
        <v>0</v>
      </c>
      <c r="O19" s="30"/>
      <c r="Q19" s="31"/>
      <c r="R19" s="7"/>
      <c r="S19" s="12"/>
      <c r="T19" s="32"/>
    </row>
    <row r="20" spans="1:20" s="2" customFormat="1" x14ac:dyDescent="0.15">
      <c r="A20" s="122"/>
      <c r="B20" s="125"/>
      <c r="C20" s="24"/>
      <c r="D20" s="33"/>
      <c r="E20" s="25"/>
      <c r="F20" s="26"/>
      <c r="G20" s="27" t="str">
        <f>IF($C20="①",$E20-$D20-$F20,"-")</f>
        <v>-</v>
      </c>
      <c r="H20" s="28" t="str">
        <f>IF($C20="②",$E20-$D20-$F20,"-")</f>
        <v>-</v>
      </c>
      <c r="I20" s="28" t="str">
        <f>IF($C20="③",$E20-$D20-$F20,"-")</f>
        <v>-</v>
      </c>
      <c r="J20" s="28" t="str">
        <f>IF($C20="④",$E20-$D20-$F20,"-")</f>
        <v>-</v>
      </c>
      <c r="K20" s="28" t="str">
        <f>IF($C20="⑤",$E20-$D20-$F20,"-")</f>
        <v>-</v>
      </c>
      <c r="L20" s="28" t="str">
        <f>IF($C20="⑥",$E20-$D20-$F20,"-")</f>
        <v>-</v>
      </c>
      <c r="M20" s="28" t="str">
        <f>IF($C20="⑦",$E20-$D20-$F20,"-")</f>
        <v>-</v>
      </c>
      <c r="N20" s="29">
        <f>SUM(G20:M20)</f>
        <v>0</v>
      </c>
      <c r="O20" s="30"/>
      <c r="Q20" s="31"/>
      <c r="R20" s="7"/>
      <c r="S20" s="12"/>
      <c r="T20" s="32"/>
    </row>
    <row r="21" spans="1:20" s="2" customFormat="1" ht="14.25" thickBot="1" x14ac:dyDescent="0.2">
      <c r="A21" s="123"/>
      <c r="B21" s="126"/>
      <c r="C21" s="24"/>
      <c r="D21" s="33"/>
      <c r="E21" s="25"/>
      <c r="F21" s="26"/>
      <c r="G21" s="27" t="str">
        <f>IF($C21="①",$E21-$D21-$F21,"-")</f>
        <v>-</v>
      </c>
      <c r="H21" s="28" t="str">
        <f>IF($C21="②",$E21-$D21-$F21,"-")</f>
        <v>-</v>
      </c>
      <c r="I21" s="28" t="str">
        <f>IF($C21="③",$E21-$D21-$F21,"-")</f>
        <v>-</v>
      </c>
      <c r="J21" s="28" t="str">
        <f>IF($C21="④",$E21-$D21-$F21,"-")</f>
        <v>-</v>
      </c>
      <c r="K21" s="28" t="str">
        <f>IF($C21="⑤",$E21-$D21-$F21,"-")</f>
        <v>-</v>
      </c>
      <c r="L21" s="28" t="str">
        <f>IF($C21="⑥",$E21-$D21-$F21,"-")</f>
        <v>-</v>
      </c>
      <c r="M21" s="28" t="str">
        <f>IF($C21="⑦",$E21-$D21-$F21,"-")</f>
        <v>-</v>
      </c>
      <c r="N21" s="29">
        <f>SUM(G21:M21)</f>
        <v>0</v>
      </c>
      <c r="O21" s="30"/>
      <c r="Q21" s="31"/>
      <c r="R21" s="7"/>
      <c r="S21" s="12"/>
      <c r="T21" s="32"/>
    </row>
    <row r="22" spans="1:20" s="2" customFormat="1" ht="14.25" thickBot="1" x14ac:dyDescent="0.2">
      <c r="A22" s="78"/>
      <c r="B22" s="82"/>
      <c r="C22" s="34"/>
      <c r="D22" s="35"/>
      <c r="E22" s="35"/>
      <c r="F22" s="36"/>
      <c r="G22" s="35"/>
      <c r="H22" s="35"/>
      <c r="I22" s="35"/>
      <c r="J22" s="35"/>
      <c r="K22" s="56"/>
      <c r="L22" s="56"/>
      <c r="M22" s="92"/>
      <c r="N22" s="37">
        <f>SUM(N19:N21)</f>
        <v>0</v>
      </c>
      <c r="O22" s="38"/>
      <c r="Q22" s="31"/>
      <c r="R22" s="7"/>
      <c r="S22" s="12"/>
      <c r="T22" s="32"/>
    </row>
    <row r="23" spans="1:20" s="2" customFormat="1" x14ac:dyDescent="0.15">
      <c r="A23" s="121">
        <f>A19+1</f>
        <v>44410</v>
      </c>
      <c r="B23" s="124" t="str">
        <f>TEXT(A23,"aaa")</f>
        <v>月</v>
      </c>
      <c r="C23" s="24"/>
      <c r="D23" s="25"/>
      <c r="E23" s="25"/>
      <c r="F23" s="26"/>
      <c r="G23" s="27" t="str">
        <f>IF($C23="①",$E23-$D23-$F23,"-")</f>
        <v>-</v>
      </c>
      <c r="H23" s="28" t="str">
        <f>IF($C23="②",$E23-$D23-$F23,"-")</f>
        <v>-</v>
      </c>
      <c r="I23" s="28" t="str">
        <f>IF($C23="③",$E23-$D23-$F23,"-")</f>
        <v>-</v>
      </c>
      <c r="J23" s="28" t="str">
        <f>IF($C23="④",$E23-$D23-$F23,"-")</f>
        <v>-</v>
      </c>
      <c r="K23" s="28" t="str">
        <f>IF($C23="⑤",$E23-$D23-$F23,"-")</f>
        <v>-</v>
      </c>
      <c r="L23" s="28" t="str">
        <f>IF($C23="⑥",$E23-$D23-$F23,"-")</f>
        <v>-</v>
      </c>
      <c r="M23" s="28" t="str">
        <f>IF($C23="⑦",$E23-$D23-$F23,"-")</f>
        <v>-</v>
      </c>
      <c r="N23" s="29">
        <f>SUM(G23:M23)</f>
        <v>0</v>
      </c>
      <c r="O23" s="30"/>
      <c r="Q23" s="31"/>
      <c r="R23" s="39"/>
      <c r="S23" s="31"/>
      <c r="T23" s="32"/>
    </row>
    <row r="24" spans="1:20" s="2" customFormat="1" x14ac:dyDescent="0.15">
      <c r="A24" s="122"/>
      <c r="B24" s="125"/>
      <c r="C24" s="24"/>
      <c r="D24" s="33"/>
      <c r="E24" s="25"/>
      <c r="F24" s="26"/>
      <c r="G24" s="27" t="str">
        <f>IF($C24="①",$E24-$D24-$F24,"-")</f>
        <v>-</v>
      </c>
      <c r="H24" s="28" t="str">
        <f>IF($C24="②",$E24-$D24-$F24,"-")</f>
        <v>-</v>
      </c>
      <c r="I24" s="28" t="str">
        <f>IF($C24="③",$E24-$D24-$F24,"-")</f>
        <v>-</v>
      </c>
      <c r="J24" s="28" t="str">
        <f>IF($C24="④",$E24-$D24-$F24,"-")</f>
        <v>-</v>
      </c>
      <c r="K24" s="28" t="str">
        <f>IF($C24="⑤",$E24-$D24-$F24,"-")</f>
        <v>-</v>
      </c>
      <c r="L24" s="28" t="str">
        <f t="shared" ref="L24:L25" si="0">IF($C24="⑥",$E24-$D24-$F24,"-")</f>
        <v>-</v>
      </c>
      <c r="M24" s="28" t="str">
        <f t="shared" ref="M24:M25" si="1">IF($C24="⑦",$E24-$D24-$F24,"-")</f>
        <v>-</v>
      </c>
      <c r="N24" s="29">
        <f>SUM(G24:M24)</f>
        <v>0</v>
      </c>
      <c r="O24" s="30"/>
      <c r="Q24" s="31"/>
      <c r="R24" s="39"/>
      <c r="S24" s="31"/>
      <c r="T24" s="32"/>
    </row>
    <row r="25" spans="1:20" s="2" customFormat="1" ht="14.25" thickBot="1" x14ac:dyDescent="0.2">
      <c r="A25" s="123"/>
      <c r="B25" s="126"/>
      <c r="C25" s="24"/>
      <c r="D25" s="33"/>
      <c r="E25" s="25"/>
      <c r="F25" s="26"/>
      <c r="G25" s="27" t="str">
        <f>IF($C25="①",$E25-$D25-$F25,"-")</f>
        <v>-</v>
      </c>
      <c r="H25" s="28" t="str">
        <f>IF($C25="②",$E25-$D25-$F25,"-")</f>
        <v>-</v>
      </c>
      <c r="I25" s="28" t="str">
        <f>IF($C25="③",$E25-$D25-$F25,"-")</f>
        <v>-</v>
      </c>
      <c r="J25" s="28" t="str">
        <f>IF($C25="④",$E25-$D25-$F25,"-")</f>
        <v>-</v>
      </c>
      <c r="K25" s="28" t="str">
        <f>IF($C25="⑤",$E25-$D25-$F25,"-")</f>
        <v>-</v>
      </c>
      <c r="L25" s="28" t="str">
        <f t="shared" si="0"/>
        <v>-</v>
      </c>
      <c r="M25" s="28" t="str">
        <f t="shared" si="1"/>
        <v>-</v>
      </c>
      <c r="N25" s="29">
        <f>SUM(G25:M25)</f>
        <v>0</v>
      </c>
      <c r="O25" s="30"/>
      <c r="Q25" s="31"/>
      <c r="R25" s="39"/>
      <c r="S25" s="31"/>
      <c r="T25" s="32"/>
    </row>
    <row r="26" spans="1:20" s="2" customFormat="1" ht="14.25" thickBot="1" x14ac:dyDescent="0.2">
      <c r="A26" s="86"/>
      <c r="B26" s="82"/>
      <c r="C26" s="40"/>
      <c r="D26" s="41"/>
      <c r="E26" s="41"/>
      <c r="F26" s="42"/>
      <c r="G26" s="41"/>
      <c r="H26" s="41"/>
      <c r="I26" s="41"/>
      <c r="J26" s="41"/>
      <c r="K26" s="56"/>
      <c r="L26" s="56"/>
      <c r="M26" s="92"/>
      <c r="N26" s="37">
        <f>SUM(N23:N25)</f>
        <v>0</v>
      </c>
      <c r="O26" s="38"/>
      <c r="Q26" s="31"/>
      <c r="R26" s="39"/>
      <c r="S26" s="31"/>
      <c r="T26" s="32"/>
    </row>
    <row r="27" spans="1:20" s="2" customFormat="1" ht="15" customHeight="1" x14ac:dyDescent="0.15">
      <c r="A27" s="121">
        <f>A23+1</f>
        <v>44411</v>
      </c>
      <c r="B27" s="124" t="str">
        <f>TEXT(A27,"aaa")</f>
        <v>火</v>
      </c>
      <c r="C27" s="24"/>
      <c r="D27" s="25"/>
      <c r="E27" s="25"/>
      <c r="F27" s="26"/>
      <c r="G27" s="27" t="str">
        <f>IF($C27="①",$E27-$D27-$F27,"-")</f>
        <v>-</v>
      </c>
      <c r="H27" s="28" t="str">
        <f>IF($C27="②",$E27-$D27-$F27,"-")</f>
        <v>-</v>
      </c>
      <c r="I27" s="28" t="str">
        <f>IF($C27="③",$E27-$D27-$F27,"-")</f>
        <v>-</v>
      </c>
      <c r="J27" s="28" t="str">
        <f>IF($C27="④",$E27-$D27-$F27,"-")</f>
        <v>-</v>
      </c>
      <c r="K27" s="28" t="str">
        <f>IF($C27="⑤",$E27-$D27-$F27,"-")</f>
        <v>-</v>
      </c>
      <c r="L27" s="28" t="str">
        <f>IF($C27="⑥",$E27-$D27-$F27,"-")</f>
        <v>-</v>
      </c>
      <c r="M27" s="28" t="str">
        <f>IF($C27="⑦",$E27-$D27-$F27,"-")</f>
        <v>-</v>
      </c>
      <c r="N27" s="29">
        <f>SUM(G27:M27)</f>
        <v>0</v>
      </c>
      <c r="O27" s="30"/>
      <c r="Q27" s="31"/>
      <c r="R27" s="39"/>
      <c r="S27" s="31"/>
      <c r="T27" s="32"/>
    </row>
    <row r="28" spans="1:20" s="2" customFormat="1" ht="15" customHeight="1" x14ac:dyDescent="0.15">
      <c r="A28" s="122"/>
      <c r="B28" s="125"/>
      <c r="C28" s="24"/>
      <c r="D28" s="33"/>
      <c r="E28" s="25"/>
      <c r="F28" s="26"/>
      <c r="G28" s="27" t="str">
        <f>IF($C28="①",$E28-$D28-$F28,"-")</f>
        <v>-</v>
      </c>
      <c r="H28" s="28" t="str">
        <f>IF($C28="②",$E28-$D28-$F28,"-")</f>
        <v>-</v>
      </c>
      <c r="I28" s="28" t="str">
        <f>IF($C28="③",$E28-$D28-$F28,"-")</f>
        <v>-</v>
      </c>
      <c r="J28" s="28" t="str">
        <f>IF($C28="④",$E28-$D28-$F28,"-")</f>
        <v>-</v>
      </c>
      <c r="K28" s="28" t="str">
        <f>IF($C28="⑤",$E28-$D28-$F28,"-")</f>
        <v>-</v>
      </c>
      <c r="L28" s="28" t="str">
        <f t="shared" ref="L28:L29" si="2">IF($C28="⑥",$E28-$D28-$F28,"-")</f>
        <v>-</v>
      </c>
      <c r="M28" s="28" t="str">
        <f t="shared" ref="M28:M29" si="3">IF($C28="⑦",$E28-$D28-$F28,"-")</f>
        <v>-</v>
      </c>
      <c r="N28" s="29">
        <f>SUM(G28:M28)</f>
        <v>0</v>
      </c>
      <c r="O28" s="30"/>
      <c r="Q28" s="31"/>
      <c r="R28" s="39"/>
      <c r="S28" s="31"/>
      <c r="T28" s="32"/>
    </row>
    <row r="29" spans="1:20" s="2" customFormat="1" ht="15" customHeight="1" thickBot="1" x14ac:dyDescent="0.2">
      <c r="A29" s="123"/>
      <c r="B29" s="126"/>
      <c r="C29" s="24"/>
      <c r="D29" s="33"/>
      <c r="E29" s="25"/>
      <c r="F29" s="26"/>
      <c r="G29" s="27" t="str">
        <f>IF($C29="①",$E29-$D29-$F29,"-")</f>
        <v>-</v>
      </c>
      <c r="H29" s="28" t="str">
        <f>IF($C29="②",$E29-$D29-$F29,"-")</f>
        <v>-</v>
      </c>
      <c r="I29" s="28" t="str">
        <f>IF($C29="③",$E29-$D29-$F29,"-")</f>
        <v>-</v>
      </c>
      <c r="J29" s="28" t="str">
        <f>IF($C29="④",$E29-$D29-$F29,"-")</f>
        <v>-</v>
      </c>
      <c r="K29" s="28" t="str">
        <f>IF($C29="⑤",$E29-$D29-$F29,"-")</f>
        <v>-</v>
      </c>
      <c r="L29" s="28" t="str">
        <f t="shared" si="2"/>
        <v>-</v>
      </c>
      <c r="M29" s="28" t="str">
        <f t="shared" si="3"/>
        <v>-</v>
      </c>
      <c r="N29" s="29">
        <f>SUM(G29:M29)</f>
        <v>0</v>
      </c>
      <c r="O29" s="30"/>
      <c r="Q29" s="31"/>
      <c r="R29" s="39"/>
      <c r="S29" s="31"/>
      <c r="T29" s="32"/>
    </row>
    <row r="30" spans="1:20" s="2" customFormat="1" ht="15" customHeight="1" thickBot="1" x14ac:dyDescent="0.2">
      <c r="A30" s="86"/>
      <c r="B30" s="83"/>
      <c r="C30" s="40"/>
      <c r="D30" s="41"/>
      <c r="E30" s="41"/>
      <c r="F30" s="42"/>
      <c r="G30" s="41"/>
      <c r="H30" s="41"/>
      <c r="I30" s="41"/>
      <c r="J30" s="41"/>
      <c r="K30" s="56"/>
      <c r="L30" s="56"/>
      <c r="M30" s="92"/>
      <c r="N30" s="37">
        <f>SUM(N27:N29)</f>
        <v>0</v>
      </c>
      <c r="O30" s="38"/>
      <c r="Q30" s="31"/>
      <c r="R30" s="39"/>
      <c r="S30" s="31"/>
      <c r="T30" s="32"/>
    </row>
    <row r="31" spans="1:20" s="2" customFormat="1" x14ac:dyDescent="0.15">
      <c r="A31" s="121">
        <f>A27+1</f>
        <v>44412</v>
      </c>
      <c r="B31" s="124" t="str">
        <f>TEXT(A31,"aaa")</f>
        <v>水</v>
      </c>
      <c r="C31" s="24"/>
      <c r="D31" s="25"/>
      <c r="E31" s="25"/>
      <c r="F31" s="26"/>
      <c r="G31" s="27" t="str">
        <f>IF($C31="①",$E31-$D31-$F31,"-")</f>
        <v>-</v>
      </c>
      <c r="H31" s="28" t="str">
        <f>IF($C31="②",$E31-$D31-$F31,"-")</f>
        <v>-</v>
      </c>
      <c r="I31" s="28" t="str">
        <f>IF($C31="③",$E31-$D31-$F31,"-")</f>
        <v>-</v>
      </c>
      <c r="J31" s="28" t="str">
        <f>IF($C31="④",$E31-$D31-$F31,"-")</f>
        <v>-</v>
      </c>
      <c r="K31" s="28" t="str">
        <f>IF($C31="⑤",$E31-$D31-$F31,"-")</f>
        <v>-</v>
      </c>
      <c r="L31" s="28" t="str">
        <f>IF($C31="⑥",$E31-$D31-$F31,"-")</f>
        <v>-</v>
      </c>
      <c r="M31" s="28" t="str">
        <f>IF($C31="⑦",$E31-$D31-$F31,"-")</f>
        <v>-</v>
      </c>
      <c r="N31" s="29">
        <f>SUM(G31:M31)</f>
        <v>0</v>
      </c>
      <c r="O31" s="30"/>
      <c r="Q31" s="31"/>
      <c r="R31" s="39"/>
      <c r="S31" s="31"/>
      <c r="T31" s="32"/>
    </row>
    <row r="32" spans="1:20" s="2" customFormat="1" x14ac:dyDescent="0.15">
      <c r="A32" s="122"/>
      <c r="B32" s="125"/>
      <c r="C32" s="24"/>
      <c r="D32" s="33"/>
      <c r="E32" s="25"/>
      <c r="F32" s="26"/>
      <c r="G32" s="27" t="str">
        <f>IF($C32="①",$E32-$D32-$F32,"-")</f>
        <v>-</v>
      </c>
      <c r="H32" s="28" t="str">
        <f>IF($C32="②",$E32-$D32-$F32,"-")</f>
        <v>-</v>
      </c>
      <c r="I32" s="28" t="str">
        <f>IF($C32="③",$E32-$D32-$F32,"-")</f>
        <v>-</v>
      </c>
      <c r="J32" s="28" t="str">
        <f>IF($C32="④",$E32-$D32-$F32,"-")</f>
        <v>-</v>
      </c>
      <c r="K32" s="28" t="str">
        <f>IF($C32="⑤",$E32-$D32-$F32,"-")</f>
        <v>-</v>
      </c>
      <c r="L32" s="28" t="str">
        <f t="shared" ref="L32:L33" si="4">IF($C32="⑥",$E32-$D32-$F32,"-")</f>
        <v>-</v>
      </c>
      <c r="M32" s="28" t="str">
        <f t="shared" ref="M32:M33" si="5">IF($C32="⑦",$E32-$D32-$F32,"-")</f>
        <v>-</v>
      </c>
      <c r="N32" s="29">
        <f>SUM(G32:M32)</f>
        <v>0</v>
      </c>
      <c r="O32" s="30"/>
      <c r="Q32" s="31"/>
      <c r="R32" s="39"/>
      <c r="S32" s="31"/>
      <c r="T32" s="32"/>
    </row>
    <row r="33" spans="1:20" s="2" customFormat="1" ht="14.25" thickBot="1" x14ac:dyDescent="0.2">
      <c r="A33" s="123"/>
      <c r="B33" s="126"/>
      <c r="C33" s="24"/>
      <c r="D33" s="33"/>
      <c r="E33" s="25"/>
      <c r="F33" s="26"/>
      <c r="G33" s="27" t="str">
        <f>IF($C33="①",$E33-$D33-$F33,"-")</f>
        <v>-</v>
      </c>
      <c r="H33" s="28" t="str">
        <f>IF($C33="②",$E33-$D33-$F33,"-")</f>
        <v>-</v>
      </c>
      <c r="I33" s="28" t="str">
        <f>IF($C33="③",$E33-$D33-$F33,"-")</f>
        <v>-</v>
      </c>
      <c r="J33" s="28" t="str">
        <f>IF($C33="④",$E33-$D33-$F33,"-")</f>
        <v>-</v>
      </c>
      <c r="K33" s="28" t="str">
        <f>IF($C33="⑤",$E33-$D33-$F33,"-")</f>
        <v>-</v>
      </c>
      <c r="L33" s="28" t="str">
        <f t="shared" si="4"/>
        <v>-</v>
      </c>
      <c r="M33" s="28" t="str">
        <f t="shared" si="5"/>
        <v>-</v>
      </c>
      <c r="N33" s="29">
        <f>SUM(G33:M33)</f>
        <v>0</v>
      </c>
      <c r="O33" s="30"/>
      <c r="Q33" s="31"/>
      <c r="R33" s="39"/>
      <c r="S33" s="31"/>
      <c r="T33" s="32"/>
    </row>
    <row r="34" spans="1:20" s="2" customFormat="1" ht="14.25" thickBot="1" x14ac:dyDescent="0.2">
      <c r="A34" s="86"/>
      <c r="B34" s="82"/>
      <c r="C34" s="40"/>
      <c r="D34" s="41"/>
      <c r="E34" s="41"/>
      <c r="F34" s="42"/>
      <c r="G34" s="41"/>
      <c r="H34" s="41"/>
      <c r="I34" s="41"/>
      <c r="J34" s="41"/>
      <c r="K34" s="56"/>
      <c r="L34" s="56"/>
      <c r="M34" s="92"/>
      <c r="N34" s="37">
        <f>SUM(N31:N33)</f>
        <v>0</v>
      </c>
      <c r="O34" s="38"/>
      <c r="Q34" s="31"/>
      <c r="R34" s="39"/>
      <c r="S34" s="31"/>
      <c r="T34" s="32"/>
    </row>
    <row r="35" spans="1:20" s="43" customFormat="1" ht="13.5" customHeight="1" x14ac:dyDescent="0.15">
      <c r="A35" s="121">
        <f>A31+1</f>
        <v>44413</v>
      </c>
      <c r="B35" s="124" t="str">
        <f>TEXT(A35,"aaa")</f>
        <v>木</v>
      </c>
      <c r="C35" s="24"/>
      <c r="D35" s="25"/>
      <c r="E35" s="25"/>
      <c r="F35" s="26"/>
      <c r="G35" s="27" t="str">
        <f>IF($C35="①",$E35-$D35-$F35,"-")</f>
        <v>-</v>
      </c>
      <c r="H35" s="28" t="str">
        <f>IF($C35="②",$E35-$D35-$F35,"-")</f>
        <v>-</v>
      </c>
      <c r="I35" s="28" t="str">
        <f>IF($C35="③",$E35-$D35-$F35,"-")</f>
        <v>-</v>
      </c>
      <c r="J35" s="96" t="str">
        <f>IF($C35="④",$E35-$D35-$F35,"-")</f>
        <v>-</v>
      </c>
      <c r="K35" s="28" t="str">
        <f>IF($C35="⑤",$E35-$D35-$F35,"-")</f>
        <v>-</v>
      </c>
      <c r="L35" s="28" t="str">
        <f>IF($C35="⑥",$E35-$D35-$F35,"-")</f>
        <v>-</v>
      </c>
      <c r="M35" s="28" t="str">
        <f>IF($C35="⑦",$E35-$D35-$F35,"-")</f>
        <v>-</v>
      </c>
      <c r="N35" s="29">
        <f>SUM(G35:M35)</f>
        <v>0</v>
      </c>
      <c r="O35" s="30"/>
      <c r="Q35" s="44"/>
      <c r="R35" s="45"/>
      <c r="S35" s="44"/>
      <c r="T35" s="32"/>
    </row>
    <row r="36" spans="1:20" s="43" customFormat="1" ht="13.5" customHeight="1" x14ac:dyDescent="0.15">
      <c r="A36" s="122"/>
      <c r="B36" s="125"/>
      <c r="C36" s="24"/>
      <c r="D36" s="33"/>
      <c r="E36" s="25"/>
      <c r="F36" s="26"/>
      <c r="G36" s="27" t="str">
        <f>IF($C36="①",$E36-$D36-$F36,"-")</f>
        <v>-</v>
      </c>
      <c r="H36" s="28" t="str">
        <f>IF($C36="②",$E36-$D36-$F36,"-")</f>
        <v>-</v>
      </c>
      <c r="I36" s="28" t="str">
        <f>IF($C36="③",$E36-$D36-$F36,"-")</f>
        <v>-</v>
      </c>
      <c r="J36" s="96" t="str">
        <f>IF($C36="④",$E36-$D36-$F36,"-")</f>
        <v>-</v>
      </c>
      <c r="K36" s="28" t="str">
        <f>IF($C36="⑤",$E36-$D36-$F36,"-")</f>
        <v>-</v>
      </c>
      <c r="L36" s="28" t="str">
        <f t="shared" ref="L36:L37" si="6">IF($C36="⑥",$E36-$D36-$F36,"-")</f>
        <v>-</v>
      </c>
      <c r="M36" s="28" t="str">
        <f t="shared" ref="M36:M37" si="7">IF($C36="⑦",$E36-$D36-$F36,"-")</f>
        <v>-</v>
      </c>
      <c r="N36" s="29">
        <f>SUM(G36:M36)</f>
        <v>0</v>
      </c>
      <c r="O36" s="30"/>
      <c r="Q36" s="44"/>
      <c r="R36" s="44"/>
      <c r="S36" s="44"/>
      <c r="T36" s="32"/>
    </row>
    <row r="37" spans="1:20" s="43" customFormat="1" ht="13.5" customHeight="1" thickBot="1" x14ac:dyDescent="0.2">
      <c r="A37" s="123"/>
      <c r="B37" s="126"/>
      <c r="C37" s="24"/>
      <c r="D37" s="33"/>
      <c r="E37" s="25"/>
      <c r="F37" s="26"/>
      <c r="G37" s="27" t="str">
        <f>IF($C37="①",$E37-$D37-$F37,"-")</f>
        <v>-</v>
      </c>
      <c r="H37" s="28" t="str">
        <f>IF($C37="②",$E37-$D37-$F37,"-")</f>
        <v>-</v>
      </c>
      <c r="I37" s="28" t="str">
        <f>IF($C37="③",$E37-$D37-$F37,"-")</f>
        <v>-</v>
      </c>
      <c r="J37" s="96" t="str">
        <f>IF($C37="④",$E37-$D37-$F37,"-")</f>
        <v>-</v>
      </c>
      <c r="K37" s="28" t="str">
        <f>IF($C37="⑤",$E37-$D37-$F37,"-")</f>
        <v>-</v>
      </c>
      <c r="L37" s="28" t="str">
        <f t="shared" si="6"/>
        <v>-</v>
      </c>
      <c r="M37" s="28" t="str">
        <f t="shared" si="7"/>
        <v>-</v>
      </c>
      <c r="N37" s="29">
        <f>SUM(G37:M37)</f>
        <v>0</v>
      </c>
      <c r="O37" s="30"/>
      <c r="R37" s="46"/>
      <c r="T37" s="32"/>
    </row>
    <row r="38" spans="1:20" s="43" customFormat="1" ht="13.5" customHeight="1" thickBot="1" x14ac:dyDescent="0.2">
      <c r="A38" s="87"/>
      <c r="B38" s="82"/>
      <c r="C38" s="47"/>
      <c r="D38" s="48"/>
      <c r="E38" s="48"/>
      <c r="F38" s="49"/>
      <c r="G38" s="48"/>
      <c r="H38" s="48"/>
      <c r="I38" s="48"/>
      <c r="J38" s="48"/>
      <c r="K38" s="97"/>
      <c r="L38" s="97"/>
      <c r="M38" s="93"/>
      <c r="N38" s="37">
        <f>SUM(N35:N37)</f>
        <v>0</v>
      </c>
      <c r="O38" s="50"/>
      <c r="R38" s="46"/>
      <c r="T38" s="32"/>
    </row>
    <row r="39" spans="1:20" s="43" customFormat="1" x14ac:dyDescent="0.15">
      <c r="A39" s="121">
        <f>A35+1</f>
        <v>44414</v>
      </c>
      <c r="B39" s="124" t="str">
        <f>TEXT(A39,"aaa")</f>
        <v>金</v>
      </c>
      <c r="C39" s="24"/>
      <c r="D39" s="25"/>
      <c r="E39" s="25"/>
      <c r="F39" s="26"/>
      <c r="G39" s="27" t="str">
        <f>IF($C39="①",$E39-$D39-$F39,"-")</f>
        <v>-</v>
      </c>
      <c r="H39" s="28" t="str">
        <f>IF($C39="②",$E39-$D39-$F39,"-")</f>
        <v>-</v>
      </c>
      <c r="I39" s="28" t="str">
        <f>IF($C39="③",$E39-$D39-$F39,"-")</f>
        <v>-</v>
      </c>
      <c r="J39" s="28" t="str">
        <f>IF($C39="④",$E39-$D39-$F39,"-")</f>
        <v>-</v>
      </c>
      <c r="K39" s="28" t="str">
        <f>IF($C39="⑤",$E39-$D39-$F39,"-")</f>
        <v>-</v>
      </c>
      <c r="L39" s="28" t="str">
        <f>IF($C39="⑥",$E39-$D39-$F39,"-")</f>
        <v>-</v>
      </c>
      <c r="M39" s="28" t="str">
        <f>IF($C39="⑦",$E39-$D39-$F39,"-")</f>
        <v>-</v>
      </c>
      <c r="N39" s="29">
        <f>SUM(G39:M39)</f>
        <v>0</v>
      </c>
      <c r="O39" s="30"/>
      <c r="R39" s="46"/>
      <c r="T39" s="32"/>
    </row>
    <row r="40" spans="1:20" s="43" customFormat="1" x14ac:dyDescent="0.15">
      <c r="A40" s="122"/>
      <c r="B40" s="125"/>
      <c r="C40" s="24"/>
      <c r="D40" s="33"/>
      <c r="E40" s="25"/>
      <c r="F40" s="26"/>
      <c r="G40" s="27" t="str">
        <f>IF($C40="①",$E40-$D40-$F40,"-")</f>
        <v>-</v>
      </c>
      <c r="H40" s="28" t="str">
        <f>IF($C40="②",$E40-$D40-$F40,"-")</f>
        <v>-</v>
      </c>
      <c r="I40" s="28" t="str">
        <f>IF($C40="③",$E40-$D40-$F40,"-")</f>
        <v>-</v>
      </c>
      <c r="J40" s="28" t="str">
        <f>IF($C40="④",$E40-$D40-$F40,"-")</f>
        <v>-</v>
      </c>
      <c r="K40" s="28" t="str">
        <f>IF($C40="⑤",$E40-$D40-$F40,"-")</f>
        <v>-</v>
      </c>
      <c r="L40" s="28" t="str">
        <f t="shared" ref="L40:L41" si="8">IF($C40="⑥",$E40-$D40-$F40,"-")</f>
        <v>-</v>
      </c>
      <c r="M40" s="28" t="str">
        <f t="shared" ref="M40:M41" si="9">IF($C40="⑦",$E40-$D40-$F40,"-")</f>
        <v>-</v>
      </c>
      <c r="N40" s="29">
        <f>SUM(G40:M40)</f>
        <v>0</v>
      </c>
      <c r="O40" s="30"/>
      <c r="T40" s="32"/>
    </row>
    <row r="41" spans="1:20" s="43" customFormat="1" ht="14.25" thickBot="1" x14ac:dyDescent="0.2">
      <c r="A41" s="123"/>
      <c r="B41" s="126"/>
      <c r="C41" s="24"/>
      <c r="D41" s="33"/>
      <c r="E41" s="25"/>
      <c r="F41" s="26"/>
      <c r="G41" s="27" t="str">
        <f>IF($C41="①",$E41-$D41-$F41,"-")</f>
        <v>-</v>
      </c>
      <c r="H41" s="28" t="str">
        <f>IF($C41="②",$E41-$D41-$F41,"-")</f>
        <v>-</v>
      </c>
      <c r="I41" s="28" t="str">
        <f>IF($C41="③",$E41-$D41-$F41,"-")</f>
        <v>-</v>
      </c>
      <c r="J41" s="28" t="str">
        <f>IF($C41="④",$E41-$D41-$F41,"-")</f>
        <v>-</v>
      </c>
      <c r="K41" s="28" t="str">
        <f>IF($C41="⑤",$E41-$D41-$F41,"-")</f>
        <v>-</v>
      </c>
      <c r="L41" s="28" t="str">
        <f t="shared" si="8"/>
        <v>-</v>
      </c>
      <c r="M41" s="28" t="str">
        <f t="shared" si="9"/>
        <v>-</v>
      </c>
      <c r="N41" s="29">
        <f>SUM(G41:M41)</f>
        <v>0</v>
      </c>
      <c r="O41" s="30"/>
      <c r="R41" s="46"/>
      <c r="T41" s="32"/>
    </row>
    <row r="42" spans="1:20" s="2" customFormat="1" ht="14.25" thickBot="1" x14ac:dyDescent="0.2">
      <c r="A42" s="86"/>
      <c r="B42" s="82"/>
      <c r="C42" s="40"/>
      <c r="D42" s="41"/>
      <c r="E42" s="41"/>
      <c r="F42" s="42"/>
      <c r="G42" s="41"/>
      <c r="H42" s="41"/>
      <c r="I42" s="41"/>
      <c r="J42" s="41"/>
      <c r="K42" s="56"/>
      <c r="L42" s="56"/>
      <c r="M42" s="92"/>
      <c r="N42" s="37">
        <f>SUM(N39:N41)</f>
        <v>0</v>
      </c>
      <c r="O42" s="38"/>
      <c r="R42" s="39"/>
      <c r="T42" s="32"/>
    </row>
    <row r="43" spans="1:20" s="2" customFormat="1" x14ac:dyDescent="0.15">
      <c r="A43" s="121">
        <f>A39+1</f>
        <v>44415</v>
      </c>
      <c r="B43" s="124" t="str">
        <f>TEXT(A43,"aaa")</f>
        <v>土</v>
      </c>
      <c r="C43" s="24"/>
      <c r="D43" s="25"/>
      <c r="E43" s="25"/>
      <c r="F43" s="26"/>
      <c r="G43" s="27" t="str">
        <f>IF($C43="①",$E43-$D43-$F43,"-")</f>
        <v>-</v>
      </c>
      <c r="H43" s="28" t="str">
        <f>IF($C43="②",$E43-$D43-$F43,"-")</f>
        <v>-</v>
      </c>
      <c r="I43" s="28" t="str">
        <f>IF($C43="③",$E43-$D43-$F43,"-")</f>
        <v>-</v>
      </c>
      <c r="J43" s="28" t="str">
        <f>IF($C43="④",$E43-$D43-$F43,"-")</f>
        <v>-</v>
      </c>
      <c r="K43" s="28" t="str">
        <f>IF($C43="⑤",$E43-$D43-$F43,"-")</f>
        <v>-</v>
      </c>
      <c r="L43" s="28" t="str">
        <f>IF($C43="⑥",$E43-$D43-$F43,"-")</f>
        <v>-</v>
      </c>
      <c r="M43" s="28" t="str">
        <f>IF($C43="⑦",$E43-$D43-$F43,"-")</f>
        <v>-</v>
      </c>
      <c r="N43" s="29">
        <f>SUM(G43:M43)</f>
        <v>0</v>
      </c>
      <c r="O43" s="30"/>
      <c r="R43" s="39"/>
      <c r="T43" s="32"/>
    </row>
    <row r="44" spans="1:20" s="2" customFormat="1" x14ac:dyDescent="0.15">
      <c r="A44" s="122"/>
      <c r="B44" s="125"/>
      <c r="C44" s="24"/>
      <c r="D44" s="33"/>
      <c r="E44" s="25"/>
      <c r="F44" s="26"/>
      <c r="G44" s="27" t="str">
        <f>IF($C44="①",$E44-$D44-$F44,"-")</f>
        <v>-</v>
      </c>
      <c r="H44" s="28" t="str">
        <f>IF($C44="②",$E44-$D44-$F44,"-")</f>
        <v>-</v>
      </c>
      <c r="I44" s="28" t="str">
        <f>IF($C44="③",$E44-$D44-$F44,"-")</f>
        <v>-</v>
      </c>
      <c r="J44" s="28" t="str">
        <f>IF($C44="④",$E44-$D44-$F44,"-")</f>
        <v>-</v>
      </c>
      <c r="K44" s="28" t="str">
        <f>IF($C44="⑤",$E44-$D44-$F44,"-")</f>
        <v>-</v>
      </c>
      <c r="L44" s="28" t="str">
        <f t="shared" ref="L44:L45" si="10">IF($C44="⑥",$E44-$D44-$F44,"-")</f>
        <v>-</v>
      </c>
      <c r="M44" s="28" t="str">
        <f t="shared" ref="M44:M45" si="11">IF($C44="⑦",$E44-$D44-$F44,"-")</f>
        <v>-</v>
      </c>
      <c r="N44" s="29">
        <f>SUM(G44:M44)</f>
        <v>0</v>
      </c>
      <c r="O44" s="30"/>
      <c r="T44" s="32"/>
    </row>
    <row r="45" spans="1:20" s="2" customFormat="1" ht="14.25" thickBot="1" x14ac:dyDescent="0.2">
      <c r="A45" s="123"/>
      <c r="B45" s="126"/>
      <c r="C45" s="24"/>
      <c r="D45" s="33"/>
      <c r="E45" s="25"/>
      <c r="F45" s="26"/>
      <c r="G45" s="27" t="str">
        <f>IF($C45="①",$E45-$D45-$F45,"-")</f>
        <v>-</v>
      </c>
      <c r="H45" s="28" t="str">
        <f>IF($C45="②",$E45-$D45-$F45,"-")</f>
        <v>-</v>
      </c>
      <c r="I45" s="28" t="str">
        <f>IF($C45="③",$E45-$D45-$F45,"-")</f>
        <v>-</v>
      </c>
      <c r="J45" s="28" t="str">
        <f>IF($C45="④",$E45-$D45-$F45,"-")</f>
        <v>-</v>
      </c>
      <c r="K45" s="28" t="str">
        <f>IF($C45="⑤",$E45-$D45-$F45,"-")</f>
        <v>-</v>
      </c>
      <c r="L45" s="28" t="str">
        <f t="shared" si="10"/>
        <v>-</v>
      </c>
      <c r="M45" s="28" t="str">
        <f t="shared" si="11"/>
        <v>-</v>
      </c>
      <c r="N45" s="29">
        <f>SUM(G45:M45)</f>
        <v>0</v>
      </c>
      <c r="O45" s="30"/>
      <c r="R45" s="39"/>
    </row>
    <row r="46" spans="1:20" s="2" customFormat="1" ht="14.25" thickBot="1" x14ac:dyDescent="0.2">
      <c r="A46" s="86"/>
      <c r="B46" s="84"/>
      <c r="C46" s="40"/>
      <c r="D46" s="41"/>
      <c r="E46" s="41"/>
      <c r="F46" s="42"/>
      <c r="G46" s="41"/>
      <c r="H46" s="41"/>
      <c r="I46" s="41"/>
      <c r="J46" s="41"/>
      <c r="K46" s="56"/>
      <c r="L46" s="56"/>
      <c r="M46" s="92"/>
      <c r="N46" s="37">
        <f>SUM(N43:N45)</f>
        <v>0</v>
      </c>
      <c r="O46" s="38"/>
      <c r="R46" s="39"/>
    </row>
    <row r="47" spans="1:20" s="2" customFormat="1" x14ac:dyDescent="0.15">
      <c r="A47" s="121">
        <f>A43+1</f>
        <v>44416</v>
      </c>
      <c r="B47" s="124" t="str">
        <f>TEXT(A47,"aaa")</f>
        <v>日</v>
      </c>
      <c r="C47" s="24"/>
      <c r="D47" s="25"/>
      <c r="E47" s="25"/>
      <c r="F47" s="26"/>
      <c r="G47" s="27" t="str">
        <f>IF($C47="①",$E47-$D47-$F47,"-")</f>
        <v>-</v>
      </c>
      <c r="H47" s="28" t="str">
        <f>IF($C47="②",$E47-$D47-$F47,"-")</f>
        <v>-</v>
      </c>
      <c r="I47" s="28" t="str">
        <f>IF($C47="③",$E47-$D47-$F47,"-")</f>
        <v>-</v>
      </c>
      <c r="J47" s="28" t="str">
        <f>IF($C47="④",$E47-$D47-$F47,"-")</f>
        <v>-</v>
      </c>
      <c r="K47" s="28" t="str">
        <f>IF($C47="⑤",$E47-$D47-$F47,"-")</f>
        <v>-</v>
      </c>
      <c r="L47" s="28" t="str">
        <f>IF($C47="⑥",$E47-$D47-$F47,"-")</f>
        <v>-</v>
      </c>
      <c r="M47" s="28" t="str">
        <f>IF($C47="⑦",$E47-$D47-$F47,"-")</f>
        <v>-</v>
      </c>
      <c r="N47" s="29">
        <f>SUM(G47:M47)</f>
        <v>0</v>
      </c>
      <c r="O47" s="30"/>
      <c r="R47" s="51"/>
    </row>
    <row r="48" spans="1:20" s="2" customFormat="1" x14ac:dyDescent="0.15">
      <c r="A48" s="122"/>
      <c r="B48" s="125"/>
      <c r="C48" s="24"/>
      <c r="D48" s="33"/>
      <c r="E48" s="25"/>
      <c r="F48" s="26"/>
      <c r="G48" s="27" t="str">
        <f>IF($C48="①",$E48-$D48-$F48,"-")</f>
        <v>-</v>
      </c>
      <c r="H48" s="28" t="str">
        <f>IF($C48="②",$E48-$D48-$F48,"-")</f>
        <v>-</v>
      </c>
      <c r="I48" s="28" t="str">
        <f>IF($C48="③",$E48-$D48-$F48,"-")</f>
        <v>-</v>
      </c>
      <c r="J48" s="28" t="str">
        <f>IF($C48="④",$E48-$D48-$F48,"-")</f>
        <v>-</v>
      </c>
      <c r="K48" s="28" t="str">
        <f>IF($C48="⑤",$E48-$D48-$F48,"-")</f>
        <v>-</v>
      </c>
      <c r="L48" s="28" t="str">
        <f t="shared" ref="L48:L49" si="12">IF($C48="⑥",$E48-$D48-$F48,"-")</f>
        <v>-</v>
      </c>
      <c r="M48" s="28" t="str">
        <f t="shared" ref="M48:M49" si="13">IF($C48="⑦",$E48-$D48-$F48,"-")</f>
        <v>-</v>
      </c>
      <c r="N48" s="29">
        <f>SUM(G48:M48)</f>
        <v>0</v>
      </c>
      <c r="O48" s="30"/>
      <c r="R48" s="51"/>
    </row>
    <row r="49" spans="1:18" s="2" customFormat="1" ht="14.25" thickBot="1" x14ac:dyDescent="0.2">
      <c r="A49" s="123"/>
      <c r="B49" s="126"/>
      <c r="C49" s="24"/>
      <c r="D49" s="33"/>
      <c r="E49" s="25"/>
      <c r="F49" s="26"/>
      <c r="G49" s="27" t="str">
        <f>IF($C49="①",$E49-$D49-$F49,"-")</f>
        <v>-</v>
      </c>
      <c r="H49" s="28" t="str">
        <f>IF($C49="②",$E49-$D49-$F49,"-")</f>
        <v>-</v>
      </c>
      <c r="I49" s="28" t="str">
        <f>IF($C49="③",$E49-$D49-$F49,"-")</f>
        <v>-</v>
      </c>
      <c r="J49" s="28" t="str">
        <f>IF($C49="④",$E49-$D49-$F49,"-")</f>
        <v>-</v>
      </c>
      <c r="K49" s="28" t="str">
        <f>IF($C49="⑤",$E49-$D49-$F49,"-")</f>
        <v>-</v>
      </c>
      <c r="L49" s="28" t="str">
        <f t="shared" si="12"/>
        <v>-</v>
      </c>
      <c r="M49" s="28" t="str">
        <f t="shared" si="13"/>
        <v>-</v>
      </c>
      <c r="N49" s="29">
        <f>SUM(G49:M49)</f>
        <v>0</v>
      </c>
      <c r="O49" s="30"/>
      <c r="R49" s="51"/>
    </row>
    <row r="50" spans="1:18" s="2" customFormat="1" ht="14.25" thickBot="1" x14ac:dyDescent="0.2">
      <c r="A50" s="86"/>
      <c r="B50" s="82"/>
      <c r="C50" s="40"/>
      <c r="D50" s="41"/>
      <c r="E50" s="41"/>
      <c r="F50" s="42"/>
      <c r="G50" s="41"/>
      <c r="H50" s="41"/>
      <c r="I50" s="41"/>
      <c r="J50" s="41"/>
      <c r="K50" s="56"/>
      <c r="L50" s="56"/>
      <c r="M50" s="92"/>
      <c r="N50" s="37">
        <f>SUM(N47:N49)</f>
        <v>0</v>
      </c>
      <c r="O50" s="38"/>
      <c r="R50" s="51"/>
    </row>
    <row r="51" spans="1:18" s="2" customFormat="1" x14ac:dyDescent="0.15">
      <c r="A51" s="121">
        <f>A47+1</f>
        <v>44417</v>
      </c>
      <c r="B51" s="132" t="str">
        <f>TEXT(A51,"aaa")</f>
        <v>月</v>
      </c>
      <c r="C51" s="24"/>
      <c r="D51" s="25"/>
      <c r="E51" s="25"/>
      <c r="F51" s="26"/>
      <c r="G51" s="27" t="str">
        <f>IF($C51="①",$E51-$D51-$F51,"-")</f>
        <v>-</v>
      </c>
      <c r="H51" s="28" t="str">
        <f>IF($C51="②",$E51-$D51-$F51,"-")</f>
        <v>-</v>
      </c>
      <c r="I51" s="28" t="str">
        <f>IF($C51="③",$E51-$D51-$F51,"-")</f>
        <v>-</v>
      </c>
      <c r="J51" s="28" t="str">
        <f>IF($C51="④",$E51-$D51-$F51,"-")</f>
        <v>-</v>
      </c>
      <c r="K51" s="28" t="str">
        <f>IF($C51="⑤",$E51-$D51-$F51,"-")</f>
        <v>-</v>
      </c>
      <c r="L51" s="28" t="str">
        <f>IF($C51="⑥",$E51-$D51-$F51,"-")</f>
        <v>-</v>
      </c>
      <c r="M51" s="28" t="str">
        <f>IF($C51="⑦",$E51-$D51-$F51,"-")</f>
        <v>-</v>
      </c>
      <c r="N51" s="29">
        <f>SUM(G51:M51)</f>
        <v>0</v>
      </c>
      <c r="O51" s="30"/>
      <c r="R51" s="51"/>
    </row>
    <row r="52" spans="1:18" s="2" customFormat="1" x14ac:dyDescent="0.15">
      <c r="A52" s="122"/>
      <c r="B52" s="133"/>
      <c r="C52" s="24"/>
      <c r="D52" s="33"/>
      <c r="E52" s="25"/>
      <c r="F52" s="26"/>
      <c r="G52" s="27" t="str">
        <f>IF($C52="①",$E52-$D52-$F52,"-")</f>
        <v>-</v>
      </c>
      <c r="H52" s="28" t="str">
        <f>IF($C52="②",$E52-$D52-$F52,"-")</f>
        <v>-</v>
      </c>
      <c r="I52" s="28" t="str">
        <f>IF($C52="③",$E52-$D52-$F52,"-")</f>
        <v>-</v>
      </c>
      <c r="J52" s="28" t="str">
        <f>IF($C52="④",$E52-$D52-$F52,"-")</f>
        <v>-</v>
      </c>
      <c r="K52" s="28" t="str">
        <f>IF($C52="⑤",$E52-$D52-$F52,"-")</f>
        <v>-</v>
      </c>
      <c r="L52" s="28" t="str">
        <f t="shared" ref="L52:L53" si="14">IF($C52="⑥",$E52-$D52-$F52,"-")</f>
        <v>-</v>
      </c>
      <c r="M52" s="28" t="str">
        <f t="shared" ref="M52:M53" si="15">IF($C52="⑦",$E52-$D52-$F52,"-")</f>
        <v>-</v>
      </c>
      <c r="N52" s="29">
        <f>SUM(G52:M52)</f>
        <v>0</v>
      </c>
      <c r="O52" s="30"/>
      <c r="R52" s="51"/>
    </row>
    <row r="53" spans="1:18" s="2" customFormat="1" ht="14.25" thickBot="1" x14ac:dyDescent="0.2">
      <c r="A53" s="123"/>
      <c r="B53" s="134"/>
      <c r="C53" s="24"/>
      <c r="D53" s="33"/>
      <c r="E53" s="25"/>
      <c r="F53" s="26"/>
      <c r="G53" s="27" t="str">
        <f>IF($C53="①",$E53-$D53-$F53,"-")</f>
        <v>-</v>
      </c>
      <c r="H53" s="28" t="str">
        <f>IF($C53="②",$E53-$D53-$F53,"-")</f>
        <v>-</v>
      </c>
      <c r="I53" s="28" t="str">
        <f>IF($C53="③",$E53-$D53-$F53,"-")</f>
        <v>-</v>
      </c>
      <c r="J53" s="28" t="str">
        <f>IF($C53="④",$E53-$D53-$F53,"-")</f>
        <v>-</v>
      </c>
      <c r="K53" s="28" t="str">
        <f>IF($C53="⑤",$E53-$D53-$F53,"-")</f>
        <v>-</v>
      </c>
      <c r="L53" s="28" t="str">
        <f t="shared" si="14"/>
        <v>-</v>
      </c>
      <c r="M53" s="28" t="str">
        <f t="shared" si="15"/>
        <v>-</v>
      </c>
      <c r="N53" s="29">
        <f>SUM(G53:M53)</f>
        <v>0</v>
      </c>
      <c r="O53" s="30"/>
      <c r="R53" s="51"/>
    </row>
    <row r="54" spans="1:18" s="2" customFormat="1" ht="14.25" thickBot="1" x14ac:dyDescent="0.2">
      <c r="A54" s="86"/>
      <c r="B54" s="82"/>
      <c r="C54" s="40"/>
      <c r="D54" s="41"/>
      <c r="E54" s="41"/>
      <c r="F54" s="42"/>
      <c r="G54" s="41"/>
      <c r="H54" s="41"/>
      <c r="I54" s="41"/>
      <c r="J54" s="41"/>
      <c r="K54" s="56"/>
      <c r="L54" s="56"/>
      <c r="M54" s="92"/>
      <c r="N54" s="37">
        <f>SUM(N51:N53)</f>
        <v>0</v>
      </c>
      <c r="O54" s="38"/>
      <c r="R54" s="51"/>
    </row>
    <row r="55" spans="1:18" s="2" customFormat="1" x14ac:dyDescent="0.15">
      <c r="A55" s="121">
        <f>A51+1</f>
        <v>44418</v>
      </c>
      <c r="B55" s="124" t="str">
        <f>TEXT(A55,"aaa")</f>
        <v>火</v>
      </c>
      <c r="C55" s="24"/>
      <c r="D55" s="25"/>
      <c r="E55" s="25"/>
      <c r="F55" s="26"/>
      <c r="G55" s="27" t="str">
        <f>IF($C55="①",$E55-$D55-$F55,"-")</f>
        <v>-</v>
      </c>
      <c r="H55" s="28" t="str">
        <f>IF($C55="②",$E55-$D55-$F55,"-")</f>
        <v>-</v>
      </c>
      <c r="I55" s="28" t="str">
        <f>IF($C55="③",$E55-$D55-$F55,"-")</f>
        <v>-</v>
      </c>
      <c r="J55" s="28" t="str">
        <f>IF($C55="④",$E55-$D55-$F55,"-")</f>
        <v>-</v>
      </c>
      <c r="K55" s="28" t="str">
        <f>IF($C55="⑤",$E55-$D55-$F55,"-")</f>
        <v>-</v>
      </c>
      <c r="L55" s="28" t="str">
        <f>IF($C55="⑥",$E55-$D55-$F55,"-")</f>
        <v>-</v>
      </c>
      <c r="M55" s="28" t="str">
        <f>IF($C55="⑦",$E55-$D55-$F55,"-")</f>
        <v>-</v>
      </c>
      <c r="N55" s="29">
        <f>SUM(G55:M55)</f>
        <v>0</v>
      </c>
      <c r="O55" s="30"/>
      <c r="R55" s="51"/>
    </row>
    <row r="56" spans="1:18" s="2" customFormat="1" x14ac:dyDescent="0.15">
      <c r="A56" s="122"/>
      <c r="B56" s="125"/>
      <c r="C56" s="24"/>
      <c r="D56" s="33"/>
      <c r="E56" s="25"/>
      <c r="F56" s="26"/>
      <c r="G56" s="27" t="str">
        <f>IF($C56="①",$E56-$D56-$F56,"-")</f>
        <v>-</v>
      </c>
      <c r="H56" s="28" t="str">
        <f>IF($C56="②",$E56-$D56-$F56,"-")</f>
        <v>-</v>
      </c>
      <c r="I56" s="28" t="str">
        <f>IF($C56="③",$E56-$D56-$F56,"-")</f>
        <v>-</v>
      </c>
      <c r="J56" s="28" t="str">
        <f>IF($C56="④",$E56-$D56-$F56,"-")</f>
        <v>-</v>
      </c>
      <c r="K56" s="28" t="str">
        <f>IF($C56="⑤",$E56-$D56-$F56,"-")</f>
        <v>-</v>
      </c>
      <c r="L56" s="28" t="str">
        <f t="shared" ref="L56:L57" si="16">IF($C56="⑥",$E56-$D56-$F56,"-")</f>
        <v>-</v>
      </c>
      <c r="M56" s="28" t="str">
        <f t="shared" ref="M56:M57" si="17">IF($C56="⑦",$E56-$D56-$F56,"-")</f>
        <v>-</v>
      </c>
      <c r="N56" s="29">
        <f>SUM(G56:M56)</f>
        <v>0</v>
      </c>
      <c r="O56" s="30"/>
      <c r="R56" s="51"/>
    </row>
    <row r="57" spans="1:18" s="2" customFormat="1" ht="14.25" thickBot="1" x14ac:dyDescent="0.2">
      <c r="A57" s="123"/>
      <c r="B57" s="126"/>
      <c r="C57" s="24"/>
      <c r="D57" s="33"/>
      <c r="E57" s="25"/>
      <c r="F57" s="26"/>
      <c r="G57" s="27" t="str">
        <f>IF($C57="①",$E57-$D57-$F57,"-")</f>
        <v>-</v>
      </c>
      <c r="H57" s="28" t="str">
        <f>IF($C57="②",$E57-$D57-$F57,"-")</f>
        <v>-</v>
      </c>
      <c r="I57" s="28" t="str">
        <f>IF($C57="③",$E57-$D57-$F57,"-")</f>
        <v>-</v>
      </c>
      <c r="J57" s="28" t="str">
        <f>IF($C57="④",$E57-$D57-$F57,"-")</f>
        <v>-</v>
      </c>
      <c r="K57" s="28" t="str">
        <f>IF($C57="⑤",$E57-$D57-$F57,"-")</f>
        <v>-</v>
      </c>
      <c r="L57" s="28" t="str">
        <f t="shared" si="16"/>
        <v>-</v>
      </c>
      <c r="M57" s="28" t="str">
        <f t="shared" si="17"/>
        <v>-</v>
      </c>
      <c r="N57" s="29">
        <f>SUM(G57:M57)</f>
        <v>0</v>
      </c>
      <c r="O57" s="30"/>
      <c r="R57" s="51"/>
    </row>
    <row r="58" spans="1:18" s="2" customFormat="1" ht="14.25" thickBot="1" x14ac:dyDescent="0.2">
      <c r="A58" s="86"/>
      <c r="B58" s="83"/>
      <c r="C58" s="40"/>
      <c r="D58" s="41"/>
      <c r="E58" s="41"/>
      <c r="F58" s="42"/>
      <c r="G58" s="41"/>
      <c r="H58" s="41"/>
      <c r="I58" s="41"/>
      <c r="J58" s="41"/>
      <c r="K58" s="41"/>
      <c r="L58" s="41"/>
      <c r="M58" s="109"/>
      <c r="N58" s="37">
        <f>SUM(N55:N57)</f>
        <v>0</v>
      </c>
      <c r="O58" s="38"/>
      <c r="R58" s="51"/>
    </row>
    <row r="59" spans="1:18" s="2" customFormat="1" x14ac:dyDescent="0.15">
      <c r="A59" s="121">
        <f>A55+1</f>
        <v>44419</v>
      </c>
      <c r="B59" s="124" t="str">
        <f>TEXT(A59,"aaa")</f>
        <v>水</v>
      </c>
      <c r="C59" s="24"/>
      <c r="D59" s="25"/>
      <c r="E59" s="25"/>
      <c r="F59" s="26"/>
      <c r="G59" s="27" t="str">
        <f>IF($C59="①",$E59-$D59-$F59,"-")</f>
        <v>-</v>
      </c>
      <c r="H59" s="28" t="str">
        <f>IF($C59="②",$E59-$D59-$F59,"-")</f>
        <v>-</v>
      </c>
      <c r="I59" s="28" t="str">
        <f>IF($C59="③",$E59-$D59-$F59,"-")</f>
        <v>-</v>
      </c>
      <c r="J59" s="28" t="str">
        <f>IF($C59="④",$E59-$D59-$F59,"-")</f>
        <v>-</v>
      </c>
      <c r="K59" s="28" t="str">
        <f>IF($C59="⑤",$E59-$D59-$F59,"-")</f>
        <v>-</v>
      </c>
      <c r="L59" s="28" t="str">
        <f>IF($C59="⑥",$E59-$D59-$F59,"-")</f>
        <v>-</v>
      </c>
      <c r="M59" s="28" t="str">
        <f>IF($C59="⑦",$E59-$D59-$F59,"-")</f>
        <v>-</v>
      </c>
      <c r="N59" s="29">
        <f>SUM(G59:M59)</f>
        <v>0</v>
      </c>
      <c r="O59" s="30"/>
      <c r="R59" s="51"/>
    </row>
    <row r="60" spans="1:18" s="2" customFormat="1" x14ac:dyDescent="0.15">
      <c r="A60" s="122"/>
      <c r="B60" s="125"/>
      <c r="C60" s="24"/>
      <c r="D60" s="33"/>
      <c r="E60" s="25"/>
      <c r="F60" s="26"/>
      <c r="G60" s="27" t="str">
        <f>IF($C60="①",$E60-$D60-$F60,"-")</f>
        <v>-</v>
      </c>
      <c r="H60" s="28" t="str">
        <f>IF($C60="②",$E60-$D60-$F60,"-")</f>
        <v>-</v>
      </c>
      <c r="I60" s="28" t="str">
        <f>IF($C60="③",$E60-$D60-$F60,"-")</f>
        <v>-</v>
      </c>
      <c r="J60" s="28" t="str">
        <f>IF($C60="④",$E60-$D60-$F60,"-")</f>
        <v>-</v>
      </c>
      <c r="K60" s="28" t="str">
        <f>IF($C60="⑤",$E60-$D60-$F60,"-")</f>
        <v>-</v>
      </c>
      <c r="L60" s="28" t="str">
        <f t="shared" ref="L60:L61" si="18">IF($C60="⑥",$E60-$D60-$F60,"-")</f>
        <v>-</v>
      </c>
      <c r="M60" s="28" t="str">
        <f t="shared" ref="M60:M61" si="19">IF($C60="⑦",$E60-$D60-$F60,"-")</f>
        <v>-</v>
      </c>
      <c r="N60" s="29">
        <f>SUM(G60:M60)</f>
        <v>0</v>
      </c>
      <c r="O60" s="30"/>
      <c r="R60" s="51"/>
    </row>
    <row r="61" spans="1:18" s="2" customFormat="1" ht="14.25" thickBot="1" x14ac:dyDescent="0.2">
      <c r="A61" s="123"/>
      <c r="B61" s="126"/>
      <c r="C61" s="24"/>
      <c r="D61" s="33"/>
      <c r="E61" s="25"/>
      <c r="F61" s="26"/>
      <c r="G61" s="27" t="str">
        <f>IF($C61="①",$E61-$D61-$F61,"-")</f>
        <v>-</v>
      </c>
      <c r="H61" s="28" t="str">
        <f>IF($C61="②",$E61-$D61-$F61,"-")</f>
        <v>-</v>
      </c>
      <c r="I61" s="28" t="str">
        <f>IF($C61="③",$E61-$D61-$F61,"-")</f>
        <v>-</v>
      </c>
      <c r="J61" s="28" t="str">
        <f>IF($C61="④",$E61-$D61-$F61,"-")</f>
        <v>-</v>
      </c>
      <c r="K61" s="28" t="str">
        <f>IF($C61="⑤",$E61-$D61-$F61,"-")</f>
        <v>-</v>
      </c>
      <c r="L61" s="28" t="str">
        <f t="shared" si="18"/>
        <v>-</v>
      </c>
      <c r="M61" s="28" t="str">
        <f t="shared" si="19"/>
        <v>-</v>
      </c>
      <c r="N61" s="29">
        <f>SUM(G61:M61)</f>
        <v>0</v>
      </c>
      <c r="O61" s="30"/>
      <c r="R61" s="51"/>
    </row>
    <row r="62" spans="1:18" s="2" customFormat="1" ht="14.25" thickBot="1" x14ac:dyDescent="0.2">
      <c r="A62" s="86"/>
      <c r="B62" s="82"/>
      <c r="C62" s="40"/>
      <c r="D62" s="41"/>
      <c r="E62" s="41"/>
      <c r="F62" s="42"/>
      <c r="G62" s="41"/>
      <c r="H62" s="41"/>
      <c r="I62" s="41"/>
      <c r="J62" s="41"/>
      <c r="K62" s="56"/>
      <c r="L62" s="56"/>
      <c r="M62" s="92"/>
      <c r="N62" s="37">
        <f>SUM(N59:N61)</f>
        <v>0</v>
      </c>
      <c r="O62" s="38"/>
      <c r="R62" s="51"/>
    </row>
    <row r="63" spans="1:18" s="2" customFormat="1" x14ac:dyDescent="0.15">
      <c r="A63" s="121">
        <f>A59+1</f>
        <v>44420</v>
      </c>
      <c r="B63" s="124" t="str">
        <f>TEXT(A63,"aaa")</f>
        <v>木</v>
      </c>
      <c r="C63" s="24"/>
      <c r="D63" s="25"/>
      <c r="E63" s="25"/>
      <c r="F63" s="26"/>
      <c r="G63" s="27" t="str">
        <f>IF($C63="①",$E63-$D63-$F63,"-")</f>
        <v>-</v>
      </c>
      <c r="H63" s="28" t="str">
        <f>IF($C63="②",$E63-$D63-$F63,"-")</f>
        <v>-</v>
      </c>
      <c r="I63" s="28" t="str">
        <f>IF($C63="③",$E63-$D63-$F63,"-")</f>
        <v>-</v>
      </c>
      <c r="J63" s="28" t="str">
        <f>IF($C63="④",$E63-$D63-$F63,"-")</f>
        <v>-</v>
      </c>
      <c r="K63" s="28" t="str">
        <f>IF($C63="⑤",$E63-$D63-$F63,"-")</f>
        <v>-</v>
      </c>
      <c r="L63" s="28" t="str">
        <f>IF($C63="⑥",$E63-$D63-$F63,"-")</f>
        <v>-</v>
      </c>
      <c r="M63" s="28" t="str">
        <f>IF($C63="⑦",$E63-$D63-$F63,"-")</f>
        <v>-</v>
      </c>
      <c r="N63" s="29">
        <f>SUM(G63:M63)</f>
        <v>0</v>
      </c>
      <c r="O63" s="30"/>
      <c r="R63" s="51"/>
    </row>
    <row r="64" spans="1:18" s="2" customFormat="1" x14ac:dyDescent="0.15">
      <c r="A64" s="122"/>
      <c r="B64" s="125"/>
      <c r="C64" s="24"/>
      <c r="D64" s="33"/>
      <c r="E64" s="25"/>
      <c r="F64" s="26"/>
      <c r="G64" s="27" t="str">
        <f>IF($C64="①",$E64-$D64-$F64,"-")</f>
        <v>-</v>
      </c>
      <c r="H64" s="28" t="str">
        <f>IF($C64="②",$E64-$D64-$F64,"-")</f>
        <v>-</v>
      </c>
      <c r="I64" s="28" t="str">
        <f>IF($C64="③",$E64-$D64-$F64,"-")</f>
        <v>-</v>
      </c>
      <c r="J64" s="28" t="str">
        <f>IF($C64="④",$E64-$D64-$F64,"-")</f>
        <v>-</v>
      </c>
      <c r="K64" s="28" t="str">
        <f>IF($C64="⑤",$E64-$D64-$F64,"-")</f>
        <v>-</v>
      </c>
      <c r="L64" s="28" t="str">
        <f>IF($C64="⑥",$E64-$D64-$F64,"-")</f>
        <v>-</v>
      </c>
      <c r="M64" s="28" t="str">
        <f t="shared" ref="M64:M65" si="20">IF($C64="⑦",$E64-$D64-$F64,"-")</f>
        <v>-</v>
      </c>
      <c r="N64" s="29">
        <f>SUM(G64:M64)</f>
        <v>0</v>
      </c>
      <c r="O64" s="30"/>
      <c r="R64" s="51"/>
    </row>
    <row r="65" spans="1:18" s="2" customFormat="1" ht="14.25" thickBot="1" x14ac:dyDescent="0.2">
      <c r="A65" s="123"/>
      <c r="B65" s="126"/>
      <c r="C65" s="24"/>
      <c r="D65" s="33"/>
      <c r="E65" s="25"/>
      <c r="F65" s="26"/>
      <c r="G65" s="27" t="str">
        <f>IF($C65="①",$E65-$D65-$F65,"-")</f>
        <v>-</v>
      </c>
      <c r="H65" s="28" t="str">
        <f>IF($C65="②",$E65-$D65-$F65,"-")</f>
        <v>-</v>
      </c>
      <c r="I65" s="28" t="str">
        <f>IF($C65="③",$E65-$D65-$F65,"-")</f>
        <v>-</v>
      </c>
      <c r="J65" s="28" t="str">
        <f>IF($C65="④",$E65-$D65-$F65,"-")</f>
        <v>-</v>
      </c>
      <c r="K65" s="28" t="str">
        <f>IF($C65="⑤",$E65-$D65-$F65,"-")</f>
        <v>-</v>
      </c>
      <c r="L65" s="28" t="str">
        <f>IF($C65="⑥",$E65-$D65-$F65,"-")</f>
        <v>-</v>
      </c>
      <c r="M65" s="28" t="str">
        <f t="shared" si="20"/>
        <v>-</v>
      </c>
      <c r="N65" s="29">
        <f>SUM(G65:M65)</f>
        <v>0</v>
      </c>
      <c r="O65" s="30"/>
      <c r="R65" s="51"/>
    </row>
    <row r="66" spans="1:18" s="2" customFormat="1" ht="14.25" thickBot="1" x14ac:dyDescent="0.2">
      <c r="A66" s="86"/>
      <c r="B66" s="82"/>
      <c r="C66" s="40"/>
      <c r="D66" s="41"/>
      <c r="E66" s="41"/>
      <c r="F66" s="42"/>
      <c r="G66" s="41"/>
      <c r="H66" s="41"/>
      <c r="I66" s="41"/>
      <c r="J66" s="41"/>
      <c r="K66" s="56"/>
      <c r="L66" s="56"/>
      <c r="M66" s="92"/>
      <c r="N66" s="37">
        <f>SUM(N63:N65)</f>
        <v>0</v>
      </c>
      <c r="O66" s="38"/>
      <c r="R66" s="51"/>
    </row>
    <row r="67" spans="1:18" s="2" customFormat="1" x14ac:dyDescent="0.15">
      <c r="A67" s="121">
        <f>A63+1</f>
        <v>44421</v>
      </c>
      <c r="B67" s="124" t="str">
        <f>TEXT(A67,"aaa")</f>
        <v>金</v>
      </c>
      <c r="C67" s="24"/>
      <c r="D67" s="25"/>
      <c r="E67" s="25"/>
      <c r="F67" s="26"/>
      <c r="G67" s="27" t="str">
        <f>IF($C67="①",$E67-$D67-$F67,"-")</f>
        <v>-</v>
      </c>
      <c r="H67" s="28" t="str">
        <f>IF($C67="②",$E67-$D67-$F67,"-")</f>
        <v>-</v>
      </c>
      <c r="I67" s="28" t="str">
        <f>IF($C67="③",$E67-$D67-$F67,"-")</f>
        <v>-</v>
      </c>
      <c r="J67" s="28" t="str">
        <f>IF($C67="④",$E67-$D67-$F67,"-")</f>
        <v>-</v>
      </c>
      <c r="K67" s="28" t="str">
        <f>IF($C67="⑤",$E67-$D67-$F67,"-")</f>
        <v>-</v>
      </c>
      <c r="L67" s="28" t="str">
        <f>IF($C67="⑥",$E67-$D67-$F67,"-")</f>
        <v>-</v>
      </c>
      <c r="M67" s="28" t="str">
        <f>IF($C67="⑦",$E67-$D67-$F67,"-")</f>
        <v>-</v>
      </c>
      <c r="N67" s="29">
        <f>SUM(G67:M67)</f>
        <v>0</v>
      </c>
      <c r="O67" s="30"/>
      <c r="R67" s="51"/>
    </row>
    <row r="68" spans="1:18" s="2" customFormat="1" x14ac:dyDescent="0.15">
      <c r="A68" s="122"/>
      <c r="B68" s="125"/>
      <c r="C68" s="24"/>
      <c r="D68" s="33"/>
      <c r="E68" s="25"/>
      <c r="F68" s="26"/>
      <c r="G68" s="27" t="str">
        <f>IF($C68="①",$E68-$D68-$F68,"-")</f>
        <v>-</v>
      </c>
      <c r="H68" s="28" t="str">
        <f>IF($C68="②",$E68-$D68-$F68,"-")</f>
        <v>-</v>
      </c>
      <c r="I68" s="28" t="str">
        <f>IF($C68="③",$E68-$D68-$F68,"-")</f>
        <v>-</v>
      </c>
      <c r="J68" s="28" t="str">
        <f>IF($C68="④",$E68-$D68-$F68,"-")</f>
        <v>-</v>
      </c>
      <c r="K68" s="28" t="str">
        <f>IF($C68="⑤",$E68-$D68-$F68,"-")</f>
        <v>-</v>
      </c>
      <c r="L68" s="28" t="str">
        <f t="shared" ref="L68:L69" si="21">IF($C68="⑥",$E68-$D68-$F68,"-")</f>
        <v>-</v>
      </c>
      <c r="M68" s="28" t="str">
        <f t="shared" ref="M68:M69" si="22">IF($C68="⑦",$E68-$D68-$F68,"-")</f>
        <v>-</v>
      </c>
      <c r="N68" s="29">
        <f>SUM(G68:M68)</f>
        <v>0</v>
      </c>
      <c r="O68" s="30"/>
      <c r="R68" s="51"/>
    </row>
    <row r="69" spans="1:18" s="2" customFormat="1" ht="14.25" thickBot="1" x14ac:dyDescent="0.2">
      <c r="A69" s="123"/>
      <c r="B69" s="126"/>
      <c r="C69" s="24"/>
      <c r="D69" s="33"/>
      <c r="E69" s="25"/>
      <c r="F69" s="26"/>
      <c r="G69" s="27" t="str">
        <f>IF($C69="①",$E69-$D69-$F69,"-")</f>
        <v>-</v>
      </c>
      <c r="H69" s="28" t="str">
        <f>IF($C69="②",$E69-$D69-$F69,"-")</f>
        <v>-</v>
      </c>
      <c r="I69" s="28" t="str">
        <f>IF($C69="③",$E69-$D69-$F69,"-")</f>
        <v>-</v>
      </c>
      <c r="J69" s="28" t="str">
        <f>IF($C69="④",$E69-$D69-$F69,"-")</f>
        <v>-</v>
      </c>
      <c r="K69" s="28" t="str">
        <f>IF($C69="⑤",$E69-$D69-$F69,"-")</f>
        <v>-</v>
      </c>
      <c r="L69" s="28" t="str">
        <f t="shared" si="21"/>
        <v>-</v>
      </c>
      <c r="M69" s="28" t="str">
        <f t="shared" si="22"/>
        <v>-</v>
      </c>
      <c r="N69" s="29">
        <f>SUM(G69:M69)</f>
        <v>0</v>
      </c>
      <c r="O69" s="30"/>
      <c r="R69" s="51"/>
    </row>
    <row r="70" spans="1:18" s="2" customFormat="1" ht="14.25" thickBot="1" x14ac:dyDescent="0.2">
      <c r="A70" s="86"/>
      <c r="B70" s="82"/>
      <c r="C70" s="40"/>
      <c r="D70" s="41"/>
      <c r="E70" s="41"/>
      <c r="F70" s="42"/>
      <c r="G70" s="41"/>
      <c r="H70" s="41"/>
      <c r="I70" s="41"/>
      <c r="J70" s="41"/>
      <c r="K70" s="56"/>
      <c r="L70" s="56"/>
      <c r="M70" s="92"/>
      <c r="N70" s="37">
        <f>SUM(N67:N69)</f>
        <v>0</v>
      </c>
      <c r="O70" s="38"/>
      <c r="R70" s="51"/>
    </row>
    <row r="71" spans="1:18" s="2" customFormat="1" x14ac:dyDescent="0.15">
      <c r="A71" s="121">
        <f>A67+1</f>
        <v>44422</v>
      </c>
      <c r="B71" s="124" t="str">
        <f>TEXT(A71,"aaa")</f>
        <v>土</v>
      </c>
      <c r="C71" s="24"/>
      <c r="D71" s="25"/>
      <c r="E71" s="25"/>
      <c r="F71" s="26"/>
      <c r="G71" s="27" t="str">
        <f>IF($C71="①",$E71-$D71-$F71,"-")</f>
        <v>-</v>
      </c>
      <c r="H71" s="28" t="str">
        <f>IF($C71="②",$E71-$D71-$F71,"-")</f>
        <v>-</v>
      </c>
      <c r="I71" s="28" t="str">
        <f>IF($C71="③",$E71-$D71-$F71,"-")</f>
        <v>-</v>
      </c>
      <c r="J71" s="28" t="str">
        <f>IF($C71="④",$E71-$D71-$F71,"-")</f>
        <v>-</v>
      </c>
      <c r="K71" s="28" t="str">
        <f>IF($C71="⑤",$E71-$D71-$F71,"-")</f>
        <v>-</v>
      </c>
      <c r="L71" s="28" t="str">
        <f>IF($C71="⑥",$E71-$D71-$F71,"-")</f>
        <v>-</v>
      </c>
      <c r="M71" s="28" t="str">
        <f>IF($C71="⑦",$E71-$D71-$F71,"-")</f>
        <v>-</v>
      </c>
      <c r="N71" s="29">
        <f>SUM(G71:M71)</f>
        <v>0</v>
      </c>
      <c r="O71" s="30"/>
      <c r="R71" s="51"/>
    </row>
    <row r="72" spans="1:18" s="2" customFormat="1" x14ac:dyDescent="0.15">
      <c r="A72" s="122"/>
      <c r="B72" s="125"/>
      <c r="C72" s="24"/>
      <c r="D72" s="33"/>
      <c r="E72" s="25"/>
      <c r="F72" s="26"/>
      <c r="G72" s="27" t="str">
        <f>IF($C72="①",$E72-$D72-$F72,"-")</f>
        <v>-</v>
      </c>
      <c r="H72" s="28" t="str">
        <f>IF($C72="②",$E72-$D72-$F72,"-")</f>
        <v>-</v>
      </c>
      <c r="I72" s="28" t="str">
        <f>IF($C72="③",$E72-$D72-$F72,"-")</f>
        <v>-</v>
      </c>
      <c r="J72" s="28" t="str">
        <f>IF($C72="④",$E72-$D72-$F72,"-")</f>
        <v>-</v>
      </c>
      <c r="K72" s="28" t="str">
        <f>IF($C72="⑤",$E72-$D72-$F72,"-")</f>
        <v>-</v>
      </c>
      <c r="L72" s="28" t="str">
        <f t="shared" ref="L72:L73" si="23">IF($C72="⑥",$E72-$D72-$F72,"-")</f>
        <v>-</v>
      </c>
      <c r="M72" s="28" t="str">
        <f t="shared" ref="M72:M73" si="24">IF($C72="⑦",$E72-$D72-$F72,"-")</f>
        <v>-</v>
      </c>
      <c r="N72" s="29">
        <f>SUM(G72:M72)</f>
        <v>0</v>
      </c>
      <c r="O72" s="30"/>
      <c r="R72" s="51"/>
    </row>
    <row r="73" spans="1:18" s="2" customFormat="1" ht="14.25" thickBot="1" x14ac:dyDescent="0.2">
      <c r="A73" s="123"/>
      <c r="B73" s="126"/>
      <c r="C73" s="24"/>
      <c r="D73" s="33"/>
      <c r="E73" s="25"/>
      <c r="F73" s="26"/>
      <c r="G73" s="27" t="str">
        <f>IF($C73="①",$E73-$D73-$F73,"-")</f>
        <v>-</v>
      </c>
      <c r="H73" s="28" t="str">
        <f>IF($C73="②",$E73-$D73-$F73,"-")</f>
        <v>-</v>
      </c>
      <c r="I73" s="28" t="str">
        <f>IF($C73="③",$E73-$D73-$F73,"-")</f>
        <v>-</v>
      </c>
      <c r="J73" s="28" t="str">
        <f>IF($C73="④",$E73-$D73-$F73,"-")</f>
        <v>-</v>
      </c>
      <c r="K73" s="28" t="str">
        <f>IF($C73="⑤",$E73-$D73-$F73,"-")</f>
        <v>-</v>
      </c>
      <c r="L73" s="28" t="str">
        <f t="shared" si="23"/>
        <v>-</v>
      </c>
      <c r="M73" s="28" t="str">
        <f t="shared" si="24"/>
        <v>-</v>
      </c>
      <c r="N73" s="29">
        <f>SUM(G73:M73)</f>
        <v>0</v>
      </c>
      <c r="O73" s="30"/>
      <c r="R73" s="51"/>
    </row>
    <row r="74" spans="1:18" s="2" customFormat="1" ht="14.25" thickBot="1" x14ac:dyDescent="0.2">
      <c r="A74" s="86"/>
      <c r="B74" s="84"/>
      <c r="C74" s="40"/>
      <c r="D74" s="41"/>
      <c r="E74" s="41"/>
      <c r="F74" s="42"/>
      <c r="G74" s="41"/>
      <c r="H74" s="41"/>
      <c r="I74" s="41"/>
      <c r="J74" s="41"/>
      <c r="K74" s="56"/>
      <c r="L74" s="56"/>
      <c r="M74" s="92"/>
      <c r="N74" s="37">
        <f>SUM(N71:N73)</f>
        <v>0</v>
      </c>
      <c r="O74" s="38"/>
      <c r="R74" s="51"/>
    </row>
    <row r="75" spans="1:18" s="2" customFormat="1" x14ac:dyDescent="0.15">
      <c r="A75" s="121">
        <f>A71+1</f>
        <v>44423</v>
      </c>
      <c r="B75" s="124" t="str">
        <f>TEXT(A75,"aaa")</f>
        <v>日</v>
      </c>
      <c r="C75" s="24"/>
      <c r="D75" s="25"/>
      <c r="E75" s="25"/>
      <c r="F75" s="26"/>
      <c r="G75" s="27" t="str">
        <f>IF($C75="①",$E75-$D75-$F75,"-")</f>
        <v>-</v>
      </c>
      <c r="H75" s="28" t="str">
        <f>IF($C75="②",$E75-$D75-$F75,"-")</f>
        <v>-</v>
      </c>
      <c r="I75" s="28" t="str">
        <f>IF($C75="③",$E75-$D75-$F75,"-")</f>
        <v>-</v>
      </c>
      <c r="J75" s="28" t="str">
        <f>IF($C75="④",$E75-$D75-$F75,"-")</f>
        <v>-</v>
      </c>
      <c r="K75" s="28" t="str">
        <f>IF($C75="⑤",$E75-$D75-$F75,"-")</f>
        <v>-</v>
      </c>
      <c r="L75" s="28" t="str">
        <f>IF($C75="⑥",$E75-$D75-$F75,"-")</f>
        <v>-</v>
      </c>
      <c r="M75" s="28" t="str">
        <f>IF($C75="⑦",$E75-$D75-$F75,"-")</f>
        <v>-</v>
      </c>
      <c r="N75" s="29">
        <f>SUM(G75:M75)</f>
        <v>0</v>
      </c>
      <c r="O75" s="30"/>
      <c r="R75" s="51"/>
    </row>
    <row r="76" spans="1:18" s="2" customFormat="1" x14ac:dyDescent="0.15">
      <c r="A76" s="122"/>
      <c r="B76" s="125"/>
      <c r="C76" s="24"/>
      <c r="D76" s="33"/>
      <c r="E76" s="25"/>
      <c r="F76" s="26"/>
      <c r="G76" s="27" t="str">
        <f>IF($C76="①",$E76-$D76-$F76,"-")</f>
        <v>-</v>
      </c>
      <c r="H76" s="28" t="str">
        <f>IF($C76="②",$E76-$D76-$F76,"-")</f>
        <v>-</v>
      </c>
      <c r="I76" s="28" t="str">
        <f>IF($C76="③",$E76-$D76-$F76,"-")</f>
        <v>-</v>
      </c>
      <c r="J76" s="28" t="str">
        <f>IF($C76="④",$E76-$D76-$F76,"-")</f>
        <v>-</v>
      </c>
      <c r="K76" s="28" t="str">
        <f>IF($C76="⑤",$E76-$D76-$F76,"-")</f>
        <v>-</v>
      </c>
      <c r="L76" s="28" t="str">
        <f t="shared" ref="L76:L77" si="25">IF($C76="⑥",$E76-$D76-$F76,"-")</f>
        <v>-</v>
      </c>
      <c r="M76" s="28" t="str">
        <f t="shared" ref="M76:M77" si="26">IF($C76="⑦",$E76-$D76-$F76,"-")</f>
        <v>-</v>
      </c>
      <c r="N76" s="29">
        <f>SUM(G76:M76)</f>
        <v>0</v>
      </c>
      <c r="O76" s="30"/>
      <c r="R76" s="51"/>
    </row>
    <row r="77" spans="1:18" s="2" customFormat="1" ht="14.25" thickBot="1" x14ac:dyDescent="0.2">
      <c r="A77" s="123"/>
      <c r="B77" s="126"/>
      <c r="C77" s="24"/>
      <c r="D77" s="33"/>
      <c r="E77" s="25"/>
      <c r="F77" s="26"/>
      <c r="G77" s="27" t="str">
        <f>IF($C77="①",$E77-$D77-$F77,"-")</f>
        <v>-</v>
      </c>
      <c r="H77" s="28" t="str">
        <f>IF($C77="②",$E77-$D77-$F77,"-")</f>
        <v>-</v>
      </c>
      <c r="I77" s="28" t="str">
        <f>IF($C77="③",$E77-$D77-$F77,"-")</f>
        <v>-</v>
      </c>
      <c r="J77" s="28" t="str">
        <f>IF($C77="④",$E77-$D77-$F77,"-")</f>
        <v>-</v>
      </c>
      <c r="K77" s="28" t="str">
        <f>IF($C77="⑤",$E77-$D77-$F77,"-")</f>
        <v>-</v>
      </c>
      <c r="L77" s="28" t="str">
        <f t="shared" si="25"/>
        <v>-</v>
      </c>
      <c r="M77" s="28" t="str">
        <f t="shared" si="26"/>
        <v>-</v>
      </c>
      <c r="N77" s="29">
        <f>SUM(G77:M77)</f>
        <v>0</v>
      </c>
      <c r="O77" s="30"/>
      <c r="R77" s="51"/>
    </row>
    <row r="78" spans="1:18" s="2" customFormat="1" ht="14.25" thickBot="1" x14ac:dyDescent="0.2">
      <c r="A78" s="86"/>
      <c r="B78" s="82"/>
      <c r="C78" s="40"/>
      <c r="D78" s="41"/>
      <c r="E78" s="52"/>
      <c r="F78" s="42"/>
      <c r="G78" s="41"/>
      <c r="H78" s="41"/>
      <c r="I78" s="41"/>
      <c r="J78" s="41"/>
      <c r="K78" s="56"/>
      <c r="L78" s="56"/>
      <c r="M78" s="92"/>
      <c r="N78" s="37">
        <f>SUM(N75:N77)</f>
        <v>0</v>
      </c>
      <c r="O78" s="38"/>
      <c r="R78" s="51"/>
    </row>
    <row r="79" spans="1:18" s="2" customFormat="1" x14ac:dyDescent="0.15">
      <c r="A79" s="121">
        <f>A75+1</f>
        <v>44424</v>
      </c>
      <c r="B79" s="124" t="str">
        <f>TEXT(A79,"aaa")</f>
        <v>月</v>
      </c>
      <c r="C79" s="24"/>
      <c r="D79" s="25"/>
      <c r="E79" s="25"/>
      <c r="F79" s="26"/>
      <c r="G79" s="27" t="str">
        <f>IF($C79="①",$E79-$D79-$F79,"-")</f>
        <v>-</v>
      </c>
      <c r="H79" s="28" t="str">
        <f>IF($C79="②",$E79-$D79-$F79,"-")</f>
        <v>-</v>
      </c>
      <c r="I79" s="28" t="str">
        <f>IF($C79="③",$E79-$D79-$F79,"-")</f>
        <v>-</v>
      </c>
      <c r="J79" s="28" t="str">
        <f>IF($C79="④",$E79-$D79-$F79,"-")</f>
        <v>-</v>
      </c>
      <c r="K79" s="28" t="str">
        <f>IF($C79="⑤",$E79-$D79-$F79,"-")</f>
        <v>-</v>
      </c>
      <c r="L79" s="28" t="str">
        <f>IF($C79="⑥",$E79-$D79-$F79,"-")</f>
        <v>-</v>
      </c>
      <c r="M79" s="28" t="str">
        <f>IF($C79="⑦",$E79-$D79-$F79,"-")</f>
        <v>-</v>
      </c>
      <c r="N79" s="29">
        <f>SUM(G79:M79)</f>
        <v>0</v>
      </c>
      <c r="O79" s="30"/>
      <c r="R79" s="51"/>
    </row>
    <row r="80" spans="1:18" s="2" customFormat="1" x14ac:dyDescent="0.15">
      <c r="A80" s="122"/>
      <c r="B80" s="125"/>
      <c r="C80" s="24"/>
      <c r="D80" s="33"/>
      <c r="E80" s="25"/>
      <c r="F80" s="26"/>
      <c r="G80" s="27" t="str">
        <f>IF($C80="①",$E80-$D80-$F80,"-")</f>
        <v>-</v>
      </c>
      <c r="H80" s="28" t="str">
        <f>IF($C80="②",$E80-$D80-$F80,"-")</f>
        <v>-</v>
      </c>
      <c r="I80" s="28" t="str">
        <f>IF($C80="③",$E80-$D80-$F80,"-")</f>
        <v>-</v>
      </c>
      <c r="J80" s="28" t="str">
        <f>IF($C80="④",$E80-$D80-$F80,"-")</f>
        <v>-</v>
      </c>
      <c r="K80" s="28" t="str">
        <f>IF($C80="⑤",$E80-$D80-$F80,"-")</f>
        <v>-</v>
      </c>
      <c r="L80" s="28" t="str">
        <f t="shared" ref="L80:L81" si="27">IF($C80="⑥",$E80-$D80-$F80,"-")</f>
        <v>-</v>
      </c>
      <c r="M80" s="28" t="str">
        <f t="shared" ref="M80:M81" si="28">IF($C80="⑦",$E80-$D80-$F80,"-")</f>
        <v>-</v>
      </c>
      <c r="N80" s="29">
        <f>SUM(G80:M80)</f>
        <v>0</v>
      </c>
      <c r="O80" s="30"/>
      <c r="R80" s="51"/>
    </row>
    <row r="81" spans="1:18" s="2" customFormat="1" ht="14.25" thickBot="1" x14ac:dyDescent="0.2">
      <c r="A81" s="123"/>
      <c r="B81" s="126"/>
      <c r="C81" s="24"/>
      <c r="D81" s="33"/>
      <c r="E81" s="25"/>
      <c r="F81" s="26"/>
      <c r="G81" s="27" t="str">
        <f>IF($C81="①",$E81-$D81-$F81,"-")</f>
        <v>-</v>
      </c>
      <c r="H81" s="28" t="str">
        <f>IF($C81="②",$E81-$D81-$F81,"-")</f>
        <v>-</v>
      </c>
      <c r="I81" s="28" t="str">
        <f>IF($C81="③",$E81-$D81-$F81,"-")</f>
        <v>-</v>
      </c>
      <c r="J81" s="28" t="str">
        <f>IF($C81="④",$E81-$D81-$F81,"-")</f>
        <v>-</v>
      </c>
      <c r="K81" s="28" t="str">
        <f>IF($C81="⑤",$E81-$D81-$F81,"-")</f>
        <v>-</v>
      </c>
      <c r="L81" s="28" t="str">
        <f t="shared" si="27"/>
        <v>-</v>
      </c>
      <c r="M81" s="28" t="str">
        <f t="shared" si="28"/>
        <v>-</v>
      </c>
      <c r="N81" s="29">
        <f>SUM(G81:M81)</f>
        <v>0</v>
      </c>
      <c r="O81" s="30"/>
      <c r="R81" s="51"/>
    </row>
    <row r="82" spans="1:18" s="2" customFormat="1" ht="14.25" thickBot="1" x14ac:dyDescent="0.2">
      <c r="A82" s="86"/>
      <c r="B82" s="82"/>
      <c r="C82" s="40"/>
      <c r="D82" s="41"/>
      <c r="E82" s="41"/>
      <c r="F82" s="42"/>
      <c r="G82" s="41"/>
      <c r="H82" s="41"/>
      <c r="I82" s="41"/>
      <c r="J82" s="41"/>
      <c r="K82" s="56"/>
      <c r="L82" s="56"/>
      <c r="M82" s="92"/>
      <c r="N82" s="37">
        <f>SUM(N79:N81)</f>
        <v>0</v>
      </c>
      <c r="O82" s="38"/>
      <c r="R82" s="51"/>
    </row>
    <row r="83" spans="1:18" s="2" customFormat="1" x14ac:dyDescent="0.15">
      <c r="A83" s="121">
        <f>A79+1</f>
        <v>44425</v>
      </c>
      <c r="B83" s="124" t="str">
        <f>TEXT(A83,"aaa")</f>
        <v>火</v>
      </c>
      <c r="C83" s="24"/>
      <c r="D83" s="25"/>
      <c r="E83" s="25"/>
      <c r="F83" s="26"/>
      <c r="G83" s="27" t="str">
        <f>IF($C83="①",$E83-$D83-$F83,"-")</f>
        <v>-</v>
      </c>
      <c r="H83" s="28" t="str">
        <f>IF($C83="②",$E83-$D83-$F83,"-")</f>
        <v>-</v>
      </c>
      <c r="I83" s="28" t="str">
        <f>IF($C83="③",$E83-$D83-$F83,"-")</f>
        <v>-</v>
      </c>
      <c r="J83" s="28" t="str">
        <f>IF($C83="④",$E83-$D83-$F83,"-")</f>
        <v>-</v>
      </c>
      <c r="K83" s="28" t="str">
        <f>IF($C83="⑤",$E83-$D83-$F83,"-")</f>
        <v>-</v>
      </c>
      <c r="L83" s="28" t="str">
        <f>IF($C83="⑥",$E83-$D83-$F83,"-")</f>
        <v>-</v>
      </c>
      <c r="M83" s="28" t="str">
        <f>IF($C83="⑦",$E83-$D83-$F83,"-")</f>
        <v>-</v>
      </c>
      <c r="N83" s="29">
        <f>SUM(G83:M83)</f>
        <v>0</v>
      </c>
      <c r="O83" s="30"/>
      <c r="R83" s="51"/>
    </row>
    <row r="84" spans="1:18" s="2" customFormat="1" x14ac:dyDescent="0.15">
      <c r="A84" s="122"/>
      <c r="B84" s="125"/>
      <c r="C84" s="24"/>
      <c r="D84" s="33"/>
      <c r="E84" s="25"/>
      <c r="F84" s="26"/>
      <c r="G84" s="27" t="str">
        <f>IF($C84="①",$E84-$D84-$F84,"-")</f>
        <v>-</v>
      </c>
      <c r="H84" s="28" t="str">
        <f>IF($C84="②",$E84-$D84-$F84,"-")</f>
        <v>-</v>
      </c>
      <c r="I84" s="28" t="str">
        <f>IF($C84="③",$E84-$D84-$F84,"-")</f>
        <v>-</v>
      </c>
      <c r="J84" s="28" t="str">
        <f>IF($C84="④",$E84-$D84-$F84,"-")</f>
        <v>-</v>
      </c>
      <c r="K84" s="28" t="str">
        <f>IF($C84="⑤",$E84-$D84-$F84,"-")</f>
        <v>-</v>
      </c>
      <c r="L84" s="28" t="str">
        <f t="shared" ref="L84:L85" si="29">IF($C84="⑥",$E84-$D84-$F84,"-")</f>
        <v>-</v>
      </c>
      <c r="M84" s="28" t="str">
        <f t="shared" ref="M84:M85" si="30">IF($C84="⑦",$E84-$D84-$F84,"-")</f>
        <v>-</v>
      </c>
      <c r="N84" s="29">
        <f>SUM(G84:M84)</f>
        <v>0</v>
      </c>
      <c r="O84" s="30"/>
      <c r="R84" s="51"/>
    </row>
    <row r="85" spans="1:18" s="2" customFormat="1" ht="14.25" thickBot="1" x14ac:dyDescent="0.2">
      <c r="A85" s="123"/>
      <c r="B85" s="126"/>
      <c r="C85" s="24"/>
      <c r="D85" s="33"/>
      <c r="E85" s="25"/>
      <c r="F85" s="26"/>
      <c r="G85" s="27" t="str">
        <f>IF($C85="①",$E85-$D85-$F85,"-")</f>
        <v>-</v>
      </c>
      <c r="H85" s="28" t="str">
        <f>IF($C85="②",$E85-$D85-$F85,"-")</f>
        <v>-</v>
      </c>
      <c r="I85" s="28" t="str">
        <f>IF($C85="③",$E85-$D85-$F85,"-")</f>
        <v>-</v>
      </c>
      <c r="J85" s="28" t="str">
        <f>IF($C85="④",$E85-$D85-$F85,"-")</f>
        <v>-</v>
      </c>
      <c r="K85" s="28" t="str">
        <f>IF($C85="⑤",$E85-$D85-$F85,"-")</f>
        <v>-</v>
      </c>
      <c r="L85" s="28" t="str">
        <f t="shared" si="29"/>
        <v>-</v>
      </c>
      <c r="M85" s="28" t="str">
        <f t="shared" si="30"/>
        <v>-</v>
      </c>
      <c r="N85" s="29">
        <f>SUM(G85:M85)</f>
        <v>0</v>
      </c>
      <c r="O85" s="30"/>
      <c r="R85" s="51"/>
    </row>
    <row r="86" spans="1:18" s="2" customFormat="1" ht="14.25" thickBot="1" x14ac:dyDescent="0.2">
      <c r="A86" s="86"/>
      <c r="B86" s="83"/>
      <c r="C86" s="40"/>
      <c r="D86" s="41"/>
      <c r="E86" s="41"/>
      <c r="F86" s="42"/>
      <c r="G86" s="41"/>
      <c r="H86" s="41"/>
      <c r="I86" s="41"/>
      <c r="J86" s="41"/>
      <c r="K86" s="56"/>
      <c r="L86" s="56"/>
      <c r="M86" s="92"/>
      <c r="N86" s="37">
        <f>SUM(N83:N85)</f>
        <v>0</v>
      </c>
      <c r="O86" s="38"/>
      <c r="R86" s="51"/>
    </row>
    <row r="87" spans="1:18" s="2" customFormat="1" x14ac:dyDescent="0.15">
      <c r="A87" s="121">
        <f>A83+1</f>
        <v>44426</v>
      </c>
      <c r="B87" s="124" t="str">
        <f>TEXT(A87,"aaa")</f>
        <v>水</v>
      </c>
      <c r="C87" s="24"/>
      <c r="D87" s="25"/>
      <c r="E87" s="25"/>
      <c r="F87" s="26"/>
      <c r="G87" s="27" t="str">
        <f>IF($C87="①",$E87-$D87-$F87,"-")</f>
        <v>-</v>
      </c>
      <c r="H87" s="28" t="str">
        <f>IF($C87="②",$E87-$D87-$F87,"-")</f>
        <v>-</v>
      </c>
      <c r="I87" s="28" t="str">
        <f>IF($C87="③",$E87-$D87-$F87,"-")</f>
        <v>-</v>
      </c>
      <c r="J87" s="28" t="str">
        <f>IF($C87="④",$E87-$D87-$F87,"-")</f>
        <v>-</v>
      </c>
      <c r="K87" s="28" t="str">
        <f>IF($C87="⑤",$E87-$D87-$F87,"-")</f>
        <v>-</v>
      </c>
      <c r="L87" s="28" t="str">
        <f>IF($C87="⑥",$E87-$D87-$F87,"-")</f>
        <v>-</v>
      </c>
      <c r="M87" s="28" t="str">
        <f>IF($C87="⑦",$E87-$D87-$F87,"-")</f>
        <v>-</v>
      </c>
      <c r="N87" s="29">
        <f>SUM(G87:M87)</f>
        <v>0</v>
      </c>
      <c r="O87" s="30"/>
      <c r="R87" s="51"/>
    </row>
    <row r="88" spans="1:18" s="2" customFormat="1" x14ac:dyDescent="0.15">
      <c r="A88" s="122"/>
      <c r="B88" s="125"/>
      <c r="C88" s="24"/>
      <c r="D88" s="33"/>
      <c r="E88" s="25"/>
      <c r="F88" s="26"/>
      <c r="G88" s="27" t="str">
        <f>IF($C88="①",$E88-$D88-$F88,"-")</f>
        <v>-</v>
      </c>
      <c r="H88" s="28" t="str">
        <f>IF($C88="②",$E88-$D88-$F88,"-")</f>
        <v>-</v>
      </c>
      <c r="I88" s="28" t="str">
        <f>IF($C88="③",$E88-$D88-$F88,"-")</f>
        <v>-</v>
      </c>
      <c r="J88" s="28" t="str">
        <f>IF($C88="④",$E88-$D88-$F88,"-")</f>
        <v>-</v>
      </c>
      <c r="K88" s="28" t="str">
        <f>IF($C88="⑤",$E88-$D88-$F88,"-")</f>
        <v>-</v>
      </c>
      <c r="L88" s="28" t="str">
        <f t="shared" ref="L88:L89" si="31">IF($C88="⑥",$E88-$D88-$F88,"-")</f>
        <v>-</v>
      </c>
      <c r="M88" s="28" t="str">
        <f t="shared" ref="M88:M89" si="32">IF($C88="⑦",$E88-$D88-$F88,"-")</f>
        <v>-</v>
      </c>
      <c r="N88" s="29">
        <f>SUM(G88:M88)</f>
        <v>0</v>
      </c>
      <c r="O88" s="30"/>
      <c r="R88" s="51"/>
    </row>
    <row r="89" spans="1:18" s="2" customFormat="1" ht="14.25" thickBot="1" x14ac:dyDescent="0.2">
      <c r="A89" s="123"/>
      <c r="B89" s="126"/>
      <c r="C89" s="24"/>
      <c r="D89" s="33"/>
      <c r="E89" s="25"/>
      <c r="F89" s="26"/>
      <c r="G89" s="27" t="str">
        <f>IF($C89="①",$E89-$D89-$F89,"-")</f>
        <v>-</v>
      </c>
      <c r="H89" s="28" t="str">
        <f>IF($C89="②",$E89-$D89-$F89,"-")</f>
        <v>-</v>
      </c>
      <c r="I89" s="28" t="str">
        <f>IF($C89="③",$E89-$D89-$F89,"-")</f>
        <v>-</v>
      </c>
      <c r="J89" s="28" t="str">
        <f>IF($C89="④",$E89-$D89-$F89,"-")</f>
        <v>-</v>
      </c>
      <c r="K89" s="28" t="str">
        <f>IF($C89="⑤",$E89-$D89-$F89,"-")</f>
        <v>-</v>
      </c>
      <c r="L89" s="28" t="str">
        <f t="shared" si="31"/>
        <v>-</v>
      </c>
      <c r="M89" s="28" t="str">
        <f t="shared" si="32"/>
        <v>-</v>
      </c>
      <c r="N89" s="29">
        <f>SUM(G89:M89)</f>
        <v>0</v>
      </c>
      <c r="O89" s="30"/>
      <c r="R89" s="51"/>
    </row>
    <row r="90" spans="1:18" s="2" customFormat="1" ht="14.25" thickBot="1" x14ac:dyDescent="0.2">
      <c r="A90" s="86"/>
      <c r="B90" s="82"/>
      <c r="C90" s="40"/>
      <c r="D90" s="41"/>
      <c r="E90" s="41"/>
      <c r="F90" s="42"/>
      <c r="G90" s="41"/>
      <c r="H90" s="41"/>
      <c r="I90" s="41"/>
      <c r="J90" s="41"/>
      <c r="K90" s="56"/>
      <c r="L90" s="56"/>
      <c r="M90" s="92"/>
      <c r="N90" s="37">
        <f>SUM(N87:N89)</f>
        <v>0</v>
      </c>
      <c r="O90" s="38"/>
      <c r="R90" s="51"/>
    </row>
    <row r="91" spans="1:18" s="2" customFormat="1" x14ac:dyDescent="0.15">
      <c r="A91" s="121">
        <f>A87+1</f>
        <v>44427</v>
      </c>
      <c r="B91" s="124" t="str">
        <f>TEXT(A91,"aaa")</f>
        <v>木</v>
      </c>
      <c r="C91" s="24"/>
      <c r="D91" s="25"/>
      <c r="E91" s="25"/>
      <c r="F91" s="26"/>
      <c r="G91" s="27" t="str">
        <f>IF($C91="①",$E91-$D91-$F91,"-")</f>
        <v>-</v>
      </c>
      <c r="H91" s="28" t="str">
        <f>IF($C91="②",$E91-$D91-$F91,"-")</f>
        <v>-</v>
      </c>
      <c r="I91" s="28" t="str">
        <f>IF($C91="③",$E91-$D91-$F91,"-")</f>
        <v>-</v>
      </c>
      <c r="J91" s="28" t="str">
        <f>IF($C91="④",$E91-$D91-$F91,"-")</f>
        <v>-</v>
      </c>
      <c r="K91" s="28" t="str">
        <f>IF($C91="⑤",$E91-$D91-$F91,"-")</f>
        <v>-</v>
      </c>
      <c r="L91" s="28" t="str">
        <f>IF($C91="⑥",$E91-$D91-$F91,"-")</f>
        <v>-</v>
      </c>
      <c r="M91" s="28" t="str">
        <f>IF($C91="⑦",$E91-$D91-$F91,"-")</f>
        <v>-</v>
      </c>
      <c r="N91" s="29">
        <f>SUM(G91:M91)</f>
        <v>0</v>
      </c>
      <c r="O91" s="30"/>
      <c r="R91" s="51"/>
    </row>
    <row r="92" spans="1:18" s="2" customFormat="1" x14ac:dyDescent="0.15">
      <c r="A92" s="122"/>
      <c r="B92" s="125"/>
      <c r="C92" s="24"/>
      <c r="D92" s="33"/>
      <c r="E92" s="25"/>
      <c r="F92" s="26"/>
      <c r="G92" s="27" t="str">
        <f>IF($C92="①",$E92-$D92-$F92,"-")</f>
        <v>-</v>
      </c>
      <c r="H92" s="28" t="str">
        <f>IF($C92="②",$E92-$D92-$F92,"-")</f>
        <v>-</v>
      </c>
      <c r="I92" s="28" t="str">
        <f>IF($C92="③",$E92-$D92-$F92,"-")</f>
        <v>-</v>
      </c>
      <c r="J92" s="28" t="str">
        <f>IF($C92="④",$E92-$D92-$F92,"-")</f>
        <v>-</v>
      </c>
      <c r="K92" s="28" t="str">
        <f>IF($C92="⑤",$E92-$D92-$F92,"-")</f>
        <v>-</v>
      </c>
      <c r="L92" s="28" t="str">
        <f t="shared" ref="L92:L93" si="33">IF($C92="⑥",$E92-$D92-$F92,"-")</f>
        <v>-</v>
      </c>
      <c r="M92" s="28" t="str">
        <f t="shared" ref="M92:M93" si="34">IF($C92="⑦",$E92-$D92-$F92,"-")</f>
        <v>-</v>
      </c>
      <c r="N92" s="29">
        <f>SUM(G92:M92)</f>
        <v>0</v>
      </c>
      <c r="O92" s="30"/>
      <c r="R92" s="51"/>
    </row>
    <row r="93" spans="1:18" s="2" customFormat="1" ht="14.25" thickBot="1" x14ac:dyDescent="0.2">
      <c r="A93" s="123"/>
      <c r="B93" s="126"/>
      <c r="C93" s="24"/>
      <c r="D93" s="33"/>
      <c r="E93" s="25"/>
      <c r="F93" s="26"/>
      <c r="G93" s="27" t="str">
        <f>IF($C93="①",$E93-$D93-$F93,"-")</f>
        <v>-</v>
      </c>
      <c r="H93" s="28" t="str">
        <f>IF($C93="②",$E93-$D93-$F93,"-")</f>
        <v>-</v>
      </c>
      <c r="I93" s="28" t="str">
        <f>IF($C93="③",$E93-$D93-$F93,"-")</f>
        <v>-</v>
      </c>
      <c r="J93" s="28" t="str">
        <f>IF($C93="④",$E93-$D93-$F93,"-")</f>
        <v>-</v>
      </c>
      <c r="K93" s="28" t="str">
        <f>IF($C93="⑤",$E93-$D93-$F93,"-")</f>
        <v>-</v>
      </c>
      <c r="L93" s="28" t="str">
        <f t="shared" si="33"/>
        <v>-</v>
      </c>
      <c r="M93" s="28" t="str">
        <f t="shared" si="34"/>
        <v>-</v>
      </c>
      <c r="N93" s="29">
        <f>SUM(G93:M93)</f>
        <v>0</v>
      </c>
      <c r="O93" s="30"/>
      <c r="R93" s="51"/>
    </row>
    <row r="94" spans="1:18" s="2" customFormat="1" ht="14.25" thickBot="1" x14ac:dyDescent="0.2">
      <c r="A94" s="86"/>
      <c r="B94" s="82"/>
      <c r="C94" s="40"/>
      <c r="D94" s="41"/>
      <c r="E94" s="41"/>
      <c r="F94" s="42"/>
      <c r="G94" s="41"/>
      <c r="H94" s="41"/>
      <c r="I94" s="41"/>
      <c r="J94" s="41"/>
      <c r="K94" s="56"/>
      <c r="L94" s="56"/>
      <c r="M94" s="92"/>
      <c r="N94" s="37">
        <f>SUM(N91:N93)</f>
        <v>0</v>
      </c>
      <c r="O94" s="38"/>
      <c r="R94" s="51"/>
    </row>
    <row r="95" spans="1:18" s="2" customFormat="1" x14ac:dyDescent="0.15">
      <c r="A95" s="121">
        <f>A91+1</f>
        <v>44428</v>
      </c>
      <c r="B95" s="124" t="str">
        <f>TEXT(A95,"aaa")</f>
        <v>金</v>
      </c>
      <c r="C95" s="24"/>
      <c r="D95" s="25"/>
      <c r="E95" s="25"/>
      <c r="F95" s="26"/>
      <c r="G95" s="27" t="str">
        <f>IF($C95="①",$E95-$D95-$F95,"-")</f>
        <v>-</v>
      </c>
      <c r="H95" s="28" t="str">
        <f>IF($C95="②",$E95-$D95-$F95,"-")</f>
        <v>-</v>
      </c>
      <c r="I95" s="28" t="str">
        <f>IF($C95="③",$E95-$D95-$F95,"-")</f>
        <v>-</v>
      </c>
      <c r="J95" s="28" t="str">
        <f>IF($C95="④",$E95-$D95-$F95,"-")</f>
        <v>-</v>
      </c>
      <c r="K95" s="28" t="str">
        <f>IF($C95="⑤",$E95-$D95-$F95,"-")</f>
        <v>-</v>
      </c>
      <c r="L95" s="28" t="str">
        <f>IF($C95="⑥",$E95-$D95-$F95,"-")</f>
        <v>-</v>
      </c>
      <c r="M95" s="28" t="str">
        <f>IF($C95="⑦",$E95-$D95-$F95,"-")</f>
        <v>-</v>
      </c>
      <c r="N95" s="29">
        <f>SUM(G95:M95)</f>
        <v>0</v>
      </c>
      <c r="O95" s="30"/>
      <c r="R95" s="51"/>
    </row>
    <row r="96" spans="1:18" s="2" customFormat="1" x14ac:dyDescent="0.15">
      <c r="A96" s="122"/>
      <c r="B96" s="125"/>
      <c r="C96" s="24"/>
      <c r="D96" s="33"/>
      <c r="E96" s="25"/>
      <c r="F96" s="26"/>
      <c r="G96" s="27" t="str">
        <f>IF($C96="①",$E96-$D96-$F96,"-")</f>
        <v>-</v>
      </c>
      <c r="H96" s="28" t="str">
        <f>IF($C96="②",$E96-$D96-$F96,"-")</f>
        <v>-</v>
      </c>
      <c r="I96" s="28" t="str">
        <f>IF($C96="③",$E96-$D96-$F96,"-")</f>
        <v>-</v>
      </c>
      <c r="J96" s="28" t="str">
        <f>IF($C96="④",$E96-$D96-$F96,"-")</f>
        <v>-</v>
      </c>
      <c r="K96" s="28" t="str">
        <f>IF($C96="⑤",$E96-$D96-$F96,"-")</f>
        <v>-</v>
      </c>
      <c r="L96" s="28" t="str">
        <f t="shared" ref="L96:L97" si="35">IF($C96="⑥",$E96-$D96-$F96,"-")</f>
        <v>-</v>
      </c>
      <c r="M96" s="28" t="str">
        <f t="shared" ref="M96:M97" si="36">IF($C96="⑦",$E96-$D96-$F96,"-")</f>
        <v>-</v>
      </c>
      <c r="N96" s="29">
        <f>SUM(G96:M96)</f>
        <v>0</v>
      </c>
      <c r="O96" s="30"/>
      <c r="R96" s="51"/>
    </row>
    <row r="97" spans="1:18" s="2" customFormat="1" ht="14.25" thickBot="1" x14ac:dyDescent="0.2">
      <c r="A97" s="123"/>
      <c r="B97" s="126"/>
      <c r="C97" s="24"/>
      <c r="D97" s="33"/>
      <c r="E97" s="25"/>
      <c r="F97" s="26"/>
      <c r="G97" s="27" t="str">
        <f>IF($C97="①",$E97-$D97-$F97,"-")</f>
        <v>-</v>
      </c>
      <c r="H97" s="28" t="str">
        <f>IF($C97="②",$E97-$D97-$F97,"-")</f>
        <v>-</v>
      </c>
      <c r="I97" s="28" t="str">
        <f>IF($C97="③",$E97-$D97-$F97,"-")</f>
        <v>-</v>
      </c>
      <c r="J97" s="28" t="str">
        <f>IF($C97="④",$E97-$D97-$F97,"-")</f>
        <v>-</v>
      </c>
      <c r="K97" s="28" t="str">
        <f>IF($C97="⑤",$E97-$D97-$F97,"-")</f>
        <v>-</v>
      </c>
      <c r="L97" s="28" t="str">
        <f t="shared" si="35"/>
        <v>-</v>
      </c>
      <c r="M97" s="28" t="str">
        <f t="shared" si="36"/>
        <v>-</v>
      </c>
      <c r="N97" s="29">
        <f>SUM(G97:M97)</f>
        <v>0</v>
      </c>
      <c r="O97" s="30"/>
      <c r="R97" s="51"/>
    </row>
    <row r="98" spans="1:18" s="2" customFormat="1" ht="14.25" thickBot="1" x14ac:dyDescent="0.2">
      <c r="A98" s="86"/>
      <c r="B98" s="82"/>
      <c r="C98" s="40"/>
      <c r="D98" s="41"/>
      <c r="E98" s="41"/>
      <c r="F98" s="42"/>
      <c r="G98" s="41"/>
      <c r="H98" s="41"/>
      <c r="I98" s="41"/>
      <c r="J98" s="41"/>
      <c r="K98" s="41"/>
      <c r="L98" s="41"/>
      <c r="M98" s="109"/>
      <c r="N98" s="37">
        <f>SUM(N95:N97)</f>
        <v>0</v>
      </c>
      <c r="O98" s="38"/>
      <c r="R98" s="51"/>
    </row>
    <row r="99" spans="1:18" s="2" customFormat="1" x14ac:dyDescent="0.15">
      <c r="A99" s="121">
        <f>A95+1</f>
        <v>44429</v>
      </c>
      <c r="B99" s="124" t="str">
        <f>TEXT(A99,"aaa")</f>
        <v>土</v>
      </c>
      <c r="C99" s="24"/>
      <c r="D99" s="25"/>
      <c r="E99" s="25"/>
      <c r="F99" s="26"/>
      <c r="G99" s="27" t="str">
        <f>IF($C99="①",$E99-$D99-$F99,"-")</f>
        <v>-</v>
      </c>
      <c r="H99" s="28" t="str">
        <f>IF($C99="②",$E99-$D99-$F99,"-")</f>
        <v>-</v>
      </c>
      <c r="I99" s="28" t="str">
        <f>IF($C99="③",$E99-$D99-$F99,"-")</f>
        <v>-</v>
      </c>
      <c r="J99" s="79" t="str">
        <f>IF($C99="④",$E99-$D99-$F99,"-")</f>
        <v>-</v>
      </c>
      <c r="K99" s="79" t="str">
        <f>IF($C99="⑤",$E99-$D99-$F99,"-")</f>
        <v>-</v>
      </c>
      <c r="L99" s="79" t="str">
        <f>IF($C99="⑥",$E99-$D99-$F99,"-")</f>
        <v>-</v>
      </c>
      <c r="M99" s="79" t="str">
        <f>IF($C99="⑦",$E99-$D99-$F99,"-")</f>
        <v>-</v>
      </c>
      <c r="N99" s="29">
        <f>SUM(G99:M99)</f>
        <v>0</v>
      </c>
      <c r="O99" s="30"/>
      <c r="R99" s="51"/>
    </row>
    <row r="100" spans="1:18" s="2" customFormat="1" x14ac:dyDescent="0.15">
      <c r="A100" s="122"/>
      <c r="B100" s="125"/>
      <c r="C100" s="24"/>
      <c r="D100" s="33"/>
      <c r="E100" s="25"/>
      <c r="F100" s="26"/>
      <c r="G100" s="27" t="str">
        <f>IF($C100="①",$E100-$D100-$F100,"-")</f>
        <v>-</v>
      </c>
      <c r="H100" s="28" t="str">
        <f>IF($C100="②",$E100-$D100-$F100,"-")</f>
        <v>-</v>
      </c>
      <c r="I100" s="28" t="str">
        <f>IF($C100="③",$E100-$D100-$F100,"-")</f>
        <v>-</v>
      </c>
      <c r="J100" s="28" t="str">
        <f>IF($C100="④",$E100-$D100-$F100,"-")</f>
        <v>-</v>
      </c>
      <c r="K100" s="28" t="str">
        <f>IF($C100="⑤",$E100-$D100-$F100,"-")</f>
        <v>-</v>
      </c>
      <c r="L100" s="79" t="str">
        <f t="shared" ref="L100:L101" si="37">IF($C100="⑥",$E100-$D100-$F100,"-")</f>
        <v>-</v>
      </c>
      <c r="M100" s="79" t="str">
        <f t="shared" ref="M100:M101" si="38">IF($C100="⑦",$E100-$D100-$F100,"-")</f>
        <v>-</v>
      </c>
      <c r="N100" s="29">
        <f>SUM(G100:M100)</f>
        <v>0</v>
      </c>
      <c r="O100" s="30"/>
      <c r="R100" s="51"/>
    </row>
    <row r="101" spans="1:18" s="2" customFormat="1" ht="14.25" thickBot="1" x14ac:dyDescent="0.2">
      <c r="A101" s="123"/>
      <c r="B101" s="126"/>
      <c r="C101" s="24"/>
      <c r="D101" s="33"/>
      <c r="E101" s="25"/>
      <c r="F101" s="26"/>
      <c r="G101" s="27" t="str">
        <f>IF($C101="①",$E101-$D101-$F101,"-")</f>
        <v>-</v>
      </c>
      <c r="H101" s="28" t="str">
        <f>IF($C101="②",$E101-$D101-$F101,"-")</f>
        <v>-</v>
      </c>
      <c r="I101" s="28" t="str">
        <f>IF($C101="③",$E101-$D101-$F101,"-")</f>
        <v>-</v>
      </c>
      <c r="J101" s="28" t="str">
        <f>IF($C101="④",$E101-$D101-$F101,"-")</f>
        <v>-</v>
      </c>
      <c r="K101" s="28" t="str">
        <f>IF($C101="⑤",$E101-$D101-$F101,"-")</f>
        <v>-</v>
      </c>
      <c r="L101" s="79" t="str">
        <f t="shared" si="37"/>
        <v>-</v>
      </c>
      <c r="M101" s="79" t="str">
        <f t="shared" si="38"/>
        <v>-</v>
      </c>
      <c r="N101" s="29">
        <f>SUM(G101:M101)</f>
        <v>0</v>
      </c>
      <c r="O101" s="30"/>
      <c r="R101" s="51"/>
    </row>
    <row r="102" spans="1:18" s="2" customFormat="1" ht="14.25" thickBot="1" x14ac:dyDescent="0.2">
      <c r="A102" s="86"/>
      <c r="B102" s="84"/>
      <c r="C102" s="40"/>
      <c r="D102" s="41"/>
      <c r="E102" s="41"/>
      <c r="F102" s="42"/>
      <c r="G102" s="41"/>
      <c r="H102" s="41"/>
      <c r="I102" s="41"/>
      <c r="J102" s="41"/>
      <c r="K102" s="56"/>
      <c r="L102" s="56"/>
      <c r="M102" s="92"/>
      <c r="N102" s="37">
        <f>SUM(N99:N101)</f>
        <v>0</v>
      </c>
      <c r="O102" s="38"/>
      <c r="R102" s="51"/>
    </row>
    <row r="103" spans="1:18" s="2" customFormat="1" x14ac:dyDescent="0.15">
      <c r="A103" s="121">
        <f>A99+1</f>
        <v>44430</v>
      </c>
      <c r="B103" s="124" t="str">
        <f>TEXT(A103,"aaa")</f>
        <v>日</v>
      </c>
      <c r="C103" s="24"/>
      <c r="D103" s="25"/>
      <c r="E103" s="25"/>
      <c r="F103" s="26"/>
      <c r="G103" s="27" t="str">
        <f>IF($C103="①",$E103-$D103-$F103,"-")</f>
        <v>-</v>
      </c>
      <c r="H103" s="28" t="str">
        <f>IF($C103="②",$E103-$D103-$F103,"-")</f>
        <v>-</v>
      </c>
      <c r="I103" s="28" t="str">
        <f>IF($C103="③",$E103-$D103-$F103,"-")</f>
        <v>-</v>
      </c>
      <c r="J103" s="28" t="str">
        <f>IF($C103="④",$E103-$D103-$F103,"-")</f>
        <v>-</v>
      </c>
      <c r="K103" s="28" t="str">
        <f>IF($C103="⑤",$E103-$D103-$F103,"-")</f>
        <v>-</v>
      </c>
      <c r="L103" s="28" t="str">
        <f>IF($C103="⑥",$E103-$D103-$F103,"-")</f>
        <v>-</v>
      </c>
      <c r="M103" s="28" t="str">
        <f>IF($C103="⑦",$E103-$D103-$F103,"-")</f>
        <v>-</v>
      </c>
      <c r="N103" s="29">
        <f>SUM(G103:M103)</f>
        <v>0</v>
      </c>
      <c r="O103" s="30"/>
      <c r="R103" s="51"/>
    </row>
    <row r="104" spans="1:18" s="2" customFormat="1" x14ac:dyDescent="0.15">
      <c r="A104" s="122"/>
      <c r="B104" s="125"/>
      <c r="C104" s="24"/>
      <c r="D104" s="33"/>
      <c r="E104" s="25"/>
      <c r="F104" s="26"/>
      <c r="G104" s="27" t="str">
        <f>IF($C104="①",$E104-$D104-$F104,"-")</f>
        <v>-</v>
      </c>
      <c r="H104" s="28" t="str">
        <f>IF($C104="②",$E104-$D104-$F104,"-")</f>
        <v>-</v>
      </c>
      <c r="I104" s="28" t="str">
        <f>IF($C104="③",$E104-$D104-$F104,"-")</f>
        <v>-</v>
      </c>
      <c r="J104" s="28" t="str">
        <f>IF($C104="④",$E104-$D104-$F104,"-")</f>
        <v>-</v>
      </c>
      <c r="K104" s="28" t="str">
        <f>IF($C104="⑤",$E104-$D104-$F104,"-")</f>
        <v>-</v>
      </c>
      <c r="L104" s="28" t="str">
        <f t="shared" ref="L104:L105" si="39">IF($C104="⑥",$E104-$D104-$F104,"-")</f>
        <v>-</v>
      </c>
      <c r="M104" s="28" t="str">
        <f t="shared" ref="M104:M105" si="40">IF($C104="⑦",$E104-$D104-$F104,"-")</f>
        <v>-</v>
      </c>
      <c r="N104" s="29">
        <f>SUM(G104:M104)</f>
        <v>0</v>
      </c>
      <c r="O104" s="30"/>
      <c r="R104" s="51"/>
    </row>
    <row r="105" spans="1:18" s="2" customFormat="1" ht="14.25" thickBot="1" x14ac:dyDescent="0.2">
      <c r="A105" s="123"/>
      <c r="B105" s="126"/>
      <c r="C105" s="24"/>
      <c r="D105" s="33"/>
      <c r="E105" s="25"/>
      <c r="F105" s="26"/>
      <c r="G105" s="27" t="str">
        <f>IF($C105="①",$E105-$D105-$F105,"-")</f>
        <v>-</v>
      </c>
      <c r="H105" s="28" t="str">
        <f>IF($C105="②",$E105-$D105-$F105,"-")</f>
        <v>-</v>
      </c>
      <c r="I105" s="28" t="str">
        <f>IF($C105="③",$E105-$D105-$F105,"-")</f>
        <v>-</v>
      </c>
      <c r="J105" s="28" t="str">
        <f>IF($C105="④",$E105-$D105-$F105,"-")</f>
        <v>-</v>
      </c>
      <c r="K105" s="28" t="str">
        <f>IF($C105="⑤",$E105-$D105-$F105,"-")</f>
        <v>-</v>
      </c>
      <c r="L105" s="28" t="str">
        <f t="shared" si="39"/>
        <v>-</v>
      </c>
      <c r="M105" s="28" t="str">
        <f t="shared" si="40"/>
        <v>-</v>
      </c>
      <c r="N105" s="29">
        <f>SUM(G105:M105)</f>
        <v>0</v>
      </c>
      <c r="O105" s="30"/>
      <c r="R105" s="51"/>
    </row>
    <row r="106" spans="1:18" s="2" customFormat="1" ht="14.25" thickBot="1" x14ac:dyDescent="0.2">
      <c r="A106" s="86"/>
      <c r="B106" s="82"/>
      <c r="C106" s="40"/>
      <c r="D106" s="41"/>
      <c r="E106" s="41"/>
      <c r="F106" s="42"/>
      <c r="G106" s="41"/>
      <c r="H106" s="41"/>
      <c r="I106" s="41"/>
      <c r="J106" s="41"/>
      <c r="K106" s="56"/>
      <c r="L106" s="56"/>
      <c r="M106" s="92"/>
      <c r="N106" s="37">
        <f>SUM(N103:N105)</f>
        <v>0</v>
      </c>
      <c r="O106" s="38"/>
      <c r="R106" s="51"/>
    </row>
    <row r="107" spans="1:18" s="2" customFormat="1" x14ac:dyDescent="0.15">
      <c r="A107" s="121">
        <f>A103+1</f>
        <v>44431</v>
      </c>
      <c r="B107" s="124" t="str">
        <f>TEXT(A107,"aaa")</f>
        <v>月</v>
      </c>
      <c r="C107" s="24"/>
      <c r="D107" s="25"/>
      <c r="E107" s="25"/>
      <c r="F107" s="26"/>
      <c r="G107" s="27" t="str">
        <f>IF($C107="①",$E107-$D107-$F107,"-")</f>
        <v>-</v>
      </c>
      <c r="H107" s="28" t="str">
        <f>IF($C107="②",$E107-$D107-$F107,"-")</f>
        <v>-</v>
      </c>
      <c r="I107" s="28" t="str">
        <f>IF($C107="③",$E107-$D107-$F107,"-")</f>
        <v>-</v>
      </c>
      <c r="J107" s="96" t="str">
        <f>IF($C107="④",$E107-$D107-$F107,"-")</f>
        <v>-</v>
      </c>
      <c r="K107" s="28" t="str">
        <f>IF($C107="⑤",$E107-$D107-$F107,"-")</f>
        <v>-</v>
      </c>
      <c r="L107" s="28" t="str">
        <f>IF($C107="⑥",$E107-$D107-$F107,"-")</f>
        <v>-</v>
      </c>
      <c r="M107" s="28" t="str">
        <f>IF($C107="⑦",$E107-$D107-$F107,"-")</f>
        <v>-</v>
      </c>
      <c r="N107" s="29">
        <f>SUM(G107:M107)</f>
        <v>0</v>
      </c>
      <c r="O107" s="30"/>
      <c r="R107" s="51"/>
    </row>
    <row r="108" spans="1:18" s="2" customFormat="1" x14ac:dyDescent="0.15">
      <c r="A108" s="122"/>
      <c r="B108" s="125"/>
      <c r="C108" s="24"/>
      <c r="D108" s="33"/>
      <c r="E108" s="25"/>
      <c r="F108" s="26"/>
      <c r="G108" s="27" t="str">
        <f>IF($C108="①",$E108-$D108-$F108,"-")</f>
        <v>-</v>
      </c>
      <c r="H108" s="28" t="str">
        <f>IF($C108="②",$E108-$D108-$F108,"-")</f>
        <v>-</v>
      </c>
      <c r="I108" s="28" t="str">
        <f>IF($C108="③",$E108-$D108-$F108,"-")</f>
        <v>-</v>
      </c>
      <c r="J108" s="96" t="str">
        <f>IF($C108="④",$E108-$D108-$F108,"-")</f>
        <v>-</v>
      </c>
      <c r="K108" s="28" t="str">
        <f>IF($C108="⑤",$E108-$D108-$F108,"-")</f>
        <v>-</v>
      </c>
      <c r="L108" s="28" t="str">
        <f t="shared" ref="L108:L109" si="41">IF($C108="⑥",$E108-$D108-$F108,"-")</f>
        <v>-</v>
      </c>
      <c r="M108" s="28" t="str">
        <f t="shared" ref="M108:M109" si="42">IF($C108="⑦",$E108-$D108-$F108,"-")</f>
        <v>-</v>
      </c>
      <c r="N108" s="29">
        <f>SUM(G108:M108)</f>
        <v>0</v>
      </c>
      <c r="O108" s="30"/>
      <c r="R108" s="51"/>
    </row>
    <row r="109" spans="1:18" s="2" customFormat="1" ht="14.25" thickBot="1" x14ac:dyDescent="0.2">
      <c r="A109" s="123"/>
      <c r="B109" s="126"/>
      <c r="C109" s="24"/>
      <c r="D109" s="33"/>
      <c r="E109" s="25"/>
      <c r="F109" s="26"/>
      <c r="G109" s="27" t="str">
        <f>IF($C109="①",$E109-$D109-$F109,"-")</f>
        <v>-</v>
      </c>
      <c r="H109" s="28" t="str">
        <f>IF($C109="②",$E109-$D109-$F109,"-")</f>
        <v>-</v>
      </c>
      <c r="I109" s="28" t="str">
        <f>IF($C109="③",$E109-$D109-$F109,"-")</f>
        <v>-</v>
      </c>
      <c r="J109" s="96" t="str">
        <f>IF($C109="④",$E109-$D109-$F109,"-")</f>
        <v>-</v>
      </c>
      <c r="K109" s="28" t="str">
        <f>IF($C109="⑤",$E109-$D109-$F109,"-")</f>
        <v>-</v>
      </c>
      <c r="L109" s="28" t="str">
        <f t="shared" si="41"/>
        <v>-</v>
      </c>
      <c r="M109" s="28" t="str">
        <f t="shared" si="42"/>
        <v>-</v>
      </c>
      <c r="N109" s="29">
        <f>SUM(G109:M109)</f>
        <v>0</v>
      </c>
      <c r="O109" s="30"/>
      <c r="R109" s="51"/>
    </row>
    <row r="110" spans="1:18" s="2" customFormat="1" ht="14.25" thickBot="1" x14ac:dyDescent="0.2">
      <c r="A110" s="86"/>
      <c r="B110" s="82"/>
      <c r="C110" s="76"/>
      <c r="D110" s="41"/>
      <c r="E110" s="41"/>
      <c r="F110" s="42"/>
      <c r="G110" s="41"/>
      <c r="H110" s="41"/>
      <c r="I110" s="41"/>
      <c r="J110" s="41"/>
      <c r="K110" s="56"/>
      <c r="L110" s="56"/>
      <c r="M110" s="92"/>
      <c r="N110" s="37">
        <f>SUM(N107:N109)</f>
        <v>0</v>
      </c>
      <c r="O110" s="38"/>
      <c r="R110" s="51"/>
    </row>
    <row r="111" spans="1:18" s="2" customFormat="1" x14ac:dyDescent="0.15">
      <c r="A111" s="121">
        <f>A107+1</f>
        <v>44432</v>
      </c>
      <c r="B111" s="124" t="str">
        <f>TEXT(A111,"aaa")</f>
        <v>火</v>
      </c>
      <c r="C111" s="24"/>
      <c r="D111" s="25"/>
      <c r="E111" s="25"/>
      <c r="F111" s="26"/>
      <c r="G111" s="27" t="str">
        <f>IF($C111="①",$E111-$D111-$F111,"-")</f>
        <v>-</v>
      </c>
      <c r="H111" s="28" t="str">
        <f>IF($C111="②",$E111-$D111-$F111,"-")</f>
        <v>-</v>
      </c>
      <c r="I111" s="28" t="str">
        <f>IF($C111="③",$E111-$D111-$F111,"-")</f>
        <v>-</v>
      </c>
      <c r="J111" s="28" t="str">
        <f>IF($C111="④",$E111-$D111-$F111,"-")</f>
        <v>-</v>
      </c>
      <c r="K111" s="28" t="str">
        <f>IF($C111="⑤",$E111-$D111-$F111,"-")</f>
        <v>-</v>
      </c>
      <c r="L111" s="28" t="str">
        <f>IF($C111="⑥",$E111-$D111-$F111,"-")</f>
        <v>-</v>
      </c>
      <c r="M111" s="28" t="str">
        <f>IF($C111="⑦",$E111-$D111-$F111,"-")</f>
        <v>-</v>
      </c>
      <c r="N111" s="29">
        <f>SUM(G111:M111)</f>
        <v>0</v>
      </c>
      <c r="O111" s="30"/>
      <c r="R111" s="51"/>
    </row>
    <row r="112" spans="1:18" s="2" customFormat="1" x14ac:dyDescent="0.15">
      <c r="A112" s="122"/>
      <c r="B112" s="125"/>
      <c r="C112" s="24"/>
      <c r="D112" s="33"/>
      <c r="E112" s="25"/>
      <c r="F112" s="26"/>
      <c r="G112" s="27" t="str">
        <f>IF($C112="①",$E112-$D112-$F112,"-")</f>
        <v>-</v>
      </c>
      <c r="H112" s="28" t="str">
        <f>IF($C112="②",$E112-$D112-$F112,"-")</f>
        <v>-</v>
      </c>
      <c r="I112" s="28" t="str">
        <f>IF($C112="③",$E112-$D112-$F112,"-")</f>
        <v>-</v>
      </c>
      <c r="J112" s="28" t="str">
        <f>IF($C112="④",$E112-$D112-$F112,"-")</f>
        <v>-</v>
      </c>
      <c r="K112" s="28" t="str">
        <f>IF($C112="⑤",$E112-$D112-$F112,"-")</f>
        <v>-</v>
      </c>
      <c r="L112" s="28" t="str">
        <f t="shared" ref="L112:L113" si="43">IF($C112="⑥",$E112-$D112-$F112,"-")</f>
        <v>-</v>
      </c>
      <c r="M112" s="28" t="str">
        <f t="shared" ref="M112:M113" si="44">IF($C112="⑦",$E112-$D112-$F112,"-")</f>
        <v>-</v>
      </c>
      <c r="N112" s="29">
        <f>SUM(G112:M112)</f>
        <v>0</v>
      </c>
      <c r="O112" s="30"/>
      <c r="R112" s="51"/>
    </row>
    <row r="113" spans="1:18" s="2" customFormat="1" ht="14.25" thickBot="1" x14ac:dyDescent="0.2">
      <c r="A113" s="123"/>
      <c r="B113" s="126"/>
      <c r="C113" s="24"/>
      <c r="D113" s="33"/>
      <c r="E113" s="25"/>
      <c r="F113" s="26"/>
      <c r="G113" s="27" t="str">
        <f>IF($C113="①",$E113-$D113-$F113,"-")</f>
        <v>-</v>
      </c>
      <c r="H113" s="28" t="str">
        <f>IF($C113="②",$E113-$D113-$F113,"-")</f>
        <v>-</v>
      </c>
      <c r="I113" s="28" t="str">
        <f>IF($C113="③",$E113-$D113-$F113,"-")</f>
        <v>-</v>
      </c>
      <c r="J113" s="28" t="str">
        <f>IF($C113="④",$E113-$D113-$F113,"-")</f>
        <v>-</v>
      </c>
      <c r="K113" s="28" t="str">
        <f>IF($C113="⑤",$E113-$D113-$F113,"-")</f>
        <v>-</v>
      </c>
      <c r="L113" s="28" t="str">
        <f t="shared" si="43"/>
        <v>-</v>
      </c>
      <c r="M113" s="28" t="str">
        <f t="shared" si="44"/>
        <v>-</v>
      </c>
      <c r="N113" s="29">
        <f>SUM(G113:M113)</f>
        <v>0</v>
      </c>
      <c r="O113" s="30"/>
      <c r="R113" s="51"/>
    </row>
    <row r="114" spans="1:18" s="2" customFormat="1" ht="14.25" thickBot="1" x14ac:dyDescent="0.2">
      <c r="A114" s="86"/>
      <c r="B114" s="83"/>
      <c r="C114" s="40"/>
      <c r="D114" s="41"/>
      <c r="E114" s="41"/>
      <c r="F114" s="42"/>
      <c r="G114" s="41"/>
      <c r="H114" s="41"/>
      <c r="I114" s="41"/>
      <c r="J114" s="41"/>
      <c r="K114" s="56"/>
      <c r="L114" s="56"/>
      <c r="M114" s="92"/>
      <c r="N114" s="37">
        <f>SUM(N111:N113)</f>
        <v>0</v>
      </c>
      <c r="O114" s="38"/>
      <c r="R114" s="51"/>
    </row>
    <row r="115" spans="1:18" s="2" customFormat="1" x14ac:dyDescent="0.15">
      <c r="A115" s="121">
        <f>A111+1</f>
        <v>44433</v>
      </c>
      <c r="B115" s="124" t="str">
        <f>TEXT(A115,"aaa")</f>
        <v>水</v>
      </c>
      <c r="C115" s="24"/>
      <c r="D115" s="25"/>
      <c r="E115" s="25"/>
      <c r="F115" s="26"/>
      <c r="G115" s="27" t="str">
        <f>IF($C115="①",$E115-$D115-$F115,"-")</f>
        <v>-</v>
      </c>
      <c r="H115" s="28" t="str">
        <f>IF($C115="②",$E115-$D115-$F115,"-")</f>
        <v>-</v>
      </c>
      <c r="I115" s="28" t="str">
        <f>IF($C115="③",$E115-$D115-$F115,"-")</f>
        <v>-</v>
      </c>
      <c r="J115" s="28" t="str">
        <f>IF($C115="④",$E115-$D115-$F115,"-")</f>
        <v>-</v>
      </c>
      <c r="K115" s="28" t="str">
        <f>IF($C115="⑤",$E115-$D115-$F115,"-")</f>
        <v>-</v>
      </c>
      <c r="L115" s="28" t="str">
        <f>IF($C115="⑥",$E115-$D115-$F115,"-")</f>
        <v>-</v>
      </c>
      <c r="M115" s="28" t="str">
        <f>IF($C115="⑦",$E115-$D115-$F115,"-")</f>
        <v>-</v>
      </c>
      <c r="N115" s="29">
        <f>SUM(G115:M115)</f>
        <v>0</v>
      </c>
      <c r="O115" s="30"/>
      <c r="R115" s="51"/>
    </row>
    <row r="116" spans="1:18" s="2" customFormat="1" x14ac:dyDescent="0.15">
      <c r="A116" s="122"/>
      <c r="B116" s="125"/>
      <c r="C116" s="24"/>
      <c r="D116" s="33"/>
      <c r="E116" s="25"/>
      <c r="F116" s="26"/>
      <c r="G116" s="27" t="str">
        <f>IF($C116="①",$E116-$D116-$F116,"-")</f>
        <v>-</v>
      </c>
      <c r="H116" s="28" t="str">
        <f>IF($C116="②",$E116-$D116-$F116,"-")</f>
        <v>-</v>
      </c>
      <c r="I116" s="28" t="str">
        <f>IF($C116="③",$E116-$D116-$F116,"-")</f>
        <v>-</v>
      </c>
      <c r="J116" s="28" t="str">
        <f>IF($C116="④",$E116-$D116-$F116,"-")</f>
        <v>-</v>
      </c>
      <c r="K116" s="28" t="str">
        <f>IF($C116="⑤",$E116-$D116-$F116,"-")</f>
        <v>-</v>
      </c>
      <c r="L116" s="28" t="str">
        <f t="shared" ref="L116:L117" si="45">IF($C116="⑥",$E116-$D116-$F116,"-")</f>
        <v>-</v>
      </c>
      <c r="M116" s="28" t="str">
        <f t="shared" ref="M116:M117" si="46">IF($C116="⑦",$E116-$D116-$F116,"-")</f>
        <v>-</v>
      </c>
      <c r="N116" s="29">
        <f>SUM(G116:M116)</f>
        <v>0</v>
      </c>
      <c r="O116" s="30"/>
      <c r="R116" s="51"/>
    </row>
    <row r="117" spans="1:18" s="2" customFormat="1" ht="14.25" thickBot="1" x14ac:dyDescent="0.2">
      <c r="A117" s="123"/>
      <c r="B117" s="126"/>
      <c r="C117" s="24"/>
      <c r="D117" s="33"/>
      <c r="E117" s="25"/>
      <c r="F117" s="26"/>
      <c r="G117" s="27" t="str">
        <f>IF($C117="①",$E117-$D117-$F117,"-")</f>
        <v>-</v>
      </c>
      <c r="H117" s="28" t="str">
        <f>IF($C117="②",$E117-$D117-$F117,"-")</f>
        <v>-</v>
      </c>
      <c r="I117" s="28" t="str">
        <f>IF($C117="③",$E117-$D117-$F117,"-")</f>
        <v>-</v>
      </c>
      <c r="J117" s="28" t="str">
        <f>IF($C117="④",$E117-$D117-$F117,"-")</f>
        <v>-</v>
      </c>
      <c r="K117" s="28" t="str">
        <f>IF($C117="⑤",$E117-$D117-$F117,"-")</f>
        <v>-</v>
      </c>
      <c r="L117" s="28" t="str">
        <f t="shared" si="45"/>
        <v>-</v>
      </c>
      <c r="M117" s="28" t="str">
        <f t="shared" si="46"/>
        <v>-</v>
      </c>
      <c r="N117" s="29">
        <f>SUM(G117:M117)</f>
        <v>0</v>
      </c>
      <c r="O117" s="30"/>
      <c r="R117" s="51"/>
    </row>
    <row r="118" spans="1:18" s="2" customFormat="1" ht="14.25" thickBot="1" x14ac:dyDescent="0.2">
      <c r="A118" s="86"/>
      <c r="B118" s="82"/>
      <c r="C118" s="40"/>
      <c r="D118" s="41"/>
      <c r="E118" s="41"/>
      <c r="F118" s="42"/>
      <c r="G118" s="41"/>
      <c r="H118" s="41"/>
      <c r="I118" s="41"/>
      <c r="J118" s="41"/>
      <c r="K118" s="56"/>
      <c r="L118" s="56"/>
      <c r="M118" s="92"/>
      <c r="N118" s="37">
        <f>SUM(N115:N117)</f>
        <v>0</v>
      </c>
      <c r="O118" s="38"/>
      <c r="R118" s="51"/>
    </row>
    <row r="119" spans="1:18" s="2" customFormat="1" x14ac:dyDescent="0.15">
      <c r="A119" s="121">
        <f>A115+1</f>
        <v>44434</v>
      </c>
      <c r="B119" s="124" t="str">
        <f>TEXT(A119,"aaa")</f>
        <v>木</v>
      </c>
      <c r="C119" s="24"/>
      <c r="D119" s="25"/>
      <c r="E119" s="25"/>
      <c r="F119" s="26"/>
      <c r="G119" s="27" t="str">
        <f>IF($C119="①",$E119-$D119-$F119,"-")</f>
        <v>-</v>
      </c>
      <c r="H119" s="28" t="str">
        <f>IF($C119="②",$E119-$D119-$F119,"-")</f>
        <v>-</v>
      </c>
      <c r="I119" s="28" t="str">
        <f>IF($C119="③",$E119-$D119-$F119,"-")</f>
        <v>-</v>
      </c>
      <c r="J119" s="96" t="str">
        <f>IF($C119="④",$E119-$D119-$F119,"-")</f>
        <v>-</v>
      </c>
      <c r="K119" s="28" t="str">
        <f>IF($C119="⑤",$E119-$D119-$F119,"-")</f>
        <v>-</v>
      </c>
      <c r="L119" s="28" t="str">
        <f>IF($C119="⑥",$E119-$D119-$F119,"-")</f>
        <v>-</v>
      </c>
      <c r="M119" s="28" t="str">
        <f>IF($C119="⑦",$E119-$D119-$F119,"-")</f>
        <v>-</v>
      </c>
      <c r="N119" s="29">
        <f>SUM(G119:M119)</f>
        <v>0</v>
      </c>
      <c r="O119" s="30"/>
      <c r="R119" s="51"/>
    </row>
    <row r="120" spans="1:18" s="2" customFormat="1" x14ac:dyDescent="0.15">
      <c r="A120" s="122"/>
      <c r="B120" s="125"/>
      <c r="C120" s="24"/>
      <c r="D120" s="33"/>
      <c r="E120" s="25"/>
      <c r="F120" s="26"/>
      <c r="G120" s="27" t="str">
        <f>IF($C120="①",$E120-$D120-$F120,"-")</f>
        <v>-</v>
      </c>
      <c r="H120" s="28" t="str">
        <f>IF($C120="②",$E120-$D120-$F120,"-")</f>
        <v>-</v>
      </c>
      <c r="I120" s="28" t="str">
        <f>IF($C120="③",$E120-$D120-$F120,"-")</f>
        <v>-</v>
      </c>
      <c r="J120" s="96" t="str">
        <f>IF($C120="④",$E120-$D120-$F120,"-")</f>
        <v>-</v>
      </c>
      <c r="K120" s="28" t="str">
        <f>IF($C120="⑤",$E120-$D120-$F120,"-")</f>
        <v>-</v>
      </c>
      <c r="L120" s="28" t="str">
        <f t="shared" ref="L120:L121" si="47">IF($C120="⑥",$E120-$D120-$F120,"-")</f>
        <v>-</v>
      </c>
      <c r="M120" s="28" t="str">
        <f t="shared" ref="M120:M121" si="48">IF($C120="⑦",$E120-$D120-$F120,"-")</f>
        <v>-</v>
      </c>
      <c r="N120" s="29">
        <f>SUM(G120:M120)</f>
        <v>0</v>
      </c>
      <c r="O120" s="30"/>
      <c r="R120" s="51"/>
    </row>
    <row r="121" spans="1:18" s="2" customFormat="1" ht="14.25" thickBot="1" x14ac:dyDescent="0.2">
      <c r="A121" s="123"/>
      <c r="B121" s="126"/>
      <c r="C121" s="24"/>
      <c r="D121" s="33"/>
      <c r="E121" s="25"/>
      <c r="F121" s="26"/>
      <c r="G121" s="27" t="str">
        <f>IF($C121="①",$E121-$D121-$F121,"-")</f>
        <v>-</v>
      </c>
      <c r="H121" s="28" t="str">
        <f>IF($C121="②",$E121-$D121-$F121,"-")</f>
        <v>-</v>
      </c>
      <c r="I121" s="28" t="str">
        <f>IF($C121="③",$E121-$D121-$F121,"-")</f>
        <v>-</v>
      </c>
      <c r="J121" s="96" t="str">
        <f>IF($C121="④",$E121-$D121-$F121,"-")</f>
        <v>-</v>
      </c>
      <c r="K121" s="28" t="str">
        <f>IF($C121="⑤",$E121-$D121-$F121,"-")</f>
        <v>-</v>
      </c>
      <c r="L121" s="28" t="str">
        <f t="shared" si="47"/>
        <v>-</v>
      </c>
      <c r="M121" s="28" t="str">
        <f t="shared" si="48"/>
        <v>-</v>
      </c>
      <c r="N121" s="29">
        <f>SUM(G121:M121)</f>
        <v>0</v>
      </c>
      <c r="O121" s="30"/>
      <c r="R121" s="51"/>
    </row>
    <row r="122" spans="1:18" s="2" customFormat="1" ht="14.25" thickBot="1" x14ac:dyDescent="0.2">
      <c r="A122" s="86"/>
      <c r="B122" s="82"/>
      <c r="C122" s="40"/>
      <c r="D122" s="41"/>
      <c r="E122" s="41"/>
      <c r="F122" s="42"/>
      <c r="G122" s="41"/>
      <c r="H122" s="41"/>
      <c r="I122" s="41"/>
      <c r="J122" s="41"/>
      <c r="K122" s="56"/>
      <c r="L122" s="56"/>
      <c r="M122" s="92"/>
      <c r="N122" s="37">
        <f>SUM(N119:N121)</f>
        <v>0</v>
      </c>
      <c r="O122" s="38"/>
      <c r="R122" s="51"/>
    </row>
    <row r="123" spans="1:18" s="2" customFormat="1" x14ac:dyDescent="0.15">
      <c r="A123" s="121">
        <f>A119+1</f>
        <v>44435</v>
      </c>
      <c r="B123" s="124" t="str">
        <f>TEXT(A123,"aaa")</f>
        <v>金</v>
      </c>
      <c r="C123" s="24"/>
      <c r="D123" s="25"/>
      <c r="E123" s="25"/>
      <c r="F123" s="26"/>
      <c r="G123" s="27" t="str">
        <f>IF($C123="①",$E123-$D123-$F123,"-")</f>
        <v>-</v>
      </c>
      <c r="H123" s="28" t="str">
        <f>IF($C123="②",$E123-$D123-$F123,"-")</f>
        <v>-</v>
      </c>
      <c r="I123" s="28" t="str">
        <f>IF($C123="③",$E123-$D123-$F123,"-")</f>
        <v>-</v>
      </c>
      <c r="J123" s="28" t="str">
        <f>IF($C123="④",$E123-$D123-$F123,"-")</f>
        <v>-</v>
      </c>
      <c r="K123" s="28" t="str">
        <f>IF($C123="⑤",$E123-$D123-$F123,"-")</f>
        <v>-</v>
      </c>
      <c r="L123" s="28" t="str">
        <f>IF($C123="⑥",$E123-$D123-$F123,"-")</f>
        <v>-</v>
      </c>
      <c r="M123" s="28" t="str">
        <f>IF($C123="⑦",$E123-$D123-$F123,"-")</f>
        <v>-</v>
      </c>
      <c r="N123" s="29">
        <f>SUM(G123:M123)</f>
        <v>0</v>
      </c>
      <c r="O123" s="30"/>
      <c r="R123" s="51"/>
    </row>
    <row r="124" spans="1:18" s="2" customFormat="1" x14ac:dyDescent="0.15">
      <c r="A124" s="122"/>
      <c r="B124" s="125"/>
      <c r="C124" s="24"/>
      <c r="D124" s="33"/>
      <c r="E124" s="25"/>
      <c r="F124" s="26"/>
      <c r="G124" s="27" t="str">
        <f>IF($C124="①",$E124-$D124-$F124,"-")</f>
        <v>-</v>
      </c>
      <c r="H124" s="28" t="str">
        <f>IF($C124="②",$E124-$D124-$F124,"-")</f>
        <v>-</v>
      </c>
      <c r="I124" s="28" t="str">
        <f>IF($C124="③",$E124-$D124-$F124,"-")</f>
        <v>-</v>
      </c>
      <c r="J124" s="28" t="str">
        <f>IF($C124="④",$E124-$D124-$F124,"-")</f>
        <v>-</v>
      </c>
      <c r="K124" s="28" t="str">
        <f>IF($C124="⑤",$E124-$D124-$F124,"-")</f>
        <v>-</v>
      </c>
      <c r="L124" s="28" t="str">
        <f t="shared" ref="L124:L125" si="49">IF($C124="⑥",$E124-$D124-$F124,"-")</f>
        <v>-</v>
      </c>
      <c r="M124" s="28" t="str">
        <f t="shared" ref="M124:M125" si="50">IF($C124="⑦",$E124-$D124-$F124,"-")</f>
        <v>-</v>
      </c>
      <c r="N124" s="29">
        <f>SUM(G124:M124)</f>
        <v>0</v>
      </c>
      <c r="O124" s="30"/>
      <c r="R124" s="51"/>
    </row>
    <row r="125" spans="1:18" s="2" customFormat="1" ht="14.25" thickBot="1" x14ac:dyDescent="0.2">
      <c r="A125" s="123"/>
      <c r="B125" s="126"/>
      <c r="C125" s="24"/>
      <c r="D125" s="33"/>
      <c r="E125" s="25"/>
      <c r="F125" s="26"/>
      <c r="G125" s="27" t="str">
        <f>IF($C125="①",$E125-$D125-$F125,"-")</f>
        <v>-</v>
      </c>
      <c r="H125" s="28" t="str">
        <f>IF($C125="②",$E125-$D125-$F125,"-")</f>
        <v>-</v>
      </c>
      <c r="I125" s="28" t="str">
        <f>IF($C125="③",$E125-$D125-$F125,"-")</f>
        <v>-</v>
      </c>
      <c r="J125" s="28" t="str">
        <f>IF($C125="④",$E125-$D125-$F125,"-")</f>
        <v>-</v>
      </c>
      <c r="K125" s="28" t="str">
        <f>IF($C125="⑤",$E125-$D125-$F125,"-")</f>
        <v>-</v>
      </c>
      <c r="L125" s="28" t="str">
        <f t="shared" si="49"/>
        <v>-</v>
      </c>
      <c r="M125" s="28" t="str">
        <f t="shared" si="50"/>
        <v>-</v>
      </c>
      <c r="N125" s="29">
        <f>SUM(G125:M125)</f>
        <v>0</v>
      </c>
      <c r="O125" s="30"/>
      <c r="R125" s="51"/>
    </row>
    <row r="126" spans="1:18" s="2" customFormat="1" ht="14.25" thickBot="1" x14ac:dyDescent="0.2">
      <c r="A126" s="86"/>
      <c r="B126" s="82"/>
      <c r="C126" s="40"/>
      <c r="D126" s="41"/>
      <c r="E126" s="41"/>
      <c r="F126" s="42"/>
      <c r="G126" s="41"/>
      <c r="H126" s="41"/>
      <c r="I126" s="41"/>
      <c r="J126" s="41"/>
      <c r="K126" s="56"/>
      <c r="L126" s="56"/>
      <c r="M126" s="92"/>
      <c r="N126" s="37">
        <f>SUM(N123:N125)</f>
        <v>0</v>
      </c>
      <c r="O126" s="38"/>
      <c r="R126" s="51"/>
    </row>
    <row r="127" spans="1:18" s="2" customFormat="1" x14ac:dyDescent="0.15">
      <c r="A127" s="121">
        <f>A123+1</f>
        <v>44436</v>
      </c>
      <c r="B127" s="124" t="str">
        <f>TEXT(A127,"aaa")</f>
        <v>土</v>
      </c>
      <c r="C127" s="24"/>
      <c r="D127" s="25"/>
      <c r="E127" s="25"/>
      <c r="F127" s="26"/>
      <c r="G127" s="27" t="str">
        <f>IF($C127="①",$E127-$D127-$F127,"-")</f>
        <v>-</v>
      </c>
      <c r="H127" s="28" t="str">
        <f>IF($C127="②",$E127-$D127-$F127,"-")</f>
        <v>-</v>
      </c>
      <c r="I127" s="28" t="str">
        <f>IF($C127="③",$E127-$D127-$F127,"-")</f>
        <v>-</v>
      </c>
      <c r="J127" s="28" t="str">
        <f>IF($C127="④",$E127-$D127-$F127,"-")</f>
        <v>-</v>
      </c>
      <c r="K127" s="28" t="str">
        <f>IF($C127="⑤",$E127-$D127-$F127,"-")</f>
        <v>-</v>
      </c>
      <c r="L127" s="28" t="str">
        <f>IF($C127="⑥",$E127-$D127-$F127,"-")</f>
        <v>-</v>
      </c>
      <c r="M127" s="28" t="str">
        <f>IF($C127="⑦",$E127-$D127-$F127,"-")</f>
        <v>-</v>
      </c>
      <c r="N127" s="29">
        <f>SUM(G127:M127)</f>
        <v>0</v>
      </c>
      <c r="O127" s="30"/>
      <c r="R127" s="51"/>
    </row>
    <row r="128" spans="1:18" s="2" customFormat="1" x14ac:dyDescent="0.15">
      <c r="A128" s="122"/>
      <c r="B128" s="125"/>
      <c r="C128" s="24"/>
      <c r="D128" s="33"/>
      <c r="E128" s="25"/>
      <c r="F128" s="26"/>
      <c r="G128" s="27" t="str">
        <f>IF($C128="①",$E128-$D128-$F128,"-")</f>
        <v>-</v>
      </c>
      <c r="H128" s="28" t="str">
        <f>IF($C128="②",$E128-$D128-$F128,"-")</f>
        <v>-</v>
      </c>
      <c r="I128" s="28" t="str">
        <f>IF($C128="③",$E128-$D128-$F128,"-")</f>
        <v>-</v>
      </c>
      <c r="J128" s="28" t="str">
        <f>IF($C128="④",$E128-$D128-$F128,"-")</f>
        <v>-</v>
      </c>
      <c r="K128" s="28" t="str">
        <f>IF($C128="⑤",$E128-$D128-$F128,"-")</f>
        <v>-</v>
      </c>
      <c r="L128" s="28" t="str">
        <f t="shared" ref="L128:L129" si="51">IF($C128="⑥",$E128-$D128-$F128,"-")</f>
        <v>-</v>
      </c>
      <c r="M128" s="28" t="str">
        <f t="shared" ref="M128:M129" si="52">IF($C128="⑦",$E128-$D128-$F128,"-")</f>
        <v>-</v>
      </c>
      <c r="N128" s="29">
        <f>SUM(G128:M128)</f>
        <v>0</v>
      </c>
      <c r="O128" s="30"/>
      <c r="R128" s="51"/>
    </row>
    <row r="129" spans="1:45" s="2" customFormat="1" ht="14.25" thickBot="1" x14ac:dyDescent="0.2">
      <c r="A129" s="123"/>
      <c r="B129" s="126"/>
      <c r="C129" s="24"/>
      <c r="D129" s="33"/>
      <c r="E129" s="25"/>
      <c r="F129" s="26"/>
      <c r="G129" s="27" t="str">
        <f>IF($C129="①",$E129-$D129-$F129,"-")</f>
        <v>-</v>
      </c>
      <c r="H129" s="28" t="str">
        <f>IF($C129="②",$E129-$D129-$F129,"-")</f>
        <v>-</v>
      </c>
      <c r="I129" s="28" t="str">
        <f>IF($C129="③",$E129-$D129-$F129,"-")</f>
        <v>-</v>
      </c>
      <c r="J129" s="28" t="str">
        <f>IF($C129="④",$E129-$D129-$F129,"-")</f>
        <v>-</v>
      </c>
      <c r="K129" s="28" t="str">
        <f>IF($C129="⑤",$E129-$D129-$F129,"-")</f>
        <v>-</v>
      </c>
      <c r="L129" s="28" t="str">
        <f t="shared" si="51"/>
        <v>-</v>
      </c>
      <c r="M129" s="28" t="str">
        <f t="shared" si="52"/>
        <v>-</v>
      </c>
      <c r="N129" s="29">
        <f>SUM(G129:M129)</f>
        <v>0</v>
      </c>
      <c r="O129" s="30"/>
      <c r="R129" s="51"/>
    </row>
    <row r="130" spans="1:45" s="2" customFormat="1" ht="14.25" thickBot="1" x14ac:dyDescent="0.2">
      <c r="A130" s="86"/>
      <c r="B130" s="84"/>
      <c r="C130" s="40"/>
      <c r="D130" s="41"/>
      <c r="E130" s="41"/>
      <c r="F130" s="42"/>
      <c r="G130" s="41"/>
      <c r="H130" s="41"/>
      <c r="I130" s="41"/>
      <c r="J130" s="41"/>
      <c r="K130" s="56"/>
      <c r="L130" s="56"/>
      <c r="M130" s="92"/>
      <c r="N130" s="37">
        <f>SUM(N127:N129)</f>
        <v>0</v>
      </c>
      <c r="O130" s="38"/>
      <c r="R130" s="51"/>
    </row>
    <row r="131" spans="1:45" s="2" customFormat="1" x14ac:dyDescent="0.15">
      <c r="A131" s="121">
        <f>A127+1</f>
        <v>44437</v>
      </c>
      <c r="B131" s="124" t="str">
        <f>TEXT(A131,"aaa")</f>
        <v>日</v>
      </c>
      <c r="C131" s="24"/>
      <c r="D131" s="25"/>
      <c r="E131" s="25"/>
      <c r="F131" s="26"/>
      <c r="G131" s="27" t="str">
        <f>IF($C131="①",$E131-$D131-$F131,"-")</f>
        <v>-</v>
      </c>
      <c r="H131" s="28" t="str">
        <f>IF($C131="②",$E131-$D131-$F131,"-")</f>
        <v>-</v>
      </c>
      <c r="I131" s="28" t="str">
        <f>IF($C131="③",$E131-$D131-$F131,"-")</f>
        <v>-</v>
      </c>
      <c r="J131" s="28" t="str">
        <f>IF($C131="④",$E131-$D131-$F131,"-")</f>
        <v>-</v>
      </c>
      <c r="K131" s="28" t="str">
        <f>IF($C131="⑤",$E131-$D131-$F131,"-")</f>
        <v>-</v>
      </c>
      <c r="L131" s="28" t="str">
        <f>IF($C131="⑥",$E131-$D131-$F131,"-")</f>
        <v>-</v>
      </c>
      <c r="M131" s="28" t="str">
        <f>IF($C131="⑦",$E131-$D131-$F131,"-")</f>
        <v>-</v>
      </c>
      <c r="N131" s="29">
        <f>SUM(G131:M131)</f>
        <v>0</v>
      </c>
      <c r="O131" s="30"/>
      <c r="R131" s="51"/>
    </row>
    <row r="132" spans="1:45" s="2" customFormat="1" x14ac:dyDescent="0.15">
      <c r="A132" s="122"/>
      <c r="B132" s="125"/>
      <c r="C132" s="24"/>
      <c r="D132" s="33"/>
      <c r="E132" s="25"/>
      <c r="F132" s="26"/>
      <c r="G132" s="27" t="str">
        <f>IF($C132="①",$E132-$D132-$F132,"-")</f>
        <v>-</v>
      </c>
      <c r="H132" s="28" t="str">
        <f>IF($C132="②",$E132-$D132-$F132,"-")</f>
        <v>-</v>
      </c>
      <c r="I132" s="28" t="str">
        <f>IF($C132="③",$E132-$D132-$F132,"-")</f>
        <v>-</v>
      </c>
      <c r="J132" s="28" t="str">
        <f>IF($C132="④",$E132-$D132-$F132,"-")</f>
        <v>-</v>
      </c>
      <c r="K132" s="28" t="str">
        <f>IF($C132="⑤",$E132-$D132-$F132,"-")</f>
        <v>-</v>
      </c>
      <c r="L132" s="28" t="str">
        <f t="shared" ref="L132:L133" si="53">IF($C132="⑥",$E132-$D132-$F132,"-")</f>
        <v>-</v>
      </c>
      <c r="M132" s="28" t="str">
        <f t="shared" ref="M132:M133" si="54">IF($C132="⑦",$E132-$D132-$F132,"-")</f>
        <v>-</v>
      </c>
      <c r="N132" s="29">
        <f>SUM(G132:M132)</f>
        <v>0</v>
      </c>
      <c r="O132" s="30"/>
      <c r="R132" s="51"/>
    </row>
    <row r="133" spans="1:45" s="2" customFormat="1" ht="14.25" thickBot="1" x14ac:dyDescent="0.2">
      <c r="A133" s="123"/>
      <c r="B133" s="126"/>
      <c r="C133" s="24"/>
      <c r="D133" s="33"/>
      <c r="E133" s="25"/>
      <c r="F133" s="26"/>
      <c r="G133" s="27" t="str">
        <f>IF($C133="①",$E133-$D133-$F133,"-")</f>
        <v>-</v>
      </c>
      <c r="H133" s="28" t="str">
        <f>IF($C133="②",$E133-$D133-$F133,"-")</f>
        <v>-</v>
      </c>
      <c r="I133" s="28" t="str">
        <f>IF($C133="③",$E133-$D133-$F133,"-")</f>
        <v>-</v>
      </c>
      <c r="J133" s="28" t="str">
        <f>IF($C133="④",$E133-$D133-$F133,"-")</f>
        <v>-</v>
      </c>
      <c r="K133" s="28" t="str">
        <f>IF($C133="⑤",$E133-$D133-$F133,"-")</f>
        <v>-</v>
      </c>
      <c r="L133" s="28" t="str">
        <f t="shared" si="53"/>
        <v>-</v>
      </c>
      <c r="M133" s="28" t="str">
        <f t="shared" si="54"/>
        <v>-</v>
      </c>
      <c r="N133" s="29">
        <f>SUM(G133:M133)</f>
        <v>0</v>
      </c>
      <c r="O133" s="30"/>
      <c r="R133" s="51"/>
    </row>
    <row r="134" spans="1:45" s="2" customFormat="1" ht="14.25" thickBot="1" x14ac:dyDescent="0.2">
      <c r="A134" s="86"/>
      <c r="B134" s="82"/>
      <c r="C134" s="53"/>
      <c r="D134" s="35"/>
      <c r="E134" s="35"/>
      <c r="F134" s="36"/>
      <c r="G134" s="41"/>
      <c r="H134" s="41"/>
      <c r="I134" s="41"/>
      <c r="J134" s="41"/>
      <c r="K134" s="56"/>
      <c r="L134" s="56"/>
      <c r="M134" s="92"/>
      <c r="N134" s="37">
        <f>SUM(N131:N133)</f>
        <v>0</v>
      </c>
      <c r="O134" s="38"/>
      <c r="R134" s="51"/>
    </row>
    <row r="135" spans="1:45" s="2" customFormat="1" x14ac:dyDescent="0.15">
      <c r="A135" s="121">
        <f>A131+1</f>
        <v>44438</v>
      </c>
      <c r="B135" s="124" t="str">
        <f>TEXT(A135,"aaa")</f>
        <v>月</v>
      </c>
      <c r="C135" s="24"/>
      <c r="D135" s="25"/>
      <c r="E135" s="25"/>
      <c r="F135" s="26"/>
      <c r="G135" s="27" t="str">
        <f>IF($C135="①",$E135-$D135-$F135,"-")</f>
        <v>-</v>
      </c>
      <c r="H135" s="28" t="str">
        <f>IF($C135="②",$E135-$D135-$F135,"-")</f>
        <v>-</v>
      </c>
      <c r="I135" s="28" t="str">
        <f>IF($C135="③",$E135-$D135-$F135,"-")</f>
        <v>-</v>
      </c>
      <c r="J135" s="28" t="str">
        <f>IF($C135="④",$E135-$D135-$F135,"-")</f>
        <v>-</v>
      </c>
      <c r="K135" s="28" t="str">
        <f>IF($C135="⑤",$E135-$D135-$F135,"-")</f>
        <v>-</v>
      </c>
      <c r="L135" s="28" t="str">
        <f>IF($C135="⑥",$E135-$D135-$F135,"-")</f>
        <v>-</v>
      </c>
      <c r="M135" s="28" t="str">
        <f>IF($C135="⑦",$E135-$D135-$F135,"-")</f>
        <v>-</v>
      </c>
      <c r="N135" s="29">
        <f>SUM(G135:M135)</f>
        <v>0</v>
      </c>
      <c r="O135" s="30"/>
      <c r="R135" s="51"/>
    </row>
    <row r="136" spans="1:45" s="2" customFormat="1" x14ac:dyDescent="0.15">
      <c r="A136" s="122"/>
      <c r="B136" s="125"/>
      <c r="C136" s="24"/>
      <c r="D136" s="33"/>
      <c r="E136" s="25"/>
      <c r="F136" s="26"/>
      <c r="G136" s="27" t="str">
        <f>IF($C136="①",$E136-$D136-$F136,"-")</f>
        <v>-</v>
      </c>
      <c r="H136" s="28" t="str">
        <f>IF($C136="②",$E136-$D136-$F136,"-")</f>
        <v>-</v>
      </c>
      <c r="I136" s="28" t="str">
        <f>IF($C136="③",$E136-$D136-$F136,"-")</f>
        <v>-</v>
      </c>
      <c r="J136" s="28" t="str">
        <f>IF($C136="④",$E136-$D136-$F136,"-")</f>
        <v>-</v>
      </c>
      <c r="K136" s="28" t="str">
        <f>IF($C136="⑤",$E136-$D136-$F136,"-")</f>
        <v>-</v>
      </c>
      <c r="L136" s="28" t="str">
        <f t="shared" ref="L136:L137" si="55">IF($C136="⑥",$E136-$D136-$F136,"-")</f>
        <v>-</v>
      </c>
      <c r="M136" s="28" t="str">
        <f t="shared" ref="M136:M137" si="56">IF($C136="⑦",$E136-$D136-$F136,"-")</f>
        <v>-</v>
      </c>
      <c r="N136" s="29">
        <f>SUM(G136:M136)</f>
        <v>0</v>
      </c>
      <c r="O136" s="30"/>
      <c r="R136" s="51"/>
    </row>
    <row r="137" spans="1:45" s="2" customFormat="1" ht="14.25" thickBot="1" x14ac:dyDescent="0.2">
      <c r="A137" s="123"/>
      <c r="B137" s="126"/>
      <c r="C137" s="24"/>
      <c r="D137" s="33"/>
      <c r="E137" s="25"/>
      <c r="F137" s="26"/>
      <c r="G137" s="27" t="str">
        <f>IF($C137="①",$E137-$D137-$F137,"-")</f>
        <v>-</v>
      </c>
      <c r="H137" s="28" t="str">
        <f>IF($C137="②",$E137-$D137-$F137,"-")</f>
        <v>-</v>
      </c>
      <c r="I137" s="28" t="str">
        <f>IF($C137="③",$E137-$D137-$F137,"-")</f>
        <v>-</v>
      </c>
      <c r="J137" s="28" t="str">
        <f>IF($C137="④",$E137-$D137-$F137,"-")</f>
        <v>-</v>
      </c>
      <c r="K137" s="28" t="str">
        <f>IF($C137="⑤",$E137-$D137-$F137,"-")</f>
        <v>-</v>
      </c>
      <c r="L137" s="28" t="str">
        <f t="shared" si="55"/>
        <v>-</v>
      </c>
      <c r="M137" s="28" t="str">
        <f t="shared" si="56"/>
        <v>-</v>
      </c>
      <c r="N137" s="29">
        <f>SUM(G137:M137)</f>
        <v>0</v>
      </c>
      <c r="O137" s="30"/>
      <c r="R137" s="51"/>
    </row>
    <row r="138" spans="1:45" s="2" customFormat="1" ht="14.25" thickBot="1" x14ac:dyDescent="0.2">
      <c r="A138" s="54"/>
      <c r="B138" s="85"/>
      <c r="C138" s="55"/>
      <c r="D138" s="56"/>
      <c r="E138" s="56"/>
      <c r="F138" s="57"/>
      <c r="G138" s="41"/>
      <c r="H138" s="41"/>
      <c r="I138" s="41"/>
      <c r="J138" s="41"/>
      <c r="K138" s="41"/>
      <c r="L138" s="56"/>
      <c r="M138" s="56"/>
      <c r="N138" s="37">
        <f>SUM(N135:N137)</f>
        <v>0</v>
      </c>
      <c r="O138" s="58"/>
      <c r="R138" s="51"/>
    </row>
    <row r="139" spans="1:45" s="2" customFormat="1" x14ac:dyDescent="0.15">
      <c r="A139" s="121">
        <f>A135+1</f>
        <v>44439</v>
      </c>
      <c r="B139" s="124" t="str">
        <f>TEXT(A139,"aaa")</f>
        <v>火</v>
      </c>
      <c r="C139" s="24"/>
      <c r="D139" s="25"/>
      <c r="E139" s="25"/>
      <c r="F139" s="26"/>
      <c r="G139" s="27" t="str">
        <f>IF($C139="①",$E139-$D139-$F139,"-")</f>
        <v>-</v>
      </c>
      <c r="H139" s="28" t="str">
        <f>IF($C139="②",$E139-$D139-$F139,"-")</f>
        <v>-</v>
      </c>
      <c r="I139" s="28" t="str">
        <f>IF($C139="③",$E139-$D139-$F139,"-")</f>
        <v>-</v>
      </c>
      <c r="J139" s="28" t="str">
        <f>IF($C139="④",$E139-$D139-$F139,"-")</f>
        <v>-</v>
      </c>
      <c r="K139" s="28" t="str">
        <f>IF($C139="⑤",$E139-$D139-$F139,"-")</f>
        <v>-</v>
      </c>
      <c r="L139" s="28" t="str">
        <f>IF($C139="⑥",$E139-$D139-$F139,"-")</f>
        <v>-</v>
      </c>
      <c r="M139" s="28" t="str">
        <f>IF($C139="⑦",$E139-$D139-$F139,"-")</f>
        <v>-</v>
      </c>
      <c r="N139" s="29">
        <f>SUM(G139:M139)</f>
        <v>0</v>
      </c>
      <c r="O139" s="30"/>
      <c r="P139" s="51"/>
    </row>
    <row r="140" spans="1:45" s="2" customFormat="1" x14ac:dyDescent="0.15">
      <c r="A140" s="122"/>
      <c r="B140" s="125"/>
      <c r="C140" s="24"/>
      <c r="D140" s="33"/>
      <c r="E140" s="25"/>
      <c r="F140" s="26"/>
      <c r="G140" s="27" t="str">
        <f>IF($C140="①",$E140-$D140-$F140,"-")</f>
        <v>-</v>
      </c>
      <c r="H140" s="28" t="str">
        <f>IF($C140="②",$E140-$D140-$F140,"-")</f>
        <v>-</v>
      </c>
      <c r="I140" s="28" t="str">
        <f>IF($C140="③",$E140-$D140-$F140,"-")</f>
        <v>-</v>
      </c>
      <c r="J140" s="28" t="str">
        <f>IF($C140="④",$E140-$D140-$F140,"-")</f>
        <v>-</v>
      </c>
      <c r="K140" s="28" t="str">
        <f>IF($C140="⑤",$E140-$D140-$F140,"-")</f>
        <v>-</v>
      </c>
      <c r="L140" s="28" t="str">
        <f t="shared" ref="L140:L141" si="57">IF($C140="⑥",$E140-$D140-$F140,"-")</f>
        <v>-</v>
      </c>
      <c r="M140" s="28" t="str">
        <f t="shared" ref="M140:M141" si="58">IF($C140="⑦",$E140-$D140-$F140,"-")</f>
        <v>-</v>
      </c>
      <c r="N140" s="29">
        <f>SUM(G140:M140)</f>
        <v>0</v>
      </c>
      <c r="O140" s="30"/>
      <c r="P140" s="51"/>
    </row>
    <row r="141" spans="1:45" s="2" customFormat="1" ht="14.25" thickBot="1" x14ac:dyDescent="0.2">
      <c r="A141" s="123"/>
      <c r="B141" s="126"/>
      <c r="C141" s="24"/>
      <c r="D141" s="33"/>
      <c r="E141" s="25"/>
      <c r="F141" s="26"/>
      <c r="G141" s="27" t="str">
        <f>IF($C141="①",$E141-$D141-$F141,"-")</f>
        <v>-</v>
      </c>
      <c r="H141" s="28" t="str">
        <f>IF($C141="②",$E141-$D141-$F141,"-")</f>
        <v>-</v>
      </c>
      <c r="I141" s="28" t="str">
        <f>IF($C141="③",$E141-$D141-$F141,"-")</f>
        <v>-</v>
      </c>
      <c r="J141" s="28" t="str">
        <f>IF($C141="④",$E141-$D141-$F141,"-")</f>
        <v>-</v>
      </c>
      <c r="K141" s="28" t="str">
        <f>IF($C141="⑤",$E141-$D141-$F141,"-")</f>
        <v>-</v>
      </c>
      <c r="L141" s="28" t="str">
        <f t="shared" si="57"/>
        <v>-</v>
      </c>
      <c r="M141" s="28" t="str">
        <f t="shared" si="58"/>
        <v>-</v>
      </c>
      <c r="N141" s="29">
        <f>SUM(G141:M141)</f>
        <v>0</v>
      </c>
      <c r="O141" s="30"/>
      <c r="P141" s="51"/>
    </row>
    <row r="142" spans="1:45" s="2" customFormat="1" ht="14.25" thickBot="1" x14ac:dyDescent="0.2">
      <c r="A142" s="54"/>
      <c r="B142" s="85"/>
      <c r="C142" s="55"/>
      <c r="D142" s="56"/>
      <c r="E142" s="56"/>
      <c r="F142" s="57"/>
      <c r="G142" s="41"/>
      <c r="H142" s="41"/>
      <c r="I142" s="41"/>
      <c r="J142" s="41"/>
      <c r="K142" s="41"/>
      <c r="L142" s="56"/>
      <c r="M142" s="56"/>
      <c r="N142" s="37">
        <f>SUM(N139:N141)</f>
        <v>0</v>
      </c>
      <c r="O142" s="58"/>
      <c r="R142" s="51"/>
    </row>
    <row r="143" spans="1:45" s="2" customFormat="1" x14ac:dyDescent="0.15">
      <c r="A143" s="129" t="s">
        <v>29</v>
      </c>
      <c r="B143" s="130"/>
      <c r="C143" s="130"/>
      <c r="D143" s="130"/>
      <c r="E143" s="130"/>
      <c r="F143" s="131"/>
      <c r="G143" s="59">
        <f t="shared" ref="G143:M143" si="59">SUM(G19:G141)</f>
        <v>0</v>
      </c>
      <c r="H143" s="59">
        <f t="shared" si="59"/>
        <v>0</v>
      </c>
      <c r="I143" s="59">
        <f t="shared" si="59"/>
        <v>0</v>
      </c>
      <c r="J143" s="59">
        <f t="shared" si="59"/>
        <v>0</v>
      </c>
      <c r="K143" s="59">
        <f t="shared" si="59"/>
        <v>0</v>
      </c>
      <c r="L143" s="59">
        <f t="shared" si="59"/>
        <v>0</v>
      </c>
      <c r="M143" s="59">
        <f t="shared" si="59"/>
        <v>0</v>
      </c>
      <c r="N143" s="60">
        <f>SUM(G143:M143)</f>
        <v>0</v>
      </c>
      <c r="O143" s="38"/>
      <c r="R143" s="51"/>
    </row>
    <row r="144" spans="1:45" x14ac:dyDescent="0.15">
      <c r="A144" s="129" t="s">
        <v>30</v>
      </c>
      <c r="B144" s="130"/>
      <c r="C144" s="130"/>
      <c r="D144" s="130"/>
      <c r="E144" s="130"/>
      <c r="F144" s="131"/>
      <c r="G144" s="61">
        <f>ROUNDDOWN(ROUND(G143*24*60,1)/60,2)</f>
        <v>0</v>
      </c>
      <c r="H144" s="61">
        <f t="shared" ref="H144:M144" si="60">ROUNDDOWN(ROUND(H143*24*60,1)/60,2)</f>
        <v>0</v>
      </c>
      <c r="I144" s="61">
        <f t="shared" si="60"/>
        <v>0</v>
      </c>
      <c r="J144" s="61">
        <f t="shared" si="60"/>
        <v>0</v>
      </c>
      <c r="K144" s="61">
        <f t="shared" si="60"/>
        <v>0</v>
      </c>
      <c r="L144" s="61">
        <f t="shared" si="60"/>
        <v>0</v>
      </c>
      <c r="M144" s="61">
        <f t="shared" si="60"/>
        <v>0</v>
      </c>
      <c r="N144" s="61">
        <f>ROUNDDOWN(ROUND(N143*24*60,1)/60,2)</f>
        <v>0</v>
      </c>
      <c r="P144" s="2"/>
      <c r="Q144" s="2"/>
      <c r="R144" s="51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</row>
    <row r="145" spans="4:45" x14ac:dyDescent="0.15">
      <c r="D145" s="62"/>
      <c r="N145" s="77">
        <f>N22+N26+N30+N34+N38+N42+N46+N50+N54+N58+N62+N66+N70+N74+N78+N82+N86+N90+N94+N98+N102+N106+N110+N114+N118+N122+N126+N130+N134+N138+N142-N143</f>
        <v>0</v>
      </c>
      <c r="P145" s="2"/>
      <c r="Q145" s="2"/>
      <c r="R145" s="51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</row>
    <row r="146" spans="4:45" x14ac:dyDescent="0.15">
      <c r="P146" s="2"/>
      <c r="Q146" s="2"/>
      <c r="R146" s="51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</row>
    <row r="147" spans="4:45" x14ac:dyDescent="0.15">
      <c r="P147" s="2"/>
      <c r="Q147" s="2"/>
      <c r="R147" s="51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</row>
    <row r="148" spans="4:45" x14ac:dyDescent="0.15">
      <c r="P148" s="2"/>
      <c r="Q148" s="2"/>
      <c r="R148" s="51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</row>
    <row r="149" spans="4:45" x14ac:dyDescent="0.15">
      <c r="P149" s="2"/>
      <c r="Q149" s="2"/>
      <c r="R149" s="51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</row>
    <row r="150" spans="4:45" x14ac:dyDescent="0.15">
      <c r="P150" s="2"/>
      <c r="Q150" s="2"/>
      <c r="R150" s="51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</row>
    <row r="151" spans="4:45" x14ac:dyDescent="0.15">
      <c r="P151" s="2"/>
      <c r="Q151" s="2"/>
      <c r="R151" s="51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</row>
    <row r="152" spans="4:45" x14ac:dyDescent="0.15">
      <c r="P152" s="2"/>
      <c r="Q152" s="2"/>
      <c r="R152" s="51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</row>
    <row r="153" spans="4:45" x14ac:dyDescent="0.15">
      <c r="P153" s="2"/>
      <c r="Q153" s="2"/>
      <c r="R153" s="51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</row>
    <row r="154" spans="4:45" x14ac:dyDescent="0.15">
      <c r="P154" s="2"/>
      <c r="Q154" s="2"/>
      <c r="R154" s="51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</row>
    <row r="155" spans="4:45" x14ac:dyDescent="0.15">
      <c r="P155" s="2"/>
      <c r="Q155" s="2"/>
      <c r="R155" s="51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</row>
    <row r="156" spans="4:45" x14ac:dyDescent="0.15">
      <c r="P156" s="2"/>
      <c r="Q156" s="2"/>
      <c r="R156" s="51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</row>
    <row r="157" spans="4:45" x14ac:dyDescent="0.15">
      <c r="P157" s="2"/>
      <c r="Q157" s="2"/>
      <c r="R157" s="51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</row>
    <row r="158" spans="4:45" x14ac:dyDescent="0.15">
      <c r="P158" s="2"/>
      <c r="Q158" s="2"/>
      <c r="R158" s="51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</row>
    <row r="159" spans="4:45" x14ac:dyDescent="0.15">
      <c r="P159" s="2"/>
      <c r="Q159" s="2"/>
      <c r="R159" s="51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</row>
    <row r="160" spans="4:45" x14ac:dyDescent="0.15">
      <c r="P160" s="2"/>
      <c r="Q160" s="2"/>
      <c r="R160" s="51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</row>
    <row r="161" spans="16:45" x14ac:dyDescent="0.15">
      <c r="P161" s="2"/>
      <c r="Q161" s="2"/>
      <c r="R161" s="51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</row>
    <row r="162" spans="16:45" x14ac:dyDescent="0.15">
      <c r="P162" s="2"/>
      <c r="Q162" s="2"/>
      <c r="R162" s="51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</row>
    <row r="163" spans="16:45" x14ac:dyDescent="0.15">
      <c r="P163" s="2"/>
      <c r="Q163" s="2"/>
      <c r="R163" s="51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</row>
    <row r="164" spans="16:45" x14ac:dyDescent="0.15">
      <c r="P164" s="2"/>
      <c r="Q164" s="2"/>
      <c r="R164" s="51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</row>
    <row r="165" spans="16:45" x14ac:dyDescent="0.15">
      <c r="P165" s="2"/>
      <c r="Q165" s="2"/>
      <c r="R165" s="51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</row>
    <row r="166" spans="16:45" x14ac:dyDescent="0.15">
      <c r="P166" s="2"/>
      <c r="Q166" s="2"/>
      <c r="R166" s="51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</row>
    <row r="167" spans="16:45" x14ac:dyDescent="0.15">
      <c r="P167" s="2"/>
      <c r="Q167" s="2"/>
      <c r="R167" s="51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</row>
    <row r="168" spans="16:45" x14ac:dyDescent="0.15">
      <c r="P168" s="2"/>
      <c r="Q168" s="2"/>
      <c r="R168" s="51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</row>
    <row r="169" spans="16:45" x14ac:dyDescent="0.15">
      <c r="P169" s="2"/>
      <c r="Q169" s="2"/>
      <c r="R169" s="51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</row>
    <row r="170" spans="16:45" x14ac:dyDescent="0.15">
      <c r="P170" s="2"/>
      <c r="Q170" s="2"/>
      <c r="R170" s="51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</row>
    <row r="171" spans="16:45" x14ac:dyDescent="0.15">
      <c r="P171" s="2"/>
      <c r="Q171" s="2"/>
      <c r="R171" s="51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</row>
    <row r="172" spans="16:45" x14ac:dyDescent="0.15">
      <c r="P172" s="2"/>
      <c r="Q172" s="2"/>
      <c r="R172" s="51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</row>
    <row r="173" spans="16:45" x14ac:dyDescent="0.15">
      <c r="P173" s="2"/>
      <c r="Q173" s="2"/>
      <c r="R173" s="51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</row>
    <row r="174" spans="16:45" x14ac:dyDescent="0.15">
      <c r="P174" s="2"/>
      <c r="Q174" s="2"/>
      <c r="R174" s="51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</row>
    <row r="175" spans="16:45" x14ac:dyDescent="0.15">
      <c r="P175" s="2"/>
      <c r="Q175" s="2"/>
      <c r="R175" s="51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</row>
    <row r="176" spans="16:45" x14ac:dyDescent="0.15">
      <c r="P176" s="2"/>
      <c r="Q176" s="2"/>
      <c r="R176" s="51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</row>
    <row r="177" spans="16:45" x14ac:dyDescent="0.15">
      <c r="P177" s="2"/>
      <c r="Q177" s="2"/>
      <c r="R177" s="51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</row>
    <row r="178" spans="16:45" x14ac:dyDescent="0.15">
      <c r="P178" s="2"/>
      <c r="Q178" s="2"/>
      <c r="R178" s="51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</row>
    <row r="179" spans="16:45" x14ac:dyDescent="0.15">
      <c r="P179" s="2"/>
      <c r="Q179" s="2"/>
      <c r="R179" s="51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</row>
    <row r="180" spans="16:45" x14ac:dyDescent="0.15">
      <c r="P180" s="2"/>
      <c r="Q180" s="2"/>
      <c r="R180" s="51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</row>
    <row r="181" spans="16:45" x14ac:dyDescent="0.15">
      <c r="P181" s="2"/>
      <c r="Q181" s="2"/>
      <c r="R181" s="51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</row>
    <row r="182" spans="16:45" x14ac:dyDescent="0.15">
      <c r="P182" s="2"/>
      <c r="Q182" s="2"/>
      <c r="R182" s="51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</row>
    <row r="183" spans="16:45" x14ac:dyDescent="0.15">
      <c r="P183" s="2"/>
      <c r="Q183" s="2"/>
      <c r="R183" s="51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</row>
    <row r="184" spans="16:45" x14ac:dyDescent="0.15">
      <c r="P184" s="2"/>
      <c r="Q184" s="2"/>
      <c r="R184" s="51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</row>
    <row r="185" spans="16:45" x14ac:dyDescent="0.15">
      <c r="P185" s="2"/>
      <c r="Q185" s="2"/>
      <c r="R185" s="51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</row>
    <row r="186" spans="16:45" x14ac:dyDescent="0.15">
      <c r="P186" s="2"/>
      <c r="Q186" s="2"/>
      <c r="R186" s="51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</row>
    <row r="187" spans="16:45" x14ac:dyDescent="0.15">
      <c r="P187" s="2"/>
      <c r="Q187" s="2"/>
      <c r="R187" s="51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</row>
    <row r="188" spans="16:45" x14ac:dyDescent="0.15">
      <c r="P188" s="2"/>
      <c r="Q188" s="2"/>
      <c r="R188" s="51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</row>
    <row r="189" spans="16:45" x14ac:dyDescent="0.15">
      <c r="P189" s="2"/>
      <c r="Q189" s="2"/>
      <c r="R189" s="51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</row>
    <row r="190" spans="16:45" x14ac:dyDescent="0.15">
      <c r="P190" s="2"/>
      <c r="Q190" s="2"/>
      <c r="R190" s="51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</row>
    <row r="191" spans="16:45" x14ac:dyDescent="0.15">
      <c r="P191" s="2"/>
      <c r="Q191" s="2"/>
      <c r="R191" s="51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</row>
    <row r="192" spans="16:45" x14ac:dyDescent="0.15">
      <c r="P192" s="2"/>
      <c r="Q192" s="2"/>
      <c r="R192" s="51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</row>
    <row r="193" spans="16:45" x14ac:dyDescent="0.15">
      <c r="P193" s="2"/>
      <c r="Q193" s="2"/>
      <c r="R193" s="51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</row>
    <row r="194" spans="16:45" x14ac:dyDescent="0.15">
      <c r="P194" s="2"/>
      <c r="Q194" s="2"/>
      <c r="R194" s="51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</row>
    <row r="195" spans="16:45" x14ac:dyDescent="0.15">
      <c r="P195" s="2"/>
      <c r="Q195" s="2"/>
      <c r="R195" s="51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</row>
    <row r="196" spans="16:45" x14ac:dyDescent="0.15">
      <c r="P196" s="2"/>
      <c r="Q196" s="2"/>
      <c r="R196" s="51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</row>
    <row r="197" spans="16:45" x14ac:dyDescent="0.15">
      <c r="P197" s="2"/>
      <c r="Q197" s="2"/>
      <c r="R197" s="51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</row>
    <row r="198" spans="16:45" x14ac:dyDescent="0.15">
      <c r="P198" s="2"/>
      <c r="Q198" s="2"/>
      <c r="R198" s="51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</row>
    <row r="199" spans="16:45" x14ac:dyDescent="0.15">
      <c r="P199" s="2"/>
      <c r="Q199" s="2"/>
      <c r="R199" s="51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</row>
    <row r="200" spans="16:45" x14ac:dyDescent="0.15">
      <c r="P200" s="2"/>
      <c r="Q200" s="2"/>
      <c r="R200" s="51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</row>
    <row r="201" spans="16:45" x14ac:dyDescent="0.15">
      <c r="P201" s="2"/>
      <c r="Q201" s="2"/>
      <c r="R201" s="51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</row>
    <row r="202" spans="16:45" x14ac:dyDescent="0.15">
      <c r="P202" s="2"/>
      <c r="Q202" s="2"/>
      <c r="R202" s="51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</row>
    <row r="203" spans="16:45" x14ac:dyDescent="0.15">
      <c r="P203" s="2"/>
      <c r="Q203" s="2"/>
      <c r="R203" s="51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</row>
    <row r="204" spans="16:45" x14ac:dyDescent="0.15">
      <c r="P204" s="2"/>
      <c r="Q204" s="2"/>
      <c r="R204" s="51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</row>
    <row r="205" spans="16:45" x14ac:dyDescent="0.15">
      <c r="P205" s="2"/>
      <c r="Q205" s="2"/>
      <c r="R205" s="51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</row>
    <row r="206" spans="16:45" x14ac:dyDescent="0.15">
      <c r="P206" s="2"/>
      <c r="Q206" s="2"/>
      <c r="R206" s="51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</row>
    <row r="207" spans="16:45" x14ac:dyDescent="0.15">
      <c r="P207" s="2"/>
      <c r="Q207" s="2"/>
      <c r="R207" s="51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</row>
    <row r="208" spans="16:45" x14ac:dyDescent="0.15">
      <c r="P208" s="2"/>
      <c r="Q208" s="2"/>
      <c r="R208" s="51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</row>
    <row r="209" spans="16:45" x14ac:dyDescent="0.15">
      <c r="P209" s="2"/>
      <c r="Q209" s="2"/>
      <c r="R209" s="51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</row>
    <row r="210" spans="16:45" x14ac:dyDescent="0.15">
      <c r="P210" s="2"/>
      <c r="Q210" s="2"/>
      <c r="R210" s="51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</row>
    <row r="211" spans="16:45" x14ac:dyDescent="0.15">
      <c r="P211" s="2"/>
      <c r="Q211" s="2"/>
      <c r="R211" s="51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</row>
    <row r="212" spans="16:45" x14ac:dyDescent="0.15">
      <c r="P212" s="2"/>
      <c r="Q212" s="2"/>
      <c r="R212" s="51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</row>
    <row r="213" spans="16:45" x14ac:dyDescent="0.15">
      <c r="P213" s="2"/>
      <c r="Q213" s="2"/>
      <c r="R213" s="51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</row>
    <row r="214" spans="16:45" x14ac:dyDescent="0.15">
      <c r="P214" s="2"/>
      <c r="Q214" s="2"/>
      <c r="R214" s="51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</row>
    <row r="215" spans="16:45" x14ac:dyDescent="0.15">
      <c r="P215" s="2"/>
      <c r="Q215" s="2"/>
      <c r="R215" s="51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</row>
    <row r="216" spans="16:45" x14ac:dyDescent="0.15">
      <c r="P216" s="2"/>
      <c r="Q216" s="2"/>
      <c r="R216" s="51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</row>
    <row r="217" spans="16:45" x14ac:dyDescent="0.15">
      <c r="P217" s="2"/>
      <c r="Q217" s="2"/>
      <c r="R217" s="51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</row>
    <row r="218" spans="16:45" x14ac:dyDescent="0.15">
      <c r="P218" s="2"/>
      <c r="Q218" s="2"/>
      <c r="R218" s="5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</row>
    <row r="219" spans="16:45" x14ac:dyDescent="0.15">
      <c r="P219" s="2"/>
      <c r="Q219" s="2"/>
      <c r="R219" s="5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</row>
    <row r="220" spans="16:45" x14ac:dyDescent="0.15">
      <c r="P220" s="2"/>
      <c r="Q220" s="2"/>
      <c r="R220" s="5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</row>
    <row r="221" spans="16:45" x14ac:dyDescent="0.15">
      <c r="P221" s="2"/>
      <c r="Q221" s="2"/>
      <c r="R221" s="5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</row>
    <row r="222" spans="16:45" x14ac:dyDescent="0.15">
      <c r="P222" s="2"/>
      <c r="Q222" s="2"/>
      <c r="R222" s="51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</row>
    <row r="223" spans="16:45" x14ac:dyDescent="0.15">
      <c r="P223" s="2"/>
      <c r="Q223" s="2"/>
      <c r="R223" s="51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</row>
    <row r="224" spans="16:45" x14ac:dyDescent="0.15">
      <c r="P224" s="2"/>
      <c r="Q224" s="2"/>
      <c r="R224" s="51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</row>
    <row r="225" spans="16:45" x14ac:dyDescent="0.15">
      <c r="P225" s="2"/>
      <c r="Q225" s="2"/>
      <c r="R225" s="51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</row>
    <row r="226" spans="16:45" x14ac:dyDescent="0.15">
      <c r="P226" s="2"/>
      <c r="Q226" s="2"/>
      <c r="R226" s="51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</row>
    <row r="227" spans="16:45" x14ac:dyDescent="0.15">
      <c r="P227" s="2"/>
      <c r="Q227" s="2"/>
      <c r="R227" s="51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</row>
    <row r="228" spans="16:45" x14ac:dyDescent="0.15">
      <c r="P228" s="2"/>
      <c r="Q228" s="2"/>
      <c r="R228" s="51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</row>
    <row r="229" spans="16:45" x14ac:dyDescent="0.15">
      <c r="P229" s="2"/>
      <c r="Q229" s="2"/>
      <c r="R229" s="51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</row>
    <row r="230" spans="16:45" x14ac:dyDescent="0.15">
      <c r="P230" s="2"/>
      <c r="Q230" s="2"/>
      <c r="R230" s="51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</row>
    <row r="231" spans="16:45" x14ac:dyDescent="0.15">
      <c r="P231" s="2"/>
      <c r="Q231" s="2"/>
      <c r="R231" s="5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</row>
    <row r="232" spans="16:45" x14ac:dyDescent="0.15">
      <c r="P232" s="2"/>
      <c r="Q232" s="2"/>
      <c r="R232" s="5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</row>
    <row r="233" spans="16:45" x14ac:dyDescent="0.15">
      <c r="P233" s="2"/>
      <c r="Q233" s="2"/>
      <c r="R233" s="5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</row>
    <row r="234" spans="16:45" x14ac:dyDescent="0.15">
      <c r="P234" s="2"/>
      <c r="Q234" s="2"/>
      <c r="R234" s="51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</row>
    <row r="235" spans="16:45" x14ac:dyDescent="0.15">
      <c r="P235" s="2"/>
      <c r="Q235" s="2"/>
      <c r="R235" s="51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</row>
    <row r="236" spans="16:45" x14ac:dyDescent="0.15">
      <c r="P236" s="2"/>
      <c r="Q236" s="2"/>
      <c r="R236" s="51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</row>
    <row r="237" spans="16:45" x14ac:dyDescent="0.15">
      <c r="P237" s="2"/>
      <c r="Q237" s="2"/>
      <c r="R237" s="51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</row>
    <row r="238" spans="16:45" x14ac:dyDescent="0.15">
      <c r="P238" s="2"/>
      <c r="Q238" s="2"/>
      <c r="R238" s="51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</row>
    <row r="239" spans="16:45" x14ac:dyDescent="0.15">
      <c r="P239" s="2"/>
      <c r="Q239" s="2"/>
      <c r="R239" s="51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</row>
    <row r="240" spans="16:45" x14ac:dyDescent="0.15">
      <c r="P240" s="2"/>
      <c r="Q240" s="2"/>
      <c r="R240" s="51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</row>
    <row r="241" spans="16:45" x14ac:dyDescent="0.15">
      <c r="P241" s="2"/>
      <c r="Q241" s="2"/>
      <c r="R241" s="51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</row>
    <row r="242" spans="16:45" x14ac:dyDescent="0.15">
      <c r="P242" s="2"/>
      <c r="Q242" s="2"/>
      <c r="R242" s="51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</row>
    <row r="243" spans="16:45" x14ac:dyDescent="0.15">
      <c r="P243" s="2"/>
      <c r="Q243" s="2"/>
      <c r="R243" s="51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</row>
    <row r="244" spans="16:45" x14ac:dyDescent="0.15">
      <c r="P244" s="2"/>
      <c r="Q244" s="2"/>
      <c r="R244" s="51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</row>
    <row r="245" spans="16:45" x14ac:dyDescent="0.15">
      <c r="P245" s="2"/>
      <c r="Q245" s="2"/>
      <c r="R245" s="51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</row>
    <row r="246" spans="16:45" x14ac:dyDescent="0.15">
      <c r="P246" s="2"/>
      <c r="Q246" s="2"/>
      <c r="R246" s="51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</row>
    <row r="247" spans="16:45" x14ac:dyDescent="0.15">
      <c r="P247" s="2"/>
      <c r="Q247" s="2"/>
      <c r="R247" s="51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</row>
    <row r="248" spans="16:45" x14ac:dyDescent="0.15">
      <c r="P248" s="2"/>
      <c r="Q248" s="2"/>
      <c r="R248" s="51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</row>
    <row r="249" spans="16:45" x14ac:dyDescent="0.15">
      <c r="P249" s="2"/>
      <c r="Q249" s="2"/>
      <c r="R249" s="51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</row>
    <row r="250" spans="16:45" x14ac:dyDescent="0.15">
      <c r="P250" s="2"/>
      <c r="Q250" s="2"/>
      <c r="R250" s="51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</row>
    <row r="251" spans="16:45" x14ac:dyDescent="0.15">
      <c r="P251" s="2"/>
      <c r="Q251" s="2"/>
      <c r="R251" s="51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</row>
    <row r="252" spans="16:45" x14ac:dyDescent="0.15">
      <c r="P252" s="2"/>
      <c r="Q252" s="2"/>
      <c r="R252" s="51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</row>
    <row r="253" spans="16:45" x14ac:dyDescent="0.15">
      <c r="P253" s="2"/>
      <c r="Q253" s="2"/>
      <c r="R253" s="51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</row>
    <row r="254" spans="16:45" x14ac:dyDescent="0.15">
      <c r="P254" s="2"/>
      <c r="Q254" s="2"/>
      <c r="R254" s="51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</row>
    <row r="255" spans="16:45" x14ac:dyDescent="0.15">
      <c r="P255" s="2"/>
      <c r="Q255" s="2"/>
      <c r="R255" s="51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</row>
    <row r="256" spans="16:45" x14ac:dyDescent="0.15">
      <c r="P256" s="2"/>
      <c r="Q256" s="2"/>
      <c r="R256" s="51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</row>
    <row r="257" spans="16:45" x14ac:dyDescent="0.15">
      <c r="P257" s="2"/>
      <c r="Q257" s="2"/>
      <c r="R257" s="51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</row>
    <row r="258" spans="16:45" x14ac:dyDescent="0.15">
      <c r="P258" s="2"/>
      <c r="Q258" s="2"/>
      <c r="R258" s="51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</row>
    <row r="259" spans="16:45" x14ac:dyDescent="0.15">
      <c r="P259" s="2"/>
      <c r="Q259" s="2"/>
      <c r="R259" s="51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</row>
    <row r="260" spans="16:45" x14ac:dyDescent="0.15">
      <c r="P260" s="2"/>
      <c r="Q260" s="2"/>
      <c r="R260" s="51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</row>
    <row r="261" spans="16:45" x14ac:dyDescent="0.15">
      <c r="P261" s="2"/>
      <c r="Q261" s="2"/>
      <c r="R261" s="51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</row>
    <row r="262" spans="16:45" x14ac:dyDescent="0.15">
      <c r="P262" s="2"/>
      <c r="Q262" s="2"/>
      <c r="R262" s="51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</row>
    <row r="263" spans="16:45" x14ac:dyDescent="0.15">
      <c r="P263" s="2"/>
      <c r="Q263" s="2"/>
      <c r="R263" s="51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</row>
    <row r="264" spans="16:45" x14ac:dyDescent="0.15">
      <c r="P264" s="2"/>
      <c r="Q264" s="2"/>
      <c r="R264" s="51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</row>
    <row r="265" spans="16:45" x14ac:dyDescent="0.15">
      <c r="P265" s="2"/>
      <c r="Q265" s="2"/>
      <c r="R265" s="51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</row>
    <row r="266" spans="16:45" x14ac:dyDescent="0.15">
      <c r="P266" s="2"/>
      <c r="Q266" s="2"/>
      <c r="R266" s="51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</row>
    <row r="267" spans="16:45" x14ac:dyDescent="0.15">
      <c r="P267" s="2"/>
      <c r="Q267" s="2"/>
      <c r="R267" s="51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</row>
    <row r="268" spans="16:45" x14ac:dyDescent="0.15">
      <c r="P268" s="2"/>
      <c r="Q268" s="2"/>
      <c r="R268" s="51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</row>
    <row r="269" spans="16:45" x14ac:dyDescent="0.15">
      <c r="P269" s="2"/>
      <c r="Q269" s="2"/>
      <c r="R269" s="51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</row>
    <row r="270" spans="16:45" x14ac:dyDescent="0.15">
      <c r="P270" s="2"/>
      <c r="Q270" s="2"/>
      <c r="R270" s="51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</row>
    <row r="271" spans="16:45" x14ac:dyDescent="0.15">
      <c r="P271" s="2"/>
      <c r="Q271" s="2"/>
      <c r="R271" s="51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</row>
    <row r="272" spans="16:45" x14ac:dyDescent="0.15">
      <c r="P272" s="2"/>
      <c r="Q272" s="2"/>
      <c r="R272" s="51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</row>
    <row r="273" spans="16:45" x14ac:dyDescent="0.15">
      <c r="P273" s="2"/>
      <c r="Q273" s="2"/>
      <c r="R273" s="51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</row>
    <row r="274" spans="16:45" x14ac:dyDescent="0.15">
      <c r="P274" s="2"/>
      <c r="Q274" s="2"/>
      <c r="R274" s="51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</row>
    <row r="275" spans="16:45" x14ac:dyDescent="0.15">
      <c r="P275" s="2"/>
      <c r="Q275" s="2"/>
      <c r="R275" s="51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</row>
    <row r="276" spans="16:45" x14ac:dyDescent="0.15">
      <c r="P276" s="2"/>
      <c r="Q276" s="2"/>
      <c r="R276" s="51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</row>
    <row r="277" spans="16:45" x14ac:dyDescent="0.15">
      <c r="P277" s="2"/>
      <c r="Q277" s="2"/>
      <c r="R277" s="51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</row>
    <row r="278" spans="16:45" x14ac:dyDescent="0.15">
      <c r="P278" s="2"/>
      <c r="Q278" s="2"/>
      <c r="R278" s="51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</row>
    <row r="279" spans="16:45" x14ac:dyDescent="0.15">
      <c r="P279" s="2"/>
      <c r="Q279" s="2"/>
      <c r="R279" s="51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</row>
    <row r="280" spans="16:45" x14ac:dyDescent="0.15">
      <c r="P280" s="2"/>
      <c r="Q280" s="2"/>
      <c r="R280" s="51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</row>
    <row r="281" spans="16:45" x14ac:dyDescent="0.15">
      <c r="P281" s="2"/>
      <c r="Q281" s="2"/>
      <c r="R281" s="51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</row>
    <row r="282" spans="16:45" x14ac:dyDescent="0.15">
      <c r="P282" s="2"/>
      <c r="Q282" s="2"/>
      <c r="R282" s="51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</row>
    <row r="283" spans="16:45" x14ac:dyDescent="0.15">
      <c r="P283" s="2"/>
      <c r="Q283" s="2"/>
      <c r="R283" s="51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</row>
    <row r="284" spans="16:45" x14ac:dyDescent="0.15">
      <c r="P284" s="2"/>
      <c r="Q284" s="2"/>
      <c r="R284" s="51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</row>
    <row r="285" spans="16:45" x14ac:dyDescent="0.15">
      <c r="P285" s="2"/>
      <c r="Q285" s="2"/>
      <c r="R285" s="51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</row>
    <row r="286" spans="16:45" x14ac:dyDescent="0.15">
      <c r="P286" s="2"/>
      <c r="Q286" s="2"/>
      <c r="R286" s="51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</row>
    <row r="287" spans="16:45" x14ac:dyDescent="0.15">
      <c r="P287" s="2"/>
      <c r="Q287" s="2"/>
      <c r="R287" s="51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</row>
    <row r="288" spans="16:45" x14ac:dyDescent="0.15">
      <c r="P288" s="2"/>
      <c r="Q288" s="2"/>
      <c r="R288" s="51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</row>
    <row r="289" spans="16:45" x14ac:dyDescent="0.15">
      <c r="P289" s="2"/>
      <c r="Q289" s="2"/>
      <c r="R289" s="51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</row>
    <row r="290" spans="16:45" x14ac:dyDescent="0.15">
      <c r="P290" s="2"/>
      <c r="Q290" s="2"/>
      <c r="R290" s="51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</row>
    <row r="291" spans="16:45" x14ac:dyDescent="0.15">
      <c r="P291" s="2"/>
      <c r="Q291" s="2"/>
      <c r="R291" s="51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</row>
    <row r="292" spans="16:45" x14ac:dyDescent="0.15">
      <c r="P292" s="2"/>
      <c r="Q292" s="2"/>
      <c r="R292" s="51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</row>
    <row r="293" spans="16:45" x14ac:dyDescent="0.15">
      <c r="P293" s="2"/>
      <c r="Q293" s="2"/>
      <c r="R293" s="51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</row>
    <row r="294" spans="16:45" x14ac:dyDescent="0.15">
      <c r="P294" s="2"/>
      <c r="Q294" s="2"/>
      <c r="R294" s="51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</row>
    <row r="295" spans="16:45" x14ac:dyDescent="0.15">
      <c r="P295" s="2"/>
      <c r="Q295" s="2"/>
      <c r="R295" s="51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</row>
    <row r="296" spans="16:45" x14ac:dyDescent="0.15">
      <c r="P296" s="2"/>
      <c r="Q296" s="2"/>
      <c r="R296" s="51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</row>
    <row r="297" spans="16:45" x14ac:dyDescent="0.15">
      <c r="P297" s="2"/>
      <c r="Q297" s="2"/>
      <c r="R297" s="51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</row>
    <row r="298" spans="16:45" x14ac:dyDescent="0.15">
      <c r="P298" s="2"/>
      <c r="Q298" s="2"/>
      <c r="R298" s="51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</row>
    <row r="299" spans="16:45" x14ac:dyDescent="0.15">
      <c r="P299" s="2"/>
      <c r="Q299" s="2"/>
      <c r="R299" s="51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</row>
    <row r="300" spans="16:45" x14ac:dyDescent="0.15">
      <c r="P300" s="2"/>
      <c r="Q300" s="2"/>
      <c r="R300" s="51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</row>
    <row r="301" spans="16:45" x14ac:dyDescent="0.15">
      <c r="P301" s="2"/>
      <c r="Q301" s="2"/>
      <c r="R301" s="51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</row>
    <row r="302" spans="16:45" x14ac:dyDescent="0.15">
      <c r="P302" s="2"/>
      <c r="Q302" s="2"/>
      <c r="R302" s="51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</row>
    <row r="303" spans="16:45" x14ac:dyDescent="0.15">
      <c r="P303" s="2"/>
      <c r="Q303" s="2"/>
      <c r="R303" s="51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</row>
    <row r="304" spans="16:45" x14ac:dyDescent="0.15">
      <c r="P304" s="2"/>
      <c r="Q304" s="2"/>
      <c r="R304" s="51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</row>
    <row r="305" spans="16:45" x14ac:dyDescent="0.15">
      <c r="P305" s="2"/>
      <c r="Q305" s="2"/>
      <c r="R305" s="51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</row>
    <row r="306" spans="16:45" x14ac:dyDescent="0.15">
      <c r="P306" s="2"/>
      <c r="Q306" s="2"/>
      <c r="R306" s="51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</row>
    <row r="307" spans="16:45" x14ac:dyDescent="0.15">
      <c r="P307" s="2"/>
      <c r="Q307" s="2"/>
      <c r="R307" s="51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</row>
    <row r="308" spans="16:45" x14ac:dyDescent="0.15">
      <c r="P308" s="2"/>
      <c r="Q308" s="2"/>
      <c r="R308" s="51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</row>
    <row r="309" spans="16:45" x14ac:dyDescent="0.15">
      <c r="P309" s="2"/>
      <c r="Q309" s="2"/>
      <c r="R309" s="51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</row>
    <row r="310" spans="16:45" x14ac:dyDescent="0.15">
      <c r="P310" s="2"/>
      <c r="Q310" s="2"/>
      <c r="R310" s="51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</row>
    <row r="311" spans="16:45" x14ac:dyDescent="0.15">
      <c r="P311" s="2"/>
      <c r="Q311" s="2"/>
      <c r="R311" s="51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</row>
    <row r="312" spans="16:45" x14ac:dyDescent="0.15">
      <c r="P312" s="2"/>
      <c r="Q312" s="2"/>
      <c r="R312" s="51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</row>
    <row r="313" spans="16:45" x14ac:dyDescent="0.15">
      <c r="P313" s="2"/>
      <c r="Q313" s="2"/>
      <c r="R313" s="51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</row>
    <row r="314" spans="16:45" x14ac:dyDescent="0.15">
      <c r="P314" s="2"/>
      <c r="Q314" s="2"/>
      <c r="R314" s="51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</row>
    <row r="315" spans="16:45" x14ac:dyDescent="0.15">
      <c r="P315" s="2"/>
      <c r="Q315" s="2"/>
      <c r="R315" s="51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</row>
    <row r="316" spans="16:45" x14ac:dyDescent="0.15">
      <c r="P316" s="2"/>
      <c r="Q316" s="2"/>
      <c r="R316" s="51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</row>
    <row r="317" spans="16:45" x14ac:dyDescent="0.15">
      <c r="P317" s="2"/>
      <c r="Q317" s="2"/>
      <c r="R317" s="51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</row>
    <row r="318" spans="16:45" x14ac:dyDescent="0.15">
      <c r="P318" s="2"/>
      <c r="Q318" s="2"/>
      <c r="R318" s="51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</row>
    <row r="319" spans="16:45" x14ac:dyDescent="0.15">
      <c r="P319" s="2"/>
      <c r="Q319" s="2"/>
      <c r="R319" s="51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</row>
    <row r="320" spans="16:45" x14ac:dyDescent="0.15">
      <c r="P320" s="2"/>
      <c r="Q320" s="2"/>
      <c r="R320" s="51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</row>
  </sheetData>
  <mergeCells count="78">
    <mergeCell ref="B4:E4"/>
    <mergeCell ref="B5:E5"/>
    <mergeCell ref="C7:H7"/>
    <mergeCell ref="I7:J7"/>
    <mergeCell ref="C9:H9"/>
    <mergeCell ref="C10:H10"/>
    <mergeCell ref="C8:H8"/>
    <mergeCell ref="C11:H11"/>
    <mergeCell ref="A23:A25"/>
    <mergeCell ref="B23:B25"/>
    <mergeCell ref="C12:H12"/>
    <mergeCell ref="C13:H13"/>
    <mergeCell ref="C14:H14"/>
    <mergeCell ref="E16:F16"/>
    <mergeCell ref="K16:N16"/>
    <mergeCell ref="D17:E17"/>
    <mergeCell ref="A19:A21"/>
    <mergeCell ref="B19:B21"/>
    <mergeCell ref="A27:A29"/>
    <mergeCell ref="B27:B29"/>
    <mergeCell ref="A31:A33"/>
    <mergeCell ref="B31:B33"/>
    <mergeCell ref="A35:A37"/>
    <mergeCell ref="B35:B37"/>
    <mergeCell ref="A39:A41"/>
    <mergeCell ref="B39:B41"/>
    <mergeCell ref="A43:A45"/>
    <mergeCell ref="B43:B45"/>
    <mergeCell ref="A47:A49"/>
    <mergeCell ref="B47:B49"/>
    <mergeCell ref="A51:A53"/>
    <mergeCell ref="B51:B53"/>
    <mergeCell ref="A55:A57"/>
    <mergeCell ref="B55:B57"/>
    <mergeCell ref="A59:A61"/>
    <mergeCell ref="B59:B61"/>
    <mergeCell ref="A63:A65"/>
    <mergeCell ref="B63:B65"/>
    <mergeCell ref="A67:A69"/>
    <mergeCell ref="B67:B69"/>
    <mergeCell ref="A71:A73"/>
    <mergeCell ref="B71:B73"/>
    <mergeCell ref="A75:A77"/>
    <mergeCell ref="B75:B77"/>
    <mergeCell ref="A79:A81"/>
    <mergeCell ref="B79:B81"/>
    <mergeCell ref="A83:A85"/>
    <mergeCell ref="B83:B85"/>
    <mergeCell ref="A87:A89"/>
    <mergeCell ref="B87:B89"/>
    <mergeCell ref="A91:A93"/>
    <mergeCell ref="B91:B93"/>
    <mergeCell ref="A95:A97"/>
    <mergeCell ref="B95:B97"/>
    <mergeCell ref="A99:A101"/>
    <mergeCell ref="B99:B101"/>
    <mergeCell ref="A103:A105"/>
    <mergeCell ref="B103:B105"/>
    <mergeCell ref="A107:A109"/>
    <mergeCell ref="B107:B109"/>
    <mergeCell ref="A111:A113"/>
    <mergeCell ref="B111:B113"/>
    <mergeCell ref="A115:A117"/>
    <mergeCell ref="B115:B117"/>
    <mergeCell ref="A119:A121"/>
    <mergeCell ref="B119:B121"/>
    <mergeCell ref="A144:F144"/>
    <mergeCell ref="A123:A125"/>
    <mergeCell ref="B123:B125"/>
    <mergeCell ref="A127:A129"/>
    <mergeCell ref="B127:B129"/>
    <mergeCell ref="A131:A133"/>
    <mergeCell ref="B131:B133"/>
    <mergeCell ref="A135:A137"/>
    <mergeCell ref="B135:B137"/>
    <mergeCell ref="A139:A141"/>
    <mergeCell ref="B139:B141"/>
    <mergeCell ref="A143:F143"/>
  </mergeCells>
  <phoneticPr fontId="2"/>
  <conditionalFormatting sqref="G143:M143 I8:L14">
    <cfRule type="cellIs" dxfId="54" priority="7" stopIfTrue="1" operator="lessThan">
      <formula>0</formula>
    </cfRule>
  </conditionalFormatting>
  <conditionalFormatting sqref="E78 E138 E142">
    <cfRule type="cellIs" dxfId="53" priority="6" stopIfTrue="1" operator="lessThan">
      <formula>D78</formula>
    </cfRule>
  </conditionalFormatting>
  <conditionalFormatting sqref="D138">
    <cfRule type="cellIs" dxfId="52" priority="5" stopIfTrue="1" operator="lessThan">
      <formula>E137</formula>
    </cfRule>
  </conditionalFormatting>
  <conditionalFormatting sqref="B19:B137">
    <cfRule type="cellIs" dxfId="51" priority="3" operator="equal">
      <formula>"日"</formula>
    </cfRule>
    <cfRule type="containsText" dxfId="50" priority="4" operator="containsText" text="土">
      <formula>NOT(ISERROR(SEARCH("土",B19)))</formula>
    </cfRule>
  </conditionalFormatting>
  <conditionalFormatting sqref="D142">
    <cfRule type="cellIs" dxfId="49" priority="8" stopIfTrue="1" operator="lessThan">
      <formula>E138</formula>
    </cfRule>
  </conditionalFormatting>
  <conditionalFormatting sqref="B139:B141">
    <cfRule type="cellIs" dxfId="48" priority="1" operator="equal">
      <formula>"日"</formula>
    </cfRule>
    <cfRule type="cellIs" dxfId="47" priority="2" operator="equal">
      <formula>"土"</formula>
    </cfRule>
  </conditionalFormatting>
  <dataValidations count="3">
    <dataValidation type="list" allowBlank="1" showInputMessage="1" showErrorMessage="1" sqref="C19:C21 C23:C25 C27:C29 C31:C33 C35:C37 C39:C41 C43:C45 C47:C49 C51:C53 C55:C57 C59:C61 C63:C65 C67:C69 C71:C73 C75:C77 C79:C81 C83:C85 C87:C89 C91:C93 C95:C97 C99:C101 C103:C105 C107:C109 C111:C113 C115:C117 C119:C121 C123:C125 C127:C129 C131:C133 C135:C137 C139:C141">
      <formula1>$B$8:$B$14</formula1>
    </dataValidation>
    <dataValidation allowBlank="1" showInputMessage="1" showErrorMessage="1" error="入力した時刻が範囲外です。" sqref="D19:E137 D139:E141"/>
    <dataValidation type="time" operator="lessThan" allowBlank="1" showInputMessage="1" showErrorMessage="1" error="休憩時間が業務従事時間を超過しています。" sqref="F19:F21 F23:F25 F27:F29 F31:F33 F35:F37 F39:F41 F43:F45 F47:F49 F51:F53 F55:F57 F59:F61 F63:F65 F67:F69 F71:F73 F75:F77 F79:F81 F83:F85 F87:F89 F91:F93 F95:F97 F99:F101 F103:F105 F107:F109 F111:F113 F115:F117 F119:F121 F123:F125 F127:F129 F131:F133 F135:F137 F139:F141">
      <formula1>E19-D19</formula1>
    </dataValidation>
  </dataValidations>
  <printOptions horizontalCentered="1" verticalCentered="1"/>
  <pageMargins left="0.19685039370078741" right="0.19685039370078741" top="0.35433070866141736" bottom="0.19685039370078741" header="0.27559055118110237" footer="0.19685039370078741"/>
  <pageSetup paperSize="9" scale="68" fitToHeight="0" orientation="landscape" cellComments="asDisplayed" horizontalDpi="300" verticalDpi="300" r:id="rId1"/>
  <headerFooter alignWithMargins="0">
    <oddFooter>&amp;C&amp;P</oddFooter>
  </headerFooter>
  <rowBreaks count="2" manualBreakCount="2">
    <brk id="58" max="12" man="1"/>
    <brk id="98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16"/>
  <sheetViews>
    <sheetView showGridLines="0" view="pageBreakPreview" zoomScaleNormal="100" zoomScaleSheetLayoutView="100" workbookViewId="0">
      <selection activeCell="G17" sqref="G17"/>
    </sheetView>
  </sheetViews>
  <sheetFormatPr defaultColWidth="9" defaultRowHeight="13.5" x14ac:dyDescent="0.15"/>
  <cols>
    <col min="1" max="1" width="9.875" style="1" customWidth="1"/>
    <col min="2" max="2" width="2.75" style="2" customWidth="1"/>
    <col min="3" max="3" width="7.75" style="1" customWidth="1"/>
    <col min="4" max="13" width="10.125" style="1" customWidth="1"/>
    <col min="14" max="14" width="10.125" style="2" customWidth="1"/>
    <col min="15" max="15" width="76.625" style="1" customWidth="1"/>
    <col min="16" max="17" width="9" style="1"/>
    <col min="18" max="18" width="9" style="3"/>
    <col min="19" max="19" width="9" style="1"/>
    <col min="20" max="20" width="35.5" style="1" customWidth="1"/>
    <col min="21" max="16384" width="9" style="1"/>
  </cols>
  <sheetData>
    <row r="1" spans="1:20" ht="9" customHeight="1" x14ac:dyDescent="0.15">
      <c r="T1" s="2"/>
    </row>
    <row r="2" spans="1:20" ht="18.75" x14ac:dyDescent="0.15">
      <c r="A2" s="4" t="s">
        <v>36</v>
      </c>
      <c r="B2" s="80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6"/>
      <c r="R2" s="7"/>
      <c r="S2" s="6"/>
      <c r="T2" s="8"/>
    </row>
    <row r="3" spans="1:20" ht="9" customHeight="1" x14ac:dyDescent="0.15">
      <c r="A3" s="9"/>
      <c r="B3" s="80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6"/>
      <c r="R3" s="7"/>
      <c r="S3" s="6"/>
      <c r="T3" s="8"/>
    </row>
    <row r="4" spans="1:20" ht="13.5" customHeight="1" x14ac:dyDescent="0.15">
      <c r="A4" s="73" t="s">
        <v>0</v>
      </c>
      <c r="B4" s="116" t="str">
        <f>IF('5'!B4:E4="","",'5'!B4:E4)</f>
        <v/>
      </c>
      <c r="C4" s="116"/>
      <c r="D4" s="116"/>
      <c r="E4" s="116"/>
      <c r="F4" s="10"/>
      <c r="G4" s="74" t="s">
        <v>1</v>
      </c>
      <c r="H4" s="72" t="str">
        <f>IF('5'!H4="","",'5'!H4)</f>
        <v/>
      </c>
      <c r="I4" s="4"/>
      <c r="J4" s="4"/>
      <c r="K4" s="4"/>
      <c r="L4" s="4"/>
      <c r="M4" s="4"/>
      <c r="N4" s="4"/>
      <c r="O4" s="4"/>
      <c r="Q4" s="6"/>
      <c r="R4" s="7"/>
      <c r="S4" s="6"/>
      <c r="T4" s="8"/>
    </row>
    <row r="5" spans="1:20" ht="13.5" customHeight="1" x14ac:dyDescent="0.15">
      <c r="A5" s="75" t="s">
        <v>2</v>
      </c>
      <c r="B5" s="117" t="str">
        <f>IF('5'!B5:E5="","",'5'!B5:E5)</f>
        <v/>
      </c>
      <c r="C5" s="117"/>
      <c r="D5" s="117"/>
      <c r="E5" s="117"/>
      <c r="F5" s="10"/>
      <c r="G5" s="63"/>
      <c r="H5" s="63"/>
      <c r="I5" s="64"/>
      <c r="J5" s="4"/>
      <c r="K5" s="4"/>
      <c r="L5" s="4"/>
      <c r="M5" s="4"/>
      <c r="N5" s="4"/>
      <c r="O5" s="4"/>
      <c r="Q5" s="6"/>
      <c r="R5" s="7"/>
      <c r="S5" s="6"/>
      <c r="T5" s="8"/>
    </row>
    <row r="6" spans="1:20" ht="9" customHeight="1" x14ac:dyDescent="0.15">
      <c r="A6" s="9"/>
      <c r="B6" s="80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Q6" s="6"/>
      <c r="R6" s="7"/>
      <c r="S6" s="6"/>
      <c r="T6" s="8"/>
    </row>
    <row r="7" spans="1:20" x14ac:dyDescent="0.15">
      <c r="A7" s="10"/>
      <c r="B7" s="98" t="s">
        <v>3</v>
      </c>
      <c r="C7" s="118" t="s">
        <v>4</v>
      </c>
      <c r="D7" s="119"/>
      <c r="E7" s="119"/>
      <c r="F7" s="119"/>
      <c r="G7" s="119"/>
      <c r="H7" s="119"/>
      <c r="I7" s="120" t="s">
        <v>5</v>
      </c>
      <c r="J7" s="120"/>
      <c r="K7" s="94"/>
      <c r="L7" s="95"/>
      <c r="M7" s="11"/>
      <c r="N7" s="1"/>
      <c r="O7" s="12"/>
      <c r="P7" s="7"/>
      <c r="Q7" s="6"/>
      <c r="R7" s="8"/>
    </row>
    <row r="8" spans="1:20" x14ac:dyDescent="0.15">
      <c r="A8" s="10"/>
      <c r="B8" s="98" t="s">
        <v>6</v>
      </c>
      <c r="C8" s="135" t="str">
        <f>IF('5'!C8:H8="","",'5'!C8:H8)</f>
        <v/>
      </c>
      <c r="D8" s="136"/>
      <c r="E8" s="136"/>
      <c r="F8" s="136"/>
      <c r="G8" s="136"/>
      <c r="H8" s="137"/>
      <c r="I8" s="13">
        <f>G139</f>
        <v>0</v>
      </c>
      <c r="J8" s="14">
        <f>G140</f>
        <v>0</v>
      </c>
      <c r="K8" s="90"/>
      <c r="L8" s="91"/>
      <c r="M8" s="10"/>
      <c r="N8" s="1"/>
      <c r="O8" s="12"/>
      <c r="P8" s="7"/>
      <c r="Q8" s="6"/>
      <c r="R8" s="8"/>
    </row>
    <row r="9" spans="1:20" x14ac:dyDescent="0.15">
      <c r="A9" s="10"/>
      <c r="B9" s="98" t="s">
        <v>7</v>
      </c>
      <c r="C9" s="135" t="str">
        <f>IF('5'!C9:H9="","",'5'!C9:H9)</f>
        <v/>
      </c>
      <c r="D9" s="136"/>
      <c r="E9" s="136"/>
      <c r="F9" s="136"/>
      <c r="G9" s="136"/>
      <c r="H9" s="137"/>
      <c r="I9" s="13">
        <f>H139</f>
        <v>0</v>
      </c>
      <c r="J9" s="14">
        <f>H140</f>
        <v>0</v>
      </c>
      <c r="K9" s="90"/>
      <c r="L9" s="91"/>
      <c r="M9" s="10"/>
      <c r="N9" s="1"/>
      <c r="O9" s="12"/>
      <c r="P9" s="7"/>
      <c r="Q9" s="6"/>
      <c r="R9" s="8"/>
    </row>
    <row r="10" spans="1:20" x14ac:dyDescent="0.15">
      <c r="A10" s="10"/>
      <c r="B10" s="98" t="s">
        <v>8</v>
      </c>
      <c r="C10" s="135" t="str">
        <f>IF('5'!C10:H10="","",'5'!C10:H10)</f>
        <v/>
      </c>
      <c r="D10" s="136"/>
      <c r="E10" s="136"/>
      <c r="F10" s="136"/>
      <c r="G10" s="136"/>
      <c r="H10" s="137"/>
      <c r="I10" s="13">
        <f>I139</f>
        <v>0</v>
      </c>
      <c r="J10" s="14">
        <f>I140</f>
        <v>0</v>
      </c>
      <c r="K10" s="90"/>
      <c r="L10" s="91"/>
      <c r="M10" s="10"/>
      <c r="N10" s="1"/>
      <c r="O10" s="12"/>
      <c r="P10" s="7"/>
      <c r="Q10" s="6"/>
      <c r="R10" s="8"/>
    </row>
    <row r="11" spans="1:20" x14ac:dyDescent="0.15">
      <c r="A11" s="10"/>
      <c r="B11" s="98" t="s">
        <v>9</v>
      </c>
      <c r="C11" s="135" t="str">
        <f>IF('5'!C11:H11="","",'5'!C11:H11)</f>
        <v/>
      </c>
      <c r="D11" s="136"/>
      <c r="E11" s="136"/>
      <c r="F11" s="136"/>
      <c r="G11" s="136"/>
      <c r="H11" s="137"/>
      <c r="I11" s="13">
        <f>J139</f>
        <v>0</v>
      </c>
      <c r="J11" s="14">
        <f>J140</f>
        <v>0</v>
      </c>
      <c r="K11" s="90"/>
      <c r="L11" s="91"/>
      <c r="M11" s="10"/>
      <c r="N11" s="1"/>
      <c r="O11" s="12"/>
      <c r="P11" s="7"/>
      <c r="Q11" s="6"/>
      <c r="R11" s="8"/>
    </row>
    <row r="12" spans="1:20" x14ac:dyDescent="0.15">
      <c r="A12" s="10"/>
      <c r="B12" s="98" t="s">
        <v>10</v>
      </c>
      <c r="C12" s="135" t="str">
        <f>IF('5'!C12:H12="","",'5'!C12:H12)</f>
        <v/>
      </c>
      <c r="D12" s="136"/>
      <c r="E12" s="136"/>
      <c r="F12" s="136"/>
      <c r="G12" s="136"/>
      <c r="H12" s="137"/>
      <c r="I12" s="13">
        <f>K139</f>
        <v>0</v>
      </c>
      <c r="J12" s="14">
        <f>K140</f>
        <v>0</v>
      </c>
      <c r="K12" s="90"/>
      <c r="L12" s="91"/>
      <c r="M12" s="10"/>
      <c r="N12" s="1"/>
      <c r="O12" s="12"/>
      <c r="P12" s="7"/>
      <c r="Q12" s="6"/>
      <c r="R12" s="8"/>
    </row>
    <row r="13" spans="1:20" x14ac:dyDescent="0.15">
      <c r="A13" s="10"/>
      <c r="B13" s="98" t="s">
        <v>40</v>
      </c>
      <c r="C13" s="135" t="str">
        <f>IF('5'!C13:H13="","",'5'!C13:H13)</f>
        <v/>
      </c>
      <c r="D13" s="136"/>
      <c r="E13" s="136"/>
      <c r="F13" s="136"/>
      <c r="G13" s="136"/>
      <c r="H13" s="137"/>
      <c r="I13" s="13">
        <f>L139</f>
        <v>0</v>
      </c>
      <c r="J13" s="14">
        <f>L140</f>
        <v>0</v>
      </c>
      <c r="K13" s="90"/>
      <c r="L13" s="91"/>
      <c r="M13" s="10"/>
      <c r="N13" s="1"/>
      <c r="O13" s="12"/>
      <c r="P13" s="7"/>
      <c r="Q13" s="6"/>
      <c r="R13" s="8"/>
    </row>
    <row r="14" spans="1:20" x14ac:dyDescent="0.15">
      <c r="A14" s="10"/>
      <c r="B14" s="98" t="s">
        <v>41</v>
      </c>
      <c r="C14" s="135" t="str">
        <f>IF('5'!C14:H14="","",'5'!C14:H14)</f>
        <v/>
      </c>
      <c r="D14" s="136"/>
      <c r="E14" s="136"/>
      <c r="F14" s="136"/>
      <c r="G14" s="136"/>
      <c r="H14" s="137"/>
      <c r="I14" s="13">
        <f>M139</f>
        <v>0</v>
      </c>
      <c r="J14" s="14">
        <f>M140</f>
        <v>0</v>
      </c>
      <c r="K14" s="90"/>
      <c r="L14" s="91"/>
      <c r="M14" s="10"/>
      <c r="N14" s="1"/>
      <c r="O14" s="12"/>
      <c r="P14" s="7"/>
      <c r="Q14" s="6"/>
      <c r="R14" s="8"/>
    </row>
    <row r="15" spans="1:20" x14ac:dyDescent="0.15">
      <c r="A15" s="10"/>
      <c r="B15" s="81"/>
      <c r="C15" s="1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5" t="s">
        <v>11</v>
      </c>
      <c r="O15" s="10"/>
      <c r="Q15" s="12"/>
      <c r="R15" s="7"/>
      <c r="S15" s="6"/>
      <c r="T15" s="8"/>
    </row>
    <row r="16" spans="1:20" x14ac:dyDescent="0.15">
      <c r="A16" s="10"/>
      <c r="C16" s="16"/>
      <c r="D16" s="65" t="s">
        <v>12</v>
      </c>
      <c r="E16" s="115" t="str">
        <f>'5'!E16:F16</f>
        <v>9：00～17：00</v>
      </c>
      <c r="F16" s="115"/>
      <c r="G16" s="10" t="str">
        <f>'5'!G16</f>
        <v>（1日 7時間00分勤務）</v>
      </c>
      <c r="H16" s="10"/>
      <c r="I16" s="10"/>
      <c r="J16" s="65" t="s">
        <v>13</v>
      </c>
      <c r="K16" s="111" t="str">
        <f>'5'!K16:N16</f>
        <v>12：00～13：00</v>
      </c>
      <c r="L16" s="111"/>
      <c r="M16" s="111"/>
      <c r="N16" s="111"/>
      <c r="O16" s="10"/>
      <c r="Q16" s="12"/>
      <c r="R16" s="7"/>
      <c r="S16" s="12"/>
      <c r="T16" s="8"/>
    </row>
    <row r="17" spans="1:20" ht="27" x14ac:dyDescent="0.15">
      <c r="A17" s="66" t="s">
        <v>15</v>
      </c>
      <c r="B17" s="67" t="s">
        <v>16</v>
      </c>
      <c r="C17" s="68" t="s">
        <v>17</v>
      </c>
      <c r="D17" s="127" t="s">
        <v>18</v>
      </c>
      <c r="E17" s="128"/>
      <c r="F17" s="69" t="s">
        <v>19</v>
      </c>
      <c r="G17" s="70" t="s">
        <v>20</v>
      </c>
      <c r="H17" s="70" t="s">
        <v>21</v>
      </c>
      <c r="I17" s="70" t="s">
        <v>22</v>
      </c>
      <c r="J17" s="70" t="s">
        <v>23</v>
      </c>
      <c r="K17" s="70" t="s">
        <v>24</v>
      </c>
      <c r="L17" s="70" t="s">
        <v>42</v>
      </c>
      <c r="M17" s="70" t="s">
        <v>43</v>
      </c>
      <c r="N17" s="70" t="s">
        <v>25</v>
      </c>
      <c r="O17" s="71" t="s">
        <v>26</v>
      </c>
      <c r="Q17" s="12"/>
      <c r="R17" s="7"/>
      <c r="S17" s="12"/>
      <c r="T17" s="8"/>
    </row>
    <row r="18" spans="1:20" x14ac:dyDescent="0.15">
      <c r="A18" s="17"/>
      <c r="B18" s="82"/>
      <c r="C18" s="19"/>
      <c r="D18" s="20" t="s">
        <v>27</v>
      </c>
      <c r="E18" s="20" t="s">
        <v>28</v>
      </c>
      <c r="F18" s="21"/>
      <c r="G18" s="18"/>
      <c r="H18" s="18"/>
      <c r="I18" s="18"/>
      <c r="J18" s="18"/>
      <c r="K18" s="18"/>
      <c r="L18" s="18"/>
      <c r="M18" s="18"/>
      <c r="N18" s="22"/>
      <c r="O18" s="23"/>
      <c r="Q18" s="12"/>
      <c r="R18" s="7"/>
      <c r="S18" s="12"/>
      <c r="T18" s="8"/>
    </row>
    <row r="19" spans="1:20" s="2" customFormat="1" x14ac:dyDescent="0.15">
      <c r="A19" s="121">
        <v>44440</v>
      </c>
      <c r="B19" s="124" t="str">
        <f>TEXT(A19,"aaa")</f>
        <v>水</v>
      </c>
      <c r="C19" s="24"/>
      <c r="D19" s="99"/>
      <c r="E19" s="99"/>
      <c r="F19" s="26"/>
      <c r="G19" s="27" t="str">
        <f>IF($C19="①",$E19-$D19-$F19,"-")</f>
        <v>-</v>
      </c>
      <c r="H19" s="28" t="str">
        <f>IF($C19="②",$E19-$D19-$F19,"-")</f>
        <v>-</v>
      </c>
      <c r="I19" s="28" t="str">
        <f>IF($C19="③",$E19-$D19-$F19,"-")</f>
        <v>-</v>
      </c>
      <c r="J19" s="28" t="str">
        <f>IF($C19="④",$E19-$D19-$F19,"-")</f>
        <v>-</v>
      </c>
      <c r="K19" s="28" t="str">
        <f>IF($C19="⑤",$E19-$D19-$F19,"-")</f>
        <v>-</v>
      </c>
      <c r="L19" s="28" t="str">
        <f>IF($C19="⑥",$E19-$D19-$F19,"-")</f>
        <v>-</v>
      </c>
      <c r="M19" s="28" t="str">
        <f>IF($C19="⑦",$E19-$D19-$F19,"-")</f>
        <v>-</v>
      </c>
      <c r="N19" s="29">
        <f>SUM(G19:M19)</f>
        <v>0</v>
      </c>
      <c r="O19" s="30"/>
      <c r="Q19" s="31"/>
      <c r="R19" s="7"/>
      <c r="S19" s="12"/>
      <c r="T19" s="32"/>
    </row>
    <row r="20" spans="1:20" s="2" customFormat="1" x14ac:dyDescent="0.15">
      <c r="A20" s="122"/>
      <c r="B20" s="125"/>
      <c r="C20" s="24"/>
      <c r="D20" s="33"/>
      <c r="E20" s="25"/>
      <c r="F20" s="26"/>
      <c r="G20" s="27" t="str">
        <f>IF($C20="①",$E20-$D20-$F20,"-")</f>
        <v>-</v>
      </c>
      <c r="H20" s="28" t="str">
        <f>IF($C20="②",$E20-$D20-$F20,"-")</f>
        <v>-</v>
      </c>
      <c r="I20" s="28" t="str">
        <f>IF($C20="③",$E20-$D20-$F20,"-")</f>
        <v>-</v>
      </c>
      <c r="J20" s="28" t="str">
        <f>IF($C20="④",$E20-$D20-$F20,"-")</f>
        <v>-</v>
      </c>
      <c r="K20" s="28" t="str">
        <f>IF($C20="⑤",$E20-$D20-$F20,"-")</f>
        <v>-</v>
      </c>
      <c r="L20" s="28" t="str">
        <f>IF($C20="⑥",$E20-$D20-$F20,"-")</f>
        <v>-</v>
      </c>
      <c r="M20" s="28" t="str">
        <f>IF($C20="⑦",$E20-$D20-$F20,"-")</f>
        <v>-</v>
      </c>
      <c r="N20" s="29">
        <f>SUM(G20:M20)</f>
        <v>0</v>
      </c>
      <c r="O20" s="30"/>
      <c r="Q20" s="31"/>
      <c r="R20" s="7"/>
      <c r="S20" s="12"/>
      <c r="T20" s="32"/>
    </row>
    <row r="21" spans="1:20" s="2" customFormat="1" ht="14.25" thickBot="1" x14ac:dyDescent="0.2">
      <c r="A21" s="123"/>
      <c r="B21" s="126"/>
      <c r="C21" s="24"/>
      <c r="D21" s="33"/>
      <c r="E21" s="25"/>
      <c r="F21" s="26"/>
      <c r="G21" s="27" t="str">
        <f>IF($C21="①",$E21-$D21-$F21,"-")</f>
        <v>-</v>
      </c>
      <c r="H21" s="28" t="str">
        <f>IF($C21="②",$E21-$D21-$F21,"-")</f>
        <v>-</v>
      </c>
      <c r="I21" s="28" t="str">
        <f>IF($C21="③",$E21-$D21-$F21,"-")</f>
        <v>-</v>
      </c>
      <c r="J21" s="28" t="str">
        <f>IF($C21="④",$E21-$D21-$F21,"-")</f>
        <v>-</v>
      </c>
      <c r="K21" s="28" t="str">
        <f>IF($C21="⑤",$E21-$D21-$F21,"-")</f>
        <v>-</v>
      </c>
      <c r="L21" s="28" t="str">
        <f>IF($C21="⑥",$E21-$D21-$F21,"-")</f>
        <v>-</v>
      </c>
      <c r="M21" s="28" t="str">
        <f>IF($C21="⑦",$E21-$D21-$F21,"-")</f>
        <v>-</v>
      </c>
      <c r="N21" s="29">
        <f>SUM(G21:M21)</f>
        <v>0</v>
      </c>
      <c r="O21" s="30"/>
      <c r="Q21" s="31"/>
      <c r="R21" s="7"/>
      <c r="S21" s="12"/>
      <c r="T21" s="32"/>
    </row>
    <row r="22" spans="1:20" s="2" customFormat="1" ht="14.25" thickBot="1" x14ac:dyDescent="0.2">
      <c r="A22" s="78"/>
      <c r="B22" s="82"/>
      <c r="C22" s="34"/>
      <c r="D22" s="35"/>
      <c r="E22" s="35"/>
      <c r="F22" s="36"/>
      <c r="G22" s="35"/>
      <c r="H22" s="35"/>
      <c r="I22" s="35"/>
      <c r="J22" s="35"/>
      <c r="K22" s="56"/>
      <c r="L22" s="56"/>
      <c r="M22" s="92"/>
      <c r="N22" s="37">
        <f>SUM(N19:N21)</f>
        <v>0</v>
      </c>
      <c r="O22" s="38"/>
      <c r="Q22" s="31"/>
      <c r="R22" s="7"/>
      <c r="S22" s="12"/>
      <c r="T22" s="32"/>
    </row>
    <row r="23" spans="1:20" s="2" customFormat="1" x14ac:dyDescent="0.15">
      <c r="A23" s="121">
        <f>A19+1</f>
        <v>44441</v>
      </c>
      <c r="B23" s="124" t="str">
        <f>TEXT(A23,"aaa")</f>
        <v>木</v>
      </c>
      <c r="C23" s="24"/>
      <c r="D23" s="25"/>
      <c r="E23" s="25"/>
      <c r="F23" s="26"/>
      <c r="G23" s="27" t="str">
        <f>IF($C23="①",$E23-$D23-$F23,"-")</f>
        <v>-</v>
      </c>
      <c r="H23" s="28" t="str">
        <f>IF($C23="②",$E23-$D23-$F23,"-")</f>
        <v>-</v>
      </c>
      <c r="I23" s="28" t="str">
        <f>IF($C23="③",$E23-$D23-$F23,"-")</f>
        <v>-</v>
      </c>
      <c r="J23" s="28" t="str">
        <f>IF($C23="④",$E23-$D23-$F23,"-")</f>
        <v>-</v>
      </c>
      <c r="K23" s="28" t="str">
        <f>IF($C23="⑤",$E23-$D23-$F23,"-")</f>
        <v>-</v>
      </c>
      <c r="L23" s="28" t="str">
        <f>IF($C23="⑥",$E23-$D23-$F23,"-")</f>
        <v>-</v>
      </c>
      <c r="M23" s="28" t="str">
        <f>IF($C23="⑦",$E23-$D23-$F23,"-")</f>
        <v>-</v>
      </c>
      <c r="N23" s="29">
        <f>SUM(G23:M23)</f>
        <v>0</v>
      </c>
      <c r="O23" s="30"/>
      <c r="Q23" s="31"/>
      <c r="R23" s="39"/>
      <c r="S23" s="31"/>
      <c r="T23" s="32"/>
    </row>
    <row r="24" spans="1:20" s="2" customFormat="1" x14ac:dyDescent="0.15">
      <c r="A24" s="122"/>
      <c r="B24" s="125"/>
      <c r="C24" s="24"/>
      <c r="D24" s="33"/>
      <c r="E24" s="25"/>
      <c r="F24" s="26"/>
      <c r="G24" s="27" t="str">
        <f>IF($C24="①",$E24-$D24-$F24,"-")</f>
        <v>-</v>
      </c>
      <c r="H24" s="28" t="str">
        <f>IF($C24="②",$E24-$D24-$F24,"-")</f>
        <v>-</v>
      </c>
      <c r="I24" s="28" t="str">
        <f>IF($C24="③",$E24-$D24-$F24,"-")</f>
        <v>-</v>
      </c>
      <c r="J24" s="28" t="str">
        <f>IF($C24="④",$E24-$D24-$F24,"-")</f>
        <v>-</v>
      </c>
      <c r="K24" s="28" t="str">
        <f>IF($C24="⑤",$E24-$D24-$F24,"-")</f>
        <v>-</v>
      </c>
      <c r="L24" s="28" t="str">
        <f t="shared" ref="L24:L25" si="0">IF($C24="⑥",$E24-$D24-$F24,"-")</f>
        <v>-</v>
      </c>
      <c r="M24" s="28" t="str">
        <f t="shared" ref="M24:M25" si="1">IF($C24="⑦",$E24-$D24-$F24,"-")</f>
        <v>-</v>
      </c>
      <c r="N24" s="29">
        <f>SUM(G24:M24)</f>
        <v>0</v>
      </c>
      <c r="O24" s="30"/>
      <c r="Q24" s="31"/>
      <c r="R24" s="39"/>
      <c r="S24" s="31"/>
      <c r="T24" s="32"/>
    </row>
    <row r="25" spans="1:20" s="2" customFormat="1" ht="14.25" thickBot="1" x14ac:dyDescent="0.2">
      <c r="A25" s="123"/>
      <c r="B25" s="126"/>
      <c r="C25" s="24"/>
      <c r="D25" s="33"/>
      <c r="E25" s="25"/>
      <c r="F25" s="26"/>
      <c r="G25" s="27" t="str">
        <f>IF($C25="①",$E25-$D25-$F25,"-")</f>
        <v>-</v>
      </c>
      <c r="H25" s="28" t="str">
        <f>IF($C25="②",$E25-$D25-$F25,"-")</f>
        <v>-</v>
      </c>
      <c r="I25" s="28" t="str">
        <f>IF($C25="③",$E25-$D25-$F25,"-")</f>
        <v>-</v>
      </c>
      <c r="J25" s="28" t="str">
        <f>IF($C25="④",$E25-$D25-$F25,"-")</f>
        <v>-</v>
      </c>
      <c r="K25" s="28" t="str">
        <f>IF($C25="⑤",$E25-$D25-$F25,"-")</f>
        <v>-</v>
      </c>
      <c r="L25" s="28" t="str">
        <f t="shared" si="0"/>
        <v>-</v>
      </c>
      <c r="M25" s="28" t="str">
        <f t="shared" si="1"/>
        <v>-</v>
      </c>
      <c r="N25" s="29">
        <f>SUM(G25:M25)</f>
        <v>0</v>
      </c>
      <c r="O25" s="30"/>
      <c r="Q25" s="31"/>
      <c r="R25" s="39"/>
      <c r="S25" s="31"/>
      <c r="T25" s="32"/>
    </row>
    <row r="26" spans="1:20" s="2" customFormat="1" ht="14.25" thickBot="1" x14ac:dyDescent="0.2">
      <c r="A26" s="86"/>
      <c r="B26" s="82"/>
      <c r="C26" s="40"/>
      <c r="D26" s="41"/>
      <c r="E26" s="41"/>
      <c r="F26" s="42"/>
      <c r="G26" s="41"/>
      <c r="H26" s="41"/>
      <c r="I26" s="41"/>
      <c r="J26" s="41"/>
      <c r="K26" s="56"/>
      <c r="L26" s="56"/>
      <c r="M26" s="92"/>
      <c r="N26" s="37">
        <f>SUM(N23:N25)</f>
        <v>0</v>
      </c>
      <c r="O26" s="38"/>
      <c r="Q26" s="31"/>
      <c r="R26" s="39"/>
      <c r="S26" s="31"/>
      <c r="T26" s="32"/>
    </row>
    <row r="27" spans="1:20" s="2" customFormat="1" ht="15" customHeight="1" x14ac:dyDescent="0.15">
      <c r="A27" s="121">
        <f>A23+1</f>
        <v>44442</v>
      </c>
      <c r="B27" s="124" t="str">
        <f>TEXT(A27,"aaa")</f>
        <v>金</v>
      </c>
      <c r="C27" s="24"/>
      <c r="D27" s="25"/>
      <c r="E27" s="25"/>
      <c r="F27" s="26"/>
      <c r="G27" s="27" t="str">
        <f>IF($C27="①",$E27-$D27-$F27,"-")</f>
        <v>-</v>
      </c>
      <c r="H27" s="28" t="str">
        <f>IF($C27="②",$E27-$D27-$F27,"-")</f>
        <v>-</v>
      </c>
      <c r="I27" s="28" t="str">
        <f>IF($C27="③",$E27-$D27-$F27,"-")</f>
        <v>-</v>
      </c>
      <c r="J27" s="28" t="str">
        <f>IF($C27="④",$E27-$D27-$F27,"-")</f>
        <v>-</v>
      </c>
      <c r="K27" s="28" t="str">
        <f>IF($C27="⑤",$E27-$D27-$F27,"-")</f>
        <v>-</v>
      </c>
      <c r="L27" s="28" t="str">
        <f>IF($C27="⑥",$E27-$D27-$F27,"-")</f>
        <v>-</v>
      </c>
      <c r="M27" s="28" t="str">
        <f>IF($C27="⑦",$E27-$D27-$F27,"-")</f>
        <v>-</v>
      </c>
      <c r="N27" s="29">
        <f>SUM(G27:M27)</f>
        <v>0</v>
      </c>
      <c r="O27" s="30"/>
      <c r="Q27" s="31"/>
      <c r="R27" s="39"/>
      <c r="S27" s="31"/>
      <c r="T27" s="32"/>
    </row>
    <row r="28" spans="1:20" s="2" customFormat="1" ht="15" customHeight="1" x14ac:dyDescent="0.15">
      <c r="A28" s="122"/>
      <c r="B28" s="125"/>
      <c r="C28" s="24"/>
      <c r="D28" s="33"/>
      <c r="E28" s="25"/>
      <c r="F28" s="26"/>
      <c r="G28" s="27" t="str">
        <f>IF($C28="①",$E28-$D28-$F28,"-")</f>
        <v>-</v>
      </c>
      <c r="H28" s="28" t="str">
        <f>IF($C28="②",$E28-$D28-$F28,"-")</f>
        <v>-</v>
      </c>
      <c r="I28" s="28" t="str">
        <f>IF($C28="③",$E28-$D28-$F28,"-")</f>
        <v>-</v>
      </c>
      <c r="J28" s="28" t="str">
        <f>IF($C28="④",$E28-$D28-$F28,"-")</f>
        <v>-</v>
      </c>
      <c r="K28" s="28" t="str">
        <f>IF($C28="⑤",$E28-$D28-$F28,"-")</f>
        <v>-</v>
      </c>
      <c r="L28" s="28" t="str">
        <f t="shared" ref="L28:L29" si="2">IF($C28="⑥",$E28-$D28-$F28,"-")</f>
        <v>-</v>
      </c>
      <c r="M28" s="28" t="str">
        <f t="shared" ref="M28:M29" si="3">IF($C28="⑦",$E28-$D28-$F28,"-")</f>
        <v>-</v>
      </c>
      <c r="N28" s="29">
        <f>SUM(G28:M28)</f>
        <v>0</v>
      </c>
      <c r="O28" s="30"/>
      <c r="Q28" s="31"/>
      <c r="R28" s="39"/>
      <c r="S28" s="31"/>
      <c r="T28" s="32"/>
    </row>
    <row r="29" spans="1:20" s="2" customFormat="1" ht="15" customHeight="1" thickBot="1" x14ac:dyDescent="0.2">
      <c r="A29" s="123"/>
      <c r="B29" s="126"/>
      <c r="C29" s="24"/>
      <c r="D29" s="33"/>
      <c r="E29" s="25"/>
      <c r="F29" s="26"/>
      <c r="G29" s="27" t="str">
        <f>IF($C29="①",$E29-$D29-$F29,"-")</f>
        <v>-</v>
      </c>
      <c r="H29" s="28" t="str">
        <f>IF($C29="②",$E29-$D29-$F29,"-")</f>
        <v>-</v>
      </c>
      <c r="I29" s="28" t="str">
        <f>IF($C29="③",$E29-$D29-$F29,"-")</f>
        <v>-</v>
      </c>
      <c r="J29" s="28" t="str">
        <f>IF($C29="④",$E29-$D29-$F29,"-")</f>
        <v>-</v>
      </c>
      <c r="K29" s="28" t="str">
        <f>IF($C29="⑤",$E29-$D29-$F29,"-")</f>
        <v>-</v>
      </c>
      <c r="L29" s="28" t="str">
        <f t="shared" si="2"/>
        <v>-</v>
      </c>
      <c r="M29" s="28" t="str">
        <f t="shared" si="3"/>
        <v>-</v>
      </c>
      <c r="N29" s="29">
        <f>SUM(G29:M29)</f>
        <v>0</v>
      </c>
      <c r="O29" s="30"/>
      <c r="Q29" s="31"/>
      <c r="R29" s="39"/>
      <c r="S29" s="31"/>
      <c r="T29" s="32"/>
    </row>
    <row r="30" spans="1:20" s="2" customFormat="1" ht="15" customHeight="1" thickBot="1" x14ac:dyDescent="0.2">
      <c r="A30" s="86"/>
      <c r="B30" s="83"/>
      <c r="C30" s="40"/>
      <c r="D30" s="41"/>
      <c r="E30" s="41"/>
      <c r="F30" s="42"/>
      <c r="G30" s="41"/>
      <c r="H30" s="41"/>
      <c r="I30" s="41"/>
      <c r="J30" s="41"/>
      <c r="K30" s="56"/>
      <c r="L30" s="56"/>
      <c r="M30" s="92"/>
      <c r="N30" s="37">
        <f>SUM(N27:N29)</f>
        <v>0</v>
      </c>
      <c r="O30" s="38"/>
      <c r="Q30" s="31"/>
      <c r="R30" s="39"/>
      <c r="S30" s="31"/>
      <c r="T30" s="32"/>
    </row>
    <row r="31" spans="1:20" s="2" customFormat="1" x14ac:dyDescent="0.15">
      <c r="A31" s="121">
        <f>A27+1</f>
        <v>44443</v>
      </c>
      <c r="B31" s="124" t="str">
        <f>TEXT(A31,"aaa")</f>
        <v>土</v>
      </c>
      <c r="C31" s="24"/>
      <c r="D31" s="25"/>
      <c r="E31" s="25"/>
      <c r="F31" s="26"/>
      <c r="G31" s="27" t="str">
        <f>IF($C31="①",$E31-$D31-$F31,"-")</f>
        <v>-</v>
      </c>
      <c r="H31" s="28" t="str">
        <f>IF($C31="②",$E31-$D31-$F31,"-")</f>
        <v>-</v>
      </c>
      <c r="I31" s="28" t="str">
        <f>IF($C31="③",$E31-$D31-$F31,"-")</f>
        <v>-</v>
      </c>
      <c r="J31" s="28" t="str">
        <f>IF($C31="④",$E31-$D31-$F31,"-")</f>
        <v>-</v>
      </c>
      <c r="K31" s="28" t="str">
        <f>IF($C31="⑤",$E31-$D31-$F31,"-")</f>
        <v>-</v>
      </c>
      <c r="L31" s="28" t="str">
        <f>IF($C31="⑥",$E31-$D31-$F31,"-")</f>
        <v>-</v>
      </c>
      <c r="M31" s="28" t="str">
        <f>IF($C31="⑦",$E31-$D31-$F31,"-")</f>
        <v>-</v>
      </c>
      <c r="N31" s="29">
        <f>SUM(G31:M31)</f>
        <v>0</v>
      </c>
      <c r="O31" s="30"/>
      <c r="Q31" s="31"/>
      <c r="R31" s="39"/>
      <c r="S31" s="31"/>
      <c r="T31" s="32"/>
    </row>
    <row r="32" spans="1:20" s="2" customFormat="1" x14ac:dyDescent="0.15">
      <c r="A32" s="122"/>
      <c r="B32" s="125"/>
      <c r="C32" s="24"/>
      <c r="D32" s="33"/>
      <c r="E32" s="25"/>
      <c r="F32" s="26"/>
      <c r="G32" s="27" t="str">
        <f>IF($C32="①",$E32-$D32-$F32,"-")</f>
        <v>-</v>
      </c>
      <c r="H32" s="28" t="str">
        <f>IF($C32="②",$E32-$D32-$F32,"-")</f>
        <v>-</v>
      </c>
      <c r="I32" s="28" t="str">
        <f>IF($C32="③",$E32-$D32-$F32,"-")</f>
        <v>-</v>
      </c>
      <c r="J32" s="28" t="str">
        <f>IF($C32="④",$E32-$D32-$F32,"-")</f>
        <v>-</v>
      </c>
      <c r="K32" s="28" t="str">
        <f>IF($C32="⑤",$E32-$D32-$F32,"-")</f>
        <v>-</v>
      </c>
      <c r="L32" s="28" t="str">
        <f t="shared" ref="L32:L33" si="4">IF($C32="⑥",$E32-$D32-$F32,"-")</f>
        <v>-</v>
      </c>
      <c r="M32" s="28" t="str">
        <f t="shared" ref="M32:M33" si="5">IF($C32="⑦",$E32-$D32-$F32,"-")</f>
        <v>-</v>
      </c>
      <c r="N32" s="29">
        <f>SUM(G32:M32)</f>
        <v>0</v>
      </c>
      <c r="O32" s="30"/>
      <c r="Q32" s="31"/>
      <c r="R32" s="39"/>
      <c r="S32" s="31"/>
      <c r="T32" s="32"/>
    </row>
    <row r="33" spans="1:20" s="2" customFormat="1" ht="14.25" thickBot="1" x14ac:dyDescent="0.2">
      <c r="A33" s="123"/>
      <c r="B33" s="126"/>
      <c r="C33" s="24"/>
      <c r="D33" s="33"/>
      <c r="E33" s="25"/>
      <c r="F33" s="26"/>
      <c r="G33" s="27" t="str">
        <f>IF($C33="①",$E33-$D33-$F33,"-")</f>
        <v>-</v>
      </c>
      <c r="H33" s="28" t="str">
        <f>IF($C33="②",$E33-$D33-$F33,"-")</f>
        <v>-</v>
      </c>
      <c r="I33" s="28" t="str">
        <f>IF($C33="③",$E33-$D33-$F33,"-")</f>
        <v>-</v>
      </c>
      <c r="J33" s="28" t="str">
        <f>IF($C33="④",$E33-$D33-$F33,"-")</f>
        <v>-</v>
      </c>
      <c r="K33" s="28" t="str">
        <f>IF($C33="⑤",$E33-$D33-$F33,"-")</f>
        <v>-</v>
      </c>
      <c r="L33" s="28" t="str">
        <f t="shared" si="4"/>
        <v>-</v>
      </c>
      <c r="M33" s="28" t="str">
        <f t="shared" si="5"/>
        <v>-</v>
      </c>
      <c r="N33" s="29">
        <f>SUM(G33:M33)</f>
        <v>0</v>
      </c>
      <c r="O33" s="30"/>
      <c r="Q33" s="31"/>
      <c r="R33" s="39"/>
      <c r="S33" s="31"/>
      <c r="T33" s="32"/>
    </row>
    <row r="34" spans="1:20" s="2" customFormat="1" ht="14.25" thickBot="1" x14ac:dyDescent="0.2">
      <c r="A34" s="86"/>
      <c r="B34" s="82"/>
      <c r="C34" s="40"/>
      <c r="D34" s="41"/>
      <c r="E34" s="41"/>
      <c r="F34" s="42"/>
      <c r="G34" s="41"/>
      <c r="H34" s="41"/>
      <c r="I34" s="41"/>
      <c r="J34" s="41"/>
      <c r="K34" s="56"/>
      <c r="L34" s="56"/>
      <c r="M34" s="92"/>
      <c r="N34" s="37">
        <f>SUM(N31:N33)</f>
        <v>0</v>
      </c>
      <c r="O34" s="38"/>
      <c r="Q34" s="31"/>
      <c r="R34" s="39"/>
      <c r="S34" s="31"/>
      <c r="T34" s="32"/>
    </row>
    <row r="35" spans="1:20" s="43" customFormat="1" ht="13.5" customHeight="1" x14ac:dyDescent="0.15">
      <c r="A35" s="121">
        <f>A31+1</f>
        <v>44444</v>
      </c>
      <c r="B35" s="124" t="str">
        <f>TEXT(A35,"aaa")</f>
        <v>日</v>
      </c>
      <c r="C35" s="24"/>
      <c r="D35" s="25"/>
      <c r="E35" s="25"/>
      <c r="F35" s="26"/>
      <c r="G35" s="27" t="str">
        <f>IF($C35="①",$E35-$D35-$F35,"-")</f>
        <v>-</v>
      </c>
      <c r="H35" s="28" t="str">
        <f>IF($C35="②",$E35-$D35-$F35,"-")</f>
        <v>-</v>
      </c>
      <c r="I35" s="28" t="str">
        <f>IF($C35="③",$E35-$D35-$F35,"-")</f>
        <v>-</v>
      </c>
      <c r="J35" s="96" t="str">
        <f>IF($C35="④",$E35-$D35-$F35,"-")</f>
        <v>-</v>
      </c>
      <c r="K35" s="28" t="str">
        <f>IF($C35="⑤",$E35-$D35-$F35,"-")</f>
        <v>-</v>
      </c>
      <c r="L35" s="28" t="str">
        <f>IF($C35="⑥",$E35-$D35-$F35,"-")</f>
        <v>-</v>
      </c>
      <c r="M35" s="28" t="str">
        <f>IF($C35="⑦",$E35-$D35-$F35,"-")</f>
        <v>-</v>
      </c>
      <c r="N35" s="29">
        <f>SUM(G35:M35)</f>
        <v>0</v>
      </c>
      <c r="O35" s="30"/>
      <c r="Q35" s="44"/>
      <c r="R35" s="45"/>
      <c r="S35" s="44"/>
      <c r="T35" s="32"/>
    </row>
    <row r="36" spans="1:20" s="43" customFormat="1" ht="13.5" customHeight="1" x14ac:dyDescent="0.15">
      <c r="A36" s="122"/>
      <c r="B36" s="125"/>
      <c r="C36" s="24"/>
      <c r="D36" s="33"/>
      <c r="E36" s="25"/>
      <c r="F36" s="26"/>
      <c r="G36" s="27" t="str">
        <f>IF($C36="①",$E36-$D36-$F36,"-")</f>
        <v>-</v>
      </c>
      <c r="H36" s="28" t="str">
        <f>IF($C36="②",$E36-$D36-$F36,"-")</f>
        <v>-</v>
      </c>
      <c r="I36" s="28" t="str">
        <f>IF($C36="③",$E36-$D36-$F36,"-")</f>
        <v>-</v>
      </c>
      <c r="J36" s="96" t="str">
        <f>IF($C36="④",$E36-$D36-$F36,"-")</f>
        <v>-</v>
      </c>
      <c r="K36" s="28" t="str">
        <f>IF($C36="⑤",$E36-$D36-$F36,"-")</f>
        <v>-</v>
      </c>
      <c r="L36" s="28" t="str">
        <f t="shared" ref="L36:L37" si="6">IF($C36="⑥",$E36-$D36-$F36,"-")</f>
        <v>-</v>
      </c>
      <c r="M36" s="28" t="str">
        <f t="shared" ref="M36:M37" si="7">IF($C36="⑦",$E36-$D36-$F36,"-")</f>
        <v>-</v>
      </c>
      <c r="N36" s="29">
        <f>SUM(G36:M36)</f>
        <v>0</v>
      </c>
      <c r="O36" s="30"/>
      <c r="Q36" s="44"/>
      <c r="R36" s="44"/>
      <c r="S36" s="44"/>
      <c r="T36" s="32"/>
    </row>
    <row r="37" spans="1:20" s="43" customFormat="1" ht="13.5" customHeight="1" thickBot="1" x14ac:dyDescent="0.2">
      <c r="A37" s="123"/>
      <c r="B37" s="126"/>
      <c r="C37" s="24"/>
      <c r="D37" s="33"/>
      <c r="E37" s="25"/>
      <c r="F37" s="26"/>
      <c r="G37" s="27" t="str">
        <f>IF($C37="①",$E37-$D37-$F37,"-")</f>
        <v>-</v>
      </c>
      <c r="H37" s="28" t="str">
        <f>IF($C37="②",$E37-$D37-$F37,"-")</f>
        <v>-</v>
      </c>
      <c r="I37" s="28" t="str">
        <f>IF($C37="③",$E37-$D37-$F37,"-")</f>
        <v>-</v>
      </c>
      <c r="J37" s="96" t="str">
        <f>IF($C37="④",$E37-$D37-$F37,"-")</f>
        <v>-</v>
      </c>
      <c r="K37" s="28" t="str">
        <f>IF($C37="⑤",$E37-$D37-$F37,"-")</f>
        <v>-</v>
      </c>
      <c r="L37" s="28" t="str">
        <f t="shared" si="6"/>
        <v>-</v>
      </c>
      <c r="M37" s="28" t="str">
        <f t="shared" si="7"/>
        <v>-</v>
      </c>
      <c r="N37" s="29">
        <f>SUM(G37:M37)</f>
        <v>0</v>
      </c>
      <c r="O37" s="30"/>
      <c r="R37" s="46"/>
      <c r="T37" s="32"/>
    </row>
    <row r="38" spans="1:20" s="43" customFormat="1" ht="13.5" customHeight="1" thickBot="1" x14ac:dyDescent="0.2">
      <c r="A38" s="87"/>
      <c r="B38" s="82"/>
      <c r="C38" s="47"/>
      <c r="D38" s="48"/>
      <c r="E38" s="48"/>
      <c r="F38" s="49"/>
      <c r="G38" s="48"/>
      <c r="H38" s="48"/>
      <c r="I38" s="48"/>
      <c r="J38" s="48"/>
      <c r="K38" s="97"/>
      <c r="L38" s="97"/>
      <c r="M38" s="93"/>
      <c r="N38" s="37">
        <f>SUM(N35:N37)</f>
        <v>0</v>
      </c>
      <c r="O38" s="50"/>
      <c r="R38" s="46"/>
      <c r="T38" s="32"/>
    </row>
    <row r="39" spans="1:20" s="43" customFormat="1" x14ac:dyDescent="0.15">
      <c r="A39" s="121">
        <f>A35+1</f>
        <v>44445</v>
      </c>
      <c r="B39" s="124" t="str">
        <f>TEXT(A39,"aaa")</f>
        <v>月</v>
      </c>
      <c r="C39" s="24"/>
      <c r="D39" s="25"/>
      <c r="E39" s="25"/>
      <c r="F39" s="26"/>
      <c r="G39" s="27" t="str">
        <f>IF($C39="①",$E39-$D39-$F39,"-")</f>
        <v>-</v>
      </c>
      <c r="H39" s="28" t="str">
        <f>IF($C39="②",$E39-$D39-$F39,"-")</f>
        <v>-</v>
      </c>
      <c r="I39" s="28" t="str">
        <f>IF($C39="③",$E39-$D39-$F39,"-")</f>
        <v>-</v>
      </c>
      <c r="J39" s="28" t="str">
        <f>IF($C39="④",$E39-$D39-$F39,"-")</f>
        <v>-</v>
      </c>
      <c r="K39" s="28" t="str">
        <f>IF($C39="⑤",$E39-$D39-$F39,"-")</f>
        <v>-</v>
      </c>
      <c r="L39" s="28" t="str">
        <f>IF($C39="⑥",$E39-$D39-$F39,"-")</f>
        <v>-</v>
      </c>
      <c r="M39" s="28" t="str">
        <f>IF($C39="⑦",$E39-$D39-$F39,"-")</f>
        <v>-</v>
      </c>
      <c r="N39" s="29">
        <f>SUM(G39:M39)</f>
        <v>0</v>
      </c>
      <c r="O39" s="30"/>
      <c r="R39" s="46"/>
      <c r="T39" s="32"/>
    </row>
    <row r="40" spans="1:20" s="43" customFormat="1" x14ac:dyDescent="0.15">
      <c r="A40" s="122"/>
      <c r="B40" s="125"/>
      <c r="C40" s="24"/>
      <c r="D40" s="33"/>
      <c r="E40" s="25"/>
      <c r="F40" s="26"/>
      <c r="G40" s="27" t="str">
        <f>IF($C40="①",$E40-$D40-$F40,"-")</f>
        <v>-</v>
      </c>
      <c r="H40" s="28" t="str">
        <f>IF($C40="②",$E40-$D40-$F40,"-")</f>
        <v>-</v>
      </c>
      <c r="I40" s="28" t="str">
        <f>IF($C40="③",$E40-$D40-$F40,"-")</f>
        <v>-</v>
      </c>
      <c r="J40" s="28" t="str">
        <f>IF($C40="④",$E40-$D40-$F40,"-")</f>
        <v>-</v>
      </c>
      <c r="K40" s="28" t="str">
        <f>IF($C40="⑤",$E40-$D40-$F40,"-")</f>
        <v>-</v>
      </c>
      <c r="L40" s="28" t="str">
        <f t="shared" ref="L40:L41" si="8">IF($C40="⑥",$E40-$D40-$F40,"-")</f>
        <v>-</v>
      </c>
      <c r="M40" s="28" t="str">
        <f t="shared" ref="M40:M41" si="9">IF($C40="⑦",$E40-$D40-$F40,"-")</f>
        <v>-</v>
      </c>
      <c r="N40" s="29">
        <f>SUM(G40:M40)</f>
        <v>0</v>
      </c>
      <c r="O40" s="30"/>
      <c r="T40" s="32"/>
    </row>
    <row r="41" spans="1:20" s="43" customFormat="1" ht="14.25" thickBot="1" x14ac:dyDescent="0.2">
      <c r="A41" s="123"/>
      <c r="B41" s="126"/>
      <c r="C41" s="24"/>
      <c r="D41" s="33"/>
      <c r="E41" s="25"/>
      <c r="F41" s="26"/>
      <c r="G41" s="27" t="str">
        <f>IF($C41="①",$E41-$D41-$F41,"-")</f>
        <v>-</v>
      </c>
      <c r="H41" s="28" t="str">
        <f>IF($C41="②",$E41-$D41-$F41,"-")</f>
        <v>-</v>
      </c>
      <c r="I41" s="28" t="str">
        <f>IF($C41="③",$E41-$D41-$F41,"-")</f>
        <v>-</v>
      </c>
      <c r="J41" s="28" t="str">
        <f>IF($C41="④",$E41-$D41-$F41,"-")</f>
        <v>-</v>
      </c>
      <c r="K41" s="28" t="str">
        <f>IF($C41="⑤",$E41-$D41-$F41,"-")</f>
        <v>-</v>
      </c>
      <c r="L41" s="28" t="str">
        <f t="shared" si="8"/>
        <v>-</v>
      </c>
      <c r="M41" s="28" t="str">
        <f t="shared" si="9"/>
        <v>-</v>
      </c>
      <c r="N41" s="29">
        <f>SUM(G41:M41)</f>
        <v>0</v>
      </c>
      <c r="O41" s="30"/>
      <c r="R41" s="46"/>
      <c r="T41" s="32"/>
    </row>
    <row r="42" spans="1:20" s="2" customFormat="1" ht="14.25" thickBot="1" x14ac:dyDescent="0.2">
      <c r="A42" s="86"/>
      <c r="B42" s="82"/>
      <c r="C42" s="40"/>
      <c r="D42" s="41"/>
      <c r="E42" s="41"/>
      <c r="F42" s="42"/>
      <c r="G42" s="41"/>
      <c r="H42" s="41"/>
      <c r="I42" s="41"/>
      <c r="J42" s="41"/>
      <c r="K42" s="56"/>
      <c r="L42" s="56"/>
      <c r="M42" s="92"/>
      <c r="N42" s="37">
        <f>SUM(N39:N41)</f>
        <v>0</v>
      </c>
      <c r="O42" s="38"/>
      <c r="R42" s="39"/>
      <c r="T42" s="32"/>
    </row>
    <row r="43" spans="1:20" s="2" customFormat="1" x14ac:dyDescent="0.15">
      <c r="A43" s="121">
        <f>A39+1</f>
        <v>44446</v>
      </c>
      <c r="B43" s="124" t="str">
        <f>TEXT(A43,"aaa")</f>
        <v>火</v>
      </c>
      <c r="C43" s="24"/>
      <c r="D43" s="25"/>
      <c r="E43" s="25"/>
      <c r="F43" s="26"/>
      <c r="G43" s="27" t="str">
        <f>IF($C43="①",$E43-$D43-$F43,"-")</f>
        <v>-</v>
      </c>
      <c r="H43" s="28" t="str">
        <f>IF($C43="②",$E43-$D43-$F43,"-")</f>
        <v>-</v>
      </c>
      <c r="I43" s="28" t="str">
        <f>IF($C43="③",$E43-$D43-$F43,"-")</f>
        <v>-</v>
      </c>
      <c r="J43" s="28" t="str">
        <f>IF($C43="④",$E43-$D43-$F43,"-")</f>
        <v>-</v>
      </c>
      <c r="K43" s="28" t="str">
        <f>IF($C43="⑤",$E43-$D43-$F43,"-")</f>
        <v>-</v>
      </c>
      <c r="L43" s="28" t="str">
        <f>IF($C43="⑥",$E43-$D43-$F43,"-")</f>
        <v>-</v>
      </c>
      <c r="M43" s="28" t="str">
        <f>IF($C43="⑦",$E43-$D43-$F43,"-")</f>
        <v>-</v>
      </c>
      <c r="N43" s="29">
        <f>SUM(G43:M43)</f>
        <v>0</v>
      </c>
      <c r="O43" s="30"/>
      <c r="R43" s="39"/>
      <c r="T43" s="32"/>
    </row>
    <row r="44" spans="1:20" s="2" customFormat="1" x14ac:dyDescent="0.15">
      <c r="A44" s="122"/>
      <c r="B44" s="125"/>
      <c r="C44" s="24"/>
      <c r="D44" s="33"/>
      <c r="E44" s="25"/>
      <c r="F44" s="26"/>
      <c r="G44" s="27" t="str">
        <f>IF($C44="①",$E44-$D44-$F44,"-")</f>
        <v>-</v>
      </c>
      <c r="H44" s="28" t="str">
        <f>IF($C44="②",$E44-$D44-$F44,"-")</f>
        <v>-</v>
      </c>
      <c r="I44" s="28" t="str">
        <f>IF($C44="③",$E44-$D44-$F44,"-")</f>
        <v>-</v>
      </c>
      <c r="J44" s="28" t="str">
        <f>IF($C44="④",$E44-$D44-$F44,"-")</f>
        <v>-</v>
      </c>
      <c r="K44" s="28" t="str">
        <f>IF($C44="⑤",$E44-$D44-$F44,"-")</f>
        <v>-</v>
      </c>
      <c r="L44" s="28" t="str">
        <f t="shared" ref="L44:L45" si="10">IF($C44="⑥",$E44-$D44-$F44,"-")</f>
        <v>-</v>
      </c>
      <c r="M44" s="28" t="str">
        <f t="shared" ref="M44:M45" si="11">IF($C44="⑦",$E44-$D44-$F44,"-")</f>
        <v>-</v>
      </c>
      <c r="N44" s="29">
        <f>SUM(G44:M44)</f>
        <v>0</v>
      </c>
      <c r="O44" s="30"/>
      <c r="T44" s="32"/>
    </row>
    <row r="45" spans="1:20" s="2" customFormat="1" ht="14.25" thickBot="1" x14ac:dyDescent="0.2">
      <c r="A45" s="123"/>
      <c r="B45" s="126"/>
      <c r="C45" s="24"/>
      <c r="D45" s="33"/>
      <c r="E45" s="25"/>
      <c r="F45" s="26"/>
      <c r="G45" s="27" t="str">
        <f>IF($C45="①",$E45-$D45-$F45,"-")</f>
        <v>-</v>
      </c>
      <c r="H45" s="28" t="str">
        <f>IF($C45="②",$E45-$D45-$F45,"-")</f>
        <v>-</v>
      </c>
      <c r="I45" s="28" t="str">
        <f>IF($C45="③",$E45-$D45-$F45,"-")</f>
        <v>-</v>
      </c>
      <c r="J45" s="28" t="str">
        <f>IF($C45="④",$E45-$D45-$F45,"-")</f>
        <v>-</v>
      </c>
      <c r="K45" s="28" t="str">
        <f>IF($C45="⑤",$E45-$D45-$F45,"-")</f>
        <v>-</v>
      </c>
      <c r="L45" s="28" t="str">
        <f t="shared" si="10"/>
        <v>-</v>
      </c>
      <c r="M45" s="28" t="str">
        <f t="shared" si="11"/>
        <v>-</v>
      </c>
      <c r="N45" s="29">
        <f>SUM(G45:M45)</f>
        <v>0</v>
      </c>
      <c r="O45" s="30"/>
      <c r="R45" s="39"/>
    </row>
    <row r="46" spans="1:20" s="2" customFormat="1" ht="14.25" thickBot="1" x14ac:dyDescent="0.2">
      <c r="A46" s="86"/>
      <c r="B46" s="84"/>
      <c r="C46" s="40"/>
      <c r="D46" s="41"/>
      <c r="E46" s="41"/>
      <c r="F46" s="42"/>
      <c r="G46" s="41"/>
      <c r="H46" s="41"/>
      <c r="I46" s="41"/>
      <c r="J46" s="41"/>
      <c r="K46" s="56"/>
      <c r="L46" s="56"/>
      <c r="M46" s="92"/>
      <c r="N46" s="37">
        <f>SUM(N43:N45)</f>
        <v>0</v>
      </c>
      <c r="O46" s="38"/>
      <c r="R46" s="39"/>
    </row>
    <row r="47" spans="1:20" s="2" customFormat="1" x14ac:dyDescent="0.15">
      <c r="A47" s="121">
        <f>A43+1</f>
        <v>44447</v>
      </c>
      <c r="B47" s="124" t="str">
        <f>TEXT(A47,"aaa")</f>
        <v>水</v>
      </c>
      <c r="C47" s="24"/>
      <c r="D47" s="25"/>
      <c r="E47" s="25"/>
      <c r="F47" s="26"/>
      <c r="G47" s="27" t="str">
        <f>IF($C47="①",$E47-$D47-$F47,"-")</f>
        <v>-</v>
      </c>
      <c r="H47" s="28" t="str">
        <f>IF($C47="②",$E47-$D47-$F47,"-")</f>
        <v>-</v>
      </c>
      <c r="I47" s="28" t="str">
        <f>IF($C47="③",$E47-$D47-$F47,"-")</f>
        <v>-</v>
      </c>
      <c r="J47" s="28" t="str">
        <f>IF($C47="④",$E47-$D47-$F47,"-")</f>
        <v>-</v>
      </c>
      <c r="K47" s="28" t="str">
        <f>IF($C47="⑤",$E47-$D47-$F47,"-")</f>
        <v>-</v>
      </c>
      <c r="L47" s="28" t="str">
        <f>IF($C47="⑥",$E47-$D47-$F47,"-")</f>
        <v>-</v>
      </c>
      <c r="M47" s="28" t="str">
        <f>IF($C47="⑦",$E47-$D47-$F47,"-")</f>
        <v>-</v>
      </c>
      <c r="N47" s="29">
        <f>SUM(G47:M47)</f>
        <v>0</v>
      </c>
      <c r="O47" s="30"/>
      <c r="R47" s="51"/>
    </row>
    <row r="48" spans="1:20" s="2" customFormat="1" x14ac:dyDescent="0.15">
      <c r="A48" s="122"/>
      <c r="B48" s="125"/>
      <c r="C48" s="24"/>
      <c r="D48" s="33"/>
      <c r="E48" s="25"/>
      <c r="F48" s="26"/>
      <c r="G48" s="27" t="str">
        <f>IF($C48="①",$E48-$D48-$F48,"-")</f>
        <v>-</v>
      </c>
      <c r="H48" s="28" t="str">
        <f>IF($C48="②",$E48-$D48-$F48,"-")</f>
        <v>-</v>
      </c>
      <c r="I48" s="28" t="str">
        <f>IF($C48="③",$E48-$D48-$F48,"-")</f>
        <v>-</v>
      </c>
      <c r="J48" s="28" t="str">
        <f>IF($C48="④",$E48-$D48-$F48,"-")</f>
        <v>-</v>
      </c>
      <c r="K48" s="28" t="str">
        <f>IF($C48="⑤",$E48-$D48-$F48,"-")</f>
        <v>-</v>
      </c>
      <c r="L48" s="28" t="str">
        <f t="shared" ref="L48:L49" si="12">IF($C48="⑥",$E48-$D48-$F48,"-")</f>
        <v>-</v>
      </c>
      <c r="M48" s="28" t="str">
        <f t="shared" ref="M48:M49" si="13">IF($C48="⑦",$E48-$D48-$F48,"-")</f>
        <v>-</v>
      </c>
      <c r="N48" s="29">
        <f>SUM(G48:M48)</f>
        <v>0</v>
      </c>
      <c r="O48" s="30"/>
      <c r="R48" s="51"/>
    </row>
    <row r="49" spans="1:18" s="2" customFormat="1" ht="14.25" thickBot="1" x14ac:dyDescent="0.2">
      <c r="A49" s="123"/>
      <c r="B49" s="126"/>
      <c r="C49" s="24"/>
      <c r="D49" s="33"/>
      <c r="E49" s="25"/>
      <c r="F49" s="26"/>
      <c r="G49" s="27" t="str">
        <f>IF($C49="①",$E49-$D49-$F49,"-")</f>
        <v>-</v>
      </c>
      <c r="H49" s="28" t="str">
        <f>IF($C49="②",$E49-$D49-$F49,"-")</f>
        <v>-</v>
      </c>
      <c r="I49" s="28" t="str">
        <f>IF($C49="③",$E49-$D49-$F49,"-")</f>
        <v>-</v>
      </c>
      <c r="J49" s="28" t="str">
        <f>IF($C49="④",$E49-$D49-$F49,"-")</f>
        <v>-</v>
      </c>
      <c r="K49" s="28" t="str">
        <f>IF($C49="⑤",$E49-$D49-$F49,"-")</f>
        <v>-</v>
      </c>
      <c r="L49" s="28" t="str">
        <f t="shared" si="12"/>
        <v>-</v>
      </c>
      <c r="M49" s="28" t="str">
        <f t="shared" si="13"/>
        <v>-</v>
      </c>
      <c r="N49" s="29">
        <f>SUM(G49:M49)</f>
        <v>0</v>
      </c>
      <c r="O49" s="30"/>
      <c r="R49" s="51"/>
    </row>
    <row r="50" spans="1:18" s="2" customFormat="1" ht="14.25" thickBot="1" x14ac:dyDescent="0.2">
      <c r="A50" s="86"/>
      <c r="B50" s="82"/>
      <c r="C50" s="40"/>
      <c r="D50" s="41"/>
      <c r="E50" s="41"/>
      <c r="F50" s="42"/>
      <c r="G50" s="41"/>
      <c r="H50" s="41"/>
      <c r="I50" s="41"/>
      <c r="J50" s="41"/>
      <c r="K50" s="56"/>
      <c r="L50" s="56"/>
      <c r="M50" s="92"/>
      <c r="N50" s="37">
        <f>SUM(N47:N49)</f>
        <v>0</v>
      </c>
      <c r="O50" s="38"/>
      <c r="R50" s="51"/>
    </row>
    <row r="51" spans="1:18" s="2" customFormat="1" x14ac:dyDescent="0.15">
      <c r="A51" s="121">
        <f>A47+1</f>
        <v>44448</v>
      </c>
      <c r="B51" s="124" t="str">
        <f>TEXT(A51,"aaa")</f>
        <v>木</v>
      </c>
      <c r="C51" s="24"/>
      <c r="D51" s="25"/>
      <c r="E51" s="25"/>
      <c r="F51" s="26"/>
      <c r="G51" s="27" t="str">
        <f>IF($C51="①",$E51-$D51-$F51,"-")</f>
        <v>-</v>
      </c>
      <c r="H51" s="28" t="str">
        <f>IF($C51="②",$E51-$D51-$F51,"-")</f>
        <v>-</v>
      </c>
      <c r="I51" s="28" t="str">
        <f>IF($C51="③",$E51-$D51-$F51,"-")</f>
        <v>-</v>
      </c>
      <c r="J51" s="28" t="str">
        <f>IF($C51="④",$E51-$D51-$F51,"-")</f>
        <v>-</v>
      </c>
      <c r="K51" s="28" t="str">
        <f>IF($C51="⑤",$E51-$D51-$F51,"-")</f>
        <v>-</v>
      </c>
      <c r="L51" s="28" t="str">
        <f>IF($C51="⑥",$E51-$D51-$F51,"-")</f>
        <v>-</v>
      </c>
      <c r="M51" s="28" t="str">
        <f>IF($C51="⑦",$E51-$D51-$F51,"-")</f>
        <v>-</v>
      </c>
      <c r="N51" s="29">
        <f>SUM(G51:M51)</f>
        <v>0</v>
      </c>
      <c r="O51" s="30"/>
      <c r="R51" s="51"/>
    </row>
    <row r="52" spans="1:18" s="2" customFormat="1" x14ac:dyDescent="0.15">
      <c r="A52" s="122"/>
      <c r="B52" s="125"/>
      <c r="C52" s="24"/>
      <c r="D52" s="33"/>
      <c r="E52" s="25"/>
      <c r="F52" s="26"/>
      <c r="G52" s="27" t="str">
        <f>IF($C52="①",$E52-$D52-$F52,"-")</f>
        <v>-</v>
      </c>
      <c r="H52" s="28" t="str">
        <f>IF($C52="②",$E52-$D52-$F52,"-")</f>
        <v>-</v>
      </c>
      <c r="I52" s="28" t="str">
        <f>IF($C52="③",$E52-$D52-$F52,"-")</f>
        <v>-</v>
      </c>
      <c r="J52" s="28" t="str">
        <f>IF($C52="④",$E52-$D52-$F52,"-")</f>
        <v>-</v>
      </c>
      <c r="K52" s="28" t="str">
        <f>IF($C52="⑤",$E52-$D52-$F52,"-")</f>
        <v>-</v>
      </c>
      <c r="L52" s="28" t="str">
        <f t="shared" ref="L52:L53" si="14">IF($C52="⑥",$E52-$D52-$F52,"-")</f>
        <v>-</v>
      </c>
      <c r="M52" s="28" t="str">
        <f t="shared" ref="M52:M53" si="15">IF($C52="⑦",$E52-$D52-$F52,"-")</f>
        <v>-</v>
      </c>
      <c r="N52" s="29">
        <f>SUM(G52:M52)</f>
        <v>0</v>
      </c>
      <c r="O52" s="30"/>
      <c r="R52" s="51"/>
    </row>
    <row r="53" spans="1:18" s="2" customFormat="1" ht="14.25" thickBot="1" x14ac:dyDescent="0.2">
      <c r="A53" s="123"/>
      <c r="B53" s="126"/>
      <c r="C53" s="24"/>
      <c r="D53" s="33"/>
      <c r="E53" s="25"/>
      <c r="F53" s="26"/>
      <c r="G53" s="27" t="str">
        <f>IF($C53="①",$E53-$D53-$F53,"-")</f>
        <v>-</v>
      </c>
      <c r="H53" s="28" t="str">
        <f>IF($C53="②",$E53-$D53-$F53,"-")</f>
        <v>-</v>
      </c>
      <c r="I53" s="28" t="str">
        <f>IF($C53="③",$E53-$D53-$F53,"-")</f>
        <v>-</v>
      </c>
      <c r="J53" s="28" t="str">
        <f>IF($C53="④",$E53-$D53-$F53,"-")</f>
        <v>-</v>
      </c>
      <c r="K53" s="28" t="str">
        <f>IF($C53="⑤",$E53-$D53-$F53,"-")</f>
        <v>-</v>
      </c>
      <c r="L53" s="28" t="str">
        <f t="shared" si="14"/>
        <v>-</v>
      </c>
      <c r="M53" s="28" t="str">
        <f t="shared" si="15"/>
        <v>-</v>
      </c>
      <c r="N53" s="29">
        <f>SUM(G53:M53)</f>
        <v>0</v>
      </c>
      <c r="O53" s="30"/>
      <c r="R53" s="51"/>
    </row>
    <row r="54" spans="1:18" s="2" customFormat="1" ht="14.25" thickBot="1" x14ac:dyDescent="0.2">
      <c r="A54" s="86"/>
      <c r="B54" s="82"/>
      <c r="C54" s="40"/>
      <c r="D54" s="41"/>
      <c r="E54" s="41"/>
      <c r="F54" s="42"/>
      <c r="G54" s="41"/>
      <c r="H54" s="41"/>
      <c r="I54" s="41"/>
      <c r="J54" s="41"/>
      <c r="K54" s="56"/>
      <c r="L54" s="56"/>
      <c r="M54" s="92"/>
      <c r="N54" s="37">
        <f>SUM(N51:N53)</f>
        <v>0</v>
      </c>
      <c r="O54" s="38"/>
      <c r="R54" s="51"/>
    </row>
    <row r="55" spans="1:18" s="2" customFormat="1" x14ac:dyDescent="0.15">
      <c r="A55" s="121">
        <f>A51+1</f>
        <v>44449</v>
      </c>
      <c r="B55" s="124" t="str">
        <f>TEXT(A55,"aaa")</f>
        <v>金</v>
      </c>
      <c r="C55" s="24"/>
      <c r="D55" s="25"/>
      <c r="E55" s="25"/>
      <c r="F55" s="26"/>
      <c r="G55" s="27" t="str">
        <f>IF($C55="①",$E55-$D55-$F55,"-")</f>
        <v>-</v>
      </c>
      <c r="H55" s="28" t="str">
        <f>IF($C55="②",$E55-$D55-$F55,"-")</f>
        <v>-</v>
      </c>
      <c r="I55" s="28" t="str">
        <f>IF($C55="③",$E55-$D55-$F55,"-")</f>
        <v>-</v>
      </c>
      <c r="J55" s="28" t="str">
        <f>IF($C55="④",$E55-$D55-$F55,"-")</f>
        <v>-</v>
      </c>
      <c r="K55" s="28" t="str">
        <f>IF($C55="⑤",$E55-$D55-$F55,"-")</f>
        <v>-</v>
      </c>
      <c r="L55" s="28" t="str">
        <f>IF($C55="⑥",$E55-$D55-$F55,"-")</f>
        <v>-</v>
      </c>
      <c r="M55" s="28" t="str">
        <f>IF($C55="⑦",$E55-$D55-$F55,"-")</f>
        <v>-</v>
      </c>
      <c r="N55" s="29">
        <f>SUM(G55:M55)</f>
        <v>0</v>
      </c>
      <c r="O55" s="30"/>
      <c r="R55" s="51"/>
    </row>
    <row r="56" spans="1:18" s="2" customFormat="1" x14ac:dyDescent="0.15">
      <c r="A56" s="122"/>
      <c r="B56" s="125"/>
      <c r="C56" s="24"/>
      <c r="D56" s="33"/>
      <c r="E56" s="25"/>
      <c r="F56" s="26"/>
      <c r="G56" s="27" t="str">
        <f>IF($C56="①",$E56-$D56-$F56,"-")</f>
        <v>-</v>
      </c>
      <c r="H56" s="28" t="str">
        <f>IF($C56="②",$E56-$D56-$F56,"-")</f>
        <v>-</v>
      </c>
      <c r="I56" s="28" t="str">
        <f>IF($C56="③",$E56-$D56-$F56,"-")</f>
        <v>-</v>
      </c>
      <c r="J56" s="28" t="str">
        <f>IF($C56="④",$E56-$D56-$F56,"-")</f>
        <v>-</v>
      </c>
      <c r="K56" s="28" t="str">
        <f>IF($C56="⑤",$E56-$D56-$F56,"-")</f>
        <v>-</v>
      </c>
      <c r="L56" s="28" t="str">
        <f t="shared" ref="L56:L57" si="16">IF($C56="⑥",$E56-$D56-$F56,"-")</f>
        <v>-</v>
      </c>
      <c r="M56" s="28" t="str">
        <f t="shared" ref="M56:M57" si="17">IF($C56="⑦",$E56-$D56-$F56,"-")</f>
        <v>-</v>
      </c>
      <c r="N56" s="29">
        <f>SUM(G56:M56)</f>
        <v>0</v>
      </c>
      <c r="O56" s="30"/>
      <c r="R56" s="51"/>
    </row>
    <row r="57" spans="1:18" s="2" customFormat="1" ht="14.25" thickBot="1" x14ac:dyDescent="0.2">
      <c r="A57" s="123"/>
      <c r="B57" s="126"/>
      <c r="C57" s="24"/>
      <c r="D57" s="33"/>
      <c r="E57" s="25"/>
      <c r="F57" s="26"/>
      <c r="G57" s="27" t="str">
        <f>IF($C57="①",$E57-$D57-$F57,"-")</f>
        <v>-</v>
      </c>
      <c r="H57" s="28" t="str">
        <f>IF($C57="②",$E57-$D57-$F57,"-")</f>
        <v>-</v>
      </c>
      <c r="I57" s="28" t="str">
        <f>IF($C57="③",$E57-$D57-$F57,"-")</f>
        <v>-</v>
      </c>
      <c r="J57" s="28" t="str">
        <f>IF($C57="④",$E57-$D57-$F57,"-")</f>
        <v>-</v>
      </c>
      <c r="K57" s="28" t="str">
        <f>IF($C57="⑤",$E57-$D57-$F57,"-")</f>
        <v>-</v>
      </c>
      <c r="L57" s="28" t="str">
        <f t="shared" si="16"/>
        <v>-</v>
      </c>
      <c r="M57" s="28" t="str">
        <f t="shared" si="17"/>
        <v>-</v>
      </c>
      <c r="N57" s="29">
        <f>SUM(G57:M57)</f>
        <v>0</v>
      </c>
      <c r="O57" s="30"/>
      <c r="R57" s="51"/>
    </row>
    <row r="58" spans="1:18" s="2" customFormat="1" ht="14.25" thickBot="1" x14ac:dyDescent="0.2">
      <c r="A58" s="86"/>
      <c r="B58" s="83"/>
      <c r="C58" s="40"/>
      <c r="D58" s="41"/>
      <c r="E58" s="41"/>
      <c r="F58" s="42"/>
      <c r="G58" s="41"/>
      <c r="H58" s="41"/>
      <c r="I58" s="41"/>
      <c r="J58" s="41"/>
      <c r="K58" s="41"/>
      <c r="L58" s="41"/>
      <c r="M58" s="109"/>
      <c r="N58" s="37">
        <f>SUM(N55:N57)</f>
        <v>0</v>
      </c>
      <c r="O58" s="38"/>
      <c r="R58" s="51"/>
    </row>
    <row r="59" spans="1:18" s="2" customFormat="1" x14ac:dyDescent="0.15">
      <c r="A59" s="121">
        <f>A55+1</f>
        <v>44450</v>
      </c>
      <c r="B59" s="124" t="str">
        <f>TEXT(A59,"aaa")</f>
        <v>土</v>
      </c>
      <c r="C59" s="24"/>
      <c r="D59" s="25"/>
      <c r="E59" s="25"/>
      <c r="F59" s="26"/>
      <c r="G59" s="27" t="str">
        <f>IF($C59="①",$E59-$D59-$F59,"-")</f>
        <v>-</v>
      </c>
      <c r="H59" s="28" t="str">
        <f>IF($C59="②",$E59-$D59-$F59,"-")</f>
        <v>-</v>
      </c>
      <c r="I59" s="28" t="str">
        <f>IF($C59="③",$E59-$D59-$F59,"-")</f>
        <v>-</v>
      </c>
      <c r="J59" s="28" t="str">
        <f>IF($C59="④",$E59-$D59-$F59,"-")</f>
        <v>-</v>
      </c>
      <c r="K59" s="28" t="str">
        <f>IF($C59="⑤",$E59-$D59-$F59,"-")</f>
        <v>-</v>
      </c>
      <c r="L59" s="28" t="str">
        <f>IF($C59="⑥",$E59-$D59-$F59,"-")</f>
        <v>-</v>
      </c>
      <c r="M59" s="28" t="str">
        <f>IF($C59="⑦",$E59-$D59-$F59,"-")</f>
        <v>-</v>
      </c>
      <c r="N59" s="29">
        <f>SUM(G59:M59)</f>
        <v>0</v>
      </c>
      <c r="O59" s="30"/>
      <c r="R59" s="51"/>
    </row>
    <row r="60" spans="1:18" s="2" customFormat="1" x14ac:dyDescent="0.15">
      <c r="A60" s="122"/>
      <c r="B60" s="125"/>
      <c r="C60" s="24"/>
      <c r="D60" s="33"/>
      <c r="E60" s="25"/>
      <c r="F60" s="26"/>
      <c r="G60" s="27" t="str">
        <f>IF($C60="①",$E60-$D60-$F60,"-")</f>
        <v>-</v>
      </c>
      <c r="H60" s="28" t="str">
        <f>IF($C60="②",$E60-$D60-$F60,"-")</f>
        <v>-</v>
      </c>
      <c r="I60" s="28" t="str">
        <f>IF($C60="③",$E60-$D60-$F60,"-")</f>
        <v>-</v>
      </c>
      <c r="J60" s="28" t="str">
        <f>IF($C60="④",$E60-$D60-$F60,"-")</f>
        <v>-</v>
      </c>
      <c r="K60" s="28" t="str">
        <f>IF($C60="⑤",$E60-$D60-$F60,"-")</f>
        <v>-</v>
      </c>
      <c r="L60" s="28" t="str">
        <f t="shared" ref="L60:L61" si="18">IF($C60="⑥",$E60-$D60-$F60,"-")</f>
        <v>-</v>
      </c>
      <c r="M60" s="28" t="str">
        <f t="shared" ref="M60:M61" si="19">IF($C60="⑦",$E60-$D60-$F60,"-")</f>
        <v>-</v>
      </c>
      <c r="N60" s="29">
        <f>SUM(G60:M60)</f>
        <v>0</v>
      </c>
      <c r="O60" s="30"/>
      <c r="R60" s="51"/>
    </row>
    <row r="61" spans="1:18" s="2" customFormat="1" ht="14.25" thickBot="1" x14ac:dyDescent="0.2">
      <c r="A61" s="123"/>
      <c r="B61" s="126"/>
      <c r="C61" s="24"/>
      <c r="D61" s="33"/>
      <c r="E61" s="25"/>
      <c r="F61" s="26"/>
      <c r="G61" s="27" t="str">
        <f>IF($C61="①",$E61-$D61-$F61,"-")</f>
        <v>-</v>
      </c>
      <c r="H61" s="28" t="str">
        <f>IF($C61="②",$E61-$D61-$F61,"-")</f>
        <v>-</v>
      </c>
      <c r="I61" s="28" t="str">
        <f>IF($C61="③",$E61-$D61-$F61,"-")</f>
        <v>-</v>
      </c>
      <c r="J61" s="28" t="str">
        <f>IF($C61="④",$E61-$D61-$F61,"-")</f>
        <v>-</v>
      </c>
      <c r="K61" s="28" t="str">
        <f>IF($C61="⑤",$E61-$D61-$F61,"-")</f>
        <v>-</v>
      </c>
      <c r="L61" s="28" t="str">
        <f t="shared" si="18"/>
        <v>-</v>
      </c>
      <c r="M61" s="28" t="str">
        <f t="shared" si="19"/>
        <v>-</v>
      </c>
      <c r="N61" s="29">
        <f>SUM(G61:M61)</f>
        <v>0</v>
      </c>
      <c r="O61" s="30"/>
      <c r="R61" s="51"/>
    </row>
    <row r="62" spans="1:18" s="2" customFormat="1" ht="14.25" thickBot="1" x14ac:dyDescent="0.2">
      <c r="A62" s="86"/>
      <c r="B62" s="82"/>
      <c r="C62" s="40"/>
      <c r="D62" s="41"/>
      <c r="E62" s="41"/>
      <c r="F62" s="42"/>
      <c r="G62" s="41"/>
      <c r="H62" s="41"/>
      <c r="I62" s="41"/>
      <c r="J62" s="41"/>
      <c r="K62" s="56"/>
      <c r="L62" s="56"/>
      <c r="M62" s="92"/>
      <c r="N62" s="37">
        <f>SUM(N59:N61)</f>
        <v>0</v>
      </c>
      <c r="O62" s="38"/>
      <c r="R62" s="51"/>
    </row>
    <row r="63" spans="1:18" s="2" customFormat="1" x14ac:dyDescent="0.15">
      <c r="A63" s="121">
        <f>A59+1</f>
        <v>44451</v>
      </c>
      <c r="B63" s="124" t="str">
        <f>TEXT(A63,"aaa")</f>
        <v>日</v>
      </c>
      <c r="C63" s="24"/>
      <c r="D63" s="25"/>
      <c r="E63" s="25"/>
      <c r="F63" s="26"/>
      <c r="G63" s="27" t="str">
        <f>IF($C63="①",$E63-$D63-$F63,"-")</f>
        <v>-</v>
      </c>
      <c r="H63" s="28" t="str">
        <f>IF($C63="②",$E63-$D63-$F63,"-")</f>
        <v>-</v>
      </c>
      <c r="I63" s="28" t="str">
        <f>IF($C63="③",$E63-$D63-$F63,"-")</f>
        <v>-</v>
      </c>
      <c r="J63" s="28" t="str">
        <f>IF($C63="④",$E63-$D63-$F63,"-")</f>
        <v>-</v>
      </c>
      <c r="K63" s="28" t="str">
        <f>IF($C63="⑤",$E63-$D63-$F63,"-")</f>
        <v>-</v>
      </c>
      <c r="L63" s="28" t="str">
        <f>IF($C63="⑥",$E63-$D63-$F63,"-")</f>
        <v>-</v>
      </c>
      <c r="M63" s="28" t="str">
        <f>IF($C63="⑦",$E63-$D63-$F63,"-")</f>
        <v>-</v>
      </c>
      <c r="N63" s="29">
        <f>SUM(G63:M63)</f>
        <v>0</v>
      </c>
      <c r="O63" s="30"/>
      <c r="R63" s="51"/>
    </row>
    <row r="64" spans="1:18" s="2" customFormat="1" x14ac:dyDescent="0.15">
      <c r="A64" s="122"/>
      <c r="B64" s="125"/>
      <c r="C64" s="24"/>
      <c r="D64" s="33"/>
      <c r="E64" s="25"/>
      <c r="F64" s="26"/>
      <c r="G64" s="27" t="str">
        <f>IF($C64="①",$E64-$D64-$F64,"-")</f>
        <v>-</v>
      </c>
      <c r="H64" s="28" t="str">
        <f>IF($C64="②",$E64-$D64-$F64,"-")</f>
        <v>-</v>
      </c>
      <c r="I64" s="28" t="str">
        <f>IF($C64="③",$E64-$D64-$F64,"-")</f>
        <v>-</v>
      </c>
      <c r="J64" s="28" t="str">
        <f>IF($C64="④",$E64-$D64-$F64,"-")</f>
        <v>-</v>
      </c>
      <c r="K64" s="28" t="str">
        <f>IF($C64="⑤",$E64-$D64-$F64,"-")</f>
        <v>-</v>
      </c>
      <c r="L64" s="28" t="str">
        <f>IF($C64="⑥",$E64-$D64-$F64,"-")</f>
        <v>-</v>
      </c>
      <c r="M64" s="28" t="str">
        <f t="shared" ref="M64:M65" si="20">IF($C64="⑦",$E64-$D64-$F64,"-")</f>
        <v>-</v>
      </c>
      <c r="N64" s="29">
        <f>SUM(G64:M64)</f>
        <v>0</v>
      </c>
      <c r="O64" s="30"/>
      <c r="R64" s="51"/>
    </row>
    <row r="65" spans="1:18" s="2" customFormat="1" ht="14.25" thickBot="1" x14ac:dyDescent="0.2">
      <c r="A65" s="123"/>
      <c r="B65" s="126"/>
      <c r="C65" s="24"/>
      <c r="D65" s="33"/>
      <c r="E65" s="25"/>
      <c r="F65" s="26"/>
      <c r="G65" s="27" t="str">
        <f>IF($C65="①",$E65-$D65-$F65,"-")</f>
        <v>-</v>
      </c>
      <c r="H65" s="28" t="str">
        <f>IF($C65="②",$E65-$D65-$F65,"-")</f>
        <v>-</v>
      </c>
      <c r="I65" s="28" t="str">
        <f>IF($C65="③",$E65-$D65-$F65,"-")</f>
        <v>-</v>
      </c>
      <c r="J65" s="28" t="str">
        <f>IF($C65="④",$E65-$D65-$F65,"-")</f>
        <v>-</v>
      </c>
      <c r="K65" s="28" t="str">
        <f>IF($C65="⑤",$E65-$D65-$F65,"-")</f>
        <v>-</v>
      </c>
      <c r="L65" s="28" t="str">
        <f>IF($C65="⑥",$E65-$D65-$F65,"-")</f>
        <v>-</v>
      </c>
      <c r="M65" s="28" t="str">
        <f t="shared" si="20"/>
        <v>-</v>
      </c>
      <c r="N65" s="29">
        <f>SUM(G65:M65)</f>
        <v>0</v>
      </c>
      <c r="O65" s="30"/>
      <c r="R65" s="51"/>
    </row>
    <row r="66" spans="1:18" s="2" customFormat="1" ht="14.25" thickBot="1" x14ac:dyDescent="0.2">
      <c r="A66" s="86"/>
      <c r="B66" s="82"/>
      <c r="C66" s="40"/>
      <c r="D66" s="41"/>
      <c r="E66" s="41"/>
      <c r="F66" s="42"/>
      <c r="G66" s="41"/>
      <c r="H66" s="41"/>
      <c r="I66" s="41"/>
      <c r="J66" s="41"/>
      <c r="K66" s="56"/>
      <c r="L66" s="56"/>
      <c r="M66" s="92"/>
      <c r="N66" s="37">
        <f>SUM(N63:N65)</f>
        <v>0</v>
      </c>
      <c r="O66" s="38"/>
      <c r="R66" s="51"/>
    </row>
    <row r="67" spans="1:18" s="2" customFormat="1" x14ac:dyDescent="0.15">
      <c r="A67" s="121">
        <f>A63+1</f>
        <v>44452</v>
      </c>
      <c r="B67" s="124" t="str">
        <f>TEXT(A67,"aaa")</f>
        <v>月</v>
      </c>
      <c r="C67" s="24"/>
      <c r="D67" s="25"/>
      <c r="E67" s="25"/>
      <c r="F67" s="26"/>
      <c r="G67" s="27" t="str">
        <f>IF($C67="①",$E67-$D67-$F67,"-")</f>
        <v>-</v>
      </c>
      <c r="H67" s="28" t="str">
        <f>IF($C67="②",$E67-$D67-$F67,"-")</f>
        <v>-</v>
      </c>
      <c r="I67" s="28" t="str">
        <f>IF($C67="③",$E67-$D67-$F67,"-")</f>
        <v>-</v>
      </c>
      <c r="J67" s="28" t="str">
        <f>IF($C67="④",$E67-$D67-$F67,"-")</f>
        <v>-</v>
      </c>
      <c r="K67" s="28" t="str">
        <f>IF($C67="⑤",$E67-$D67-$F67,"-")</f>
        <v>-</v>
      </c>
      <c r="L67" s="28" t="str">
        <f>IF($C67="⑥",$E67-$D67-$F67,"-")</f>
        <v>-</v>
      </c>
      <c r="M67" s="28" t="str">
        <f>IF($C67="⑦",$E67-$D67-$F67,"-")</f>
        <v>-</v>
      </c>
      <c r="N67" s="29">
        <f>SUM(G67:M67)</f>
        <v>0</v>
      </c>
      <c r="O67" s="30"/>
      <c r="R67" s="51"/>
    </row>
    <row r="68" spans="1:18" s="2" customFormat="1" x14ac:dyDescent="0.15">
      <c r="A68" s="122"/>
      <c r="B68" s="125"/>
      <c r="C68" s="24"/>
      <c r="D68" s="33"/>
      <c r="E68" s="25"/>
      <c r="F68" s="26"/>
      <c r="G68" s="27" t="str">
        <f>IF($C68="①",$E68-$D68-$F68,"-")</f>
        <v>-</v>
      </c>
      <c r="H68" s="28" t="str">
        <f>IF($C68="②",$E68-$D68-$F68,"-")</f>
        <v>-</v>
      </c>
      <c r="I68" s="28" t="str">
        <f>IF($C68="③",$E68-$D68-$F68,"-")</f>
        <v>-</v>
      </c>
      <c r="J68" s="28" t="str">
        <f>IF($C68="④",$E68-$D68-$F68,"-")</f>
        <v>-</v>
      </c>
      <c r="K68" s="28" t="str">
        <f>IF($C68="⑤",$E68-$D68-$F68,"-")</f>
        <v>-</v>
      </c>
      <c r="L68" s="28" t="str">
        <f t="shared" ref="L68:L69" si="21">IF($C68="⑥",$E68-$D68-$F68,"-")</f>
        <v>-</v>
      </c>
      <c r="M68" s="28" t="str">
        <f t="shared" ref="M68:M69" si="22">IF($C68="⑦",$E68-$D68-$F68,"-")</f>
        <v>-</v>
      </c>
      <c r="N68" s="29">
        <f>SUM(G68:M68)</f>
        <v>0</v>
      </c>
      <c r="O68" s="30"/>
      <c r="R68" s="51"/>
    </row>
    <row r="69" spans="1:18" s="2" customFormat="1" ht="14.25" thickBot="1" x14ac:dyDescent="0.2">
      <c r="A69" s="123"/>
      <c r="B69" s="126"/>
      <c r="C69" s="24"/>
      <c r="D69" s="33"/>
      <c r="E69" s="25"/>
      <c r="F69" s="26"/>
      <c r="G69" s="27" t="str">
        <f>IF($C69="①",$E69-$D69-$F69,"-")</f>
        <v>-</v>
      </c>
      <c r="H69" s="28" t="str">
        <f>IF($C69="②",$E69-$D69-$F69,"-")</f>
        <v>-</v>
      </c>
      <c r="I69" s="28" t="str">
        <f>IF($C69="③",$E69-$D69-$F69,"-")</f>
        <v>-</v>
      </c>
      <c r="J69" s="28" t="str">
        <f>IF($C69="④",$E69-$D69-$F69,"-")</f>
        <v>-</v>
      </c>
      <c r="K69" s="28" t="str">
        <f>IF($C69="⑤",$E69-$D69-$F69,"-")</f>
        <v>-</v>
      </c>
      <c r="L69" s="28" t="str">
        <f t="shared" si="21"/>
        <v>-</v>
      </c>
      <c r="M69" s="28" t="str">
        <f t="shared" si="22"/>
        <v>-</v>
      </c>
      <c r="N69" s="29">
        <f>SUM(G69:M69)</f>
        <v>0</v>
      </c>
      <c r="O69" s="30"/>
      <c r="R69" s="51"/>
    </row>
    <row r="70" spans="1:18" s="2" customFormat="1" ht="14.25" thickBot="1" x14ac:dyDescent="0.2">
      <c r="A70" s="86"/>
      <c r="B70" s="82"/>
      <c r="C70" s="40"/>
      <c r="D70" s="41"/>
      <c r="E70" s="41"/>
      <c r="F70" s="42"/>
      <c r="G70" s="41"/>
      <c r="H70" s="41"/>
      <c r="I70" s="41"/>
      <c r="J70" s="41"/>
      <c r="K70" s="56"/>
      <c r="L70" s="56"/>
      <c r="M70" s="92"/>
      <c r="N70" s="37">
        <f>SUM(N67:N69)</f>
        <v>0</v>
      </c>
      <c r="O70" s="38"/>
      <c r="R70" s="51"/>
    </row>
    <row r="71" spans="1:18" s="2" customFormat="1" x14ac:dyDescent="0.15">
      <c r="A71" s="121">
        <f>A67+1</f>
        <v>44453</v>
      </c>
      <c r="B71" s="124" t="str">
        <f>TEXT(A71,"aaa")</f>
        <v>火</v>
      </c>
      <c r="C71" s="24"/>
      <c r="D71" s="25"/>
      <c r="E71" s="25"/>
      <c r="F71" s="26"/>
      <c r="G71" s="27" t="str">
        <f>IF($C71="①",$E71-$D71-$F71,"-")</f>
        <v>-</v>
      </c>
      <c r="H71" s="28" t="str">
        <f>IF($C71="②",$E71-$D71-$F71,"-")</f>
        <v>-</v>
      </c>
      <c r="I71" s="28" t="str">
        <f>IF($C71="③",$E71-$D71-$F71,"-")</f>
        <v>-</v>
      </c>
      <c r="J71" s="28" t="str">
        <f>IF($C71="④",$E71-$D71-$F71,"-")</f>
        <v>-</v>
      </c>
      <c r="K71" s="28" t="str">
        <f>IF($C71="⑤",$E71-$D71-$F71,"-")</f>
        <v>-</v>
      </c>
      <c r="L71" s="28" t="str">
        <f>IF($C71="⑥",$E71-$D71-$F71,"-")</f>
        <v>-</v>
      </c>
      <c r="M71" s="28" t="str">
        <f>IF($C71="⑦",$E71-$D71-$F71,"-")</f>
        <v>-</v>
      </c>
      <c r="N71" s="29">
        <f>SUM(G71:M71)</f>
        <v>0</v>
      </c>
      <c r="O71" s="30"/>
      <c r="R71" s="51"/>
    </row>
    <row r="72" spans="1:18" s="2" customFormat="1" x14ac:dyDescent="0.15">
      <c r="A72" s="122"/>
      <c r="B72" s="125"/>
      <c r="C72" s="24"/>
      <c r="D72" s="33"/>
      <c r="E72" s="25"/>
      <c r="F72" s="26"/>
      <c r="G72" s="27" t="str">
        <f>IF($C72="①",$E72-$D72-$F72,"-")</f>
        <v>-</v>
      </c>
      <c r="H72" s="28" t="str">
        <f>IF($C72="②",$E72-$D72-$F72,"-")</f>
        <v>-</v>
      </c>
      <c r="I72" s="28" t="str">
        <f>IF($C72="③",$E72-$D72-$F72,"-")</f>
        <v>-</v>
      </c>
      <c r="J72" s="28" t="str">
        <f>IF($C72="④",$E72-$D72-$F72,"-")</f>
        <v>-</v>
      </c>
      <c r="K72" s="28" t="str">
        <f>IF($C72="⑤",$E72-$D72-$F72,"-")</f>
        <v>-</v>
      </c>
      <c r="L72" s="28" t="str">
        <f t="shared" ref="L72:L73" si="23">IF($C72="⑥",$E72-$D72-$F72,"-")</f>
        <v>-</v>
      </c>
      <c r="M72" s="28" t="str">
        <f t="shared" ref="M72:M73" si="24">IF($C72="⑦",$E72-$D72-$F72,"-")</f>
        <v>-</v>
      </c>
      <c r="N72" s="29">
        <f>SUM(G72:M72)</f>
        <v>0</v>
      </c>
      <c r="O72" s="30"/>
      <c r="R72" s="51"/>
    </row>
    <row r="73" spans="1:18" s="2" customFormat="1" ht="14.25" thickBot="1" x14ac:dyDescent="0.2">
      <c r="A73" s="123"/>
      <c r="B73" s="126"/>
      <c r="C73" s="24"/>
      <c r="D73" s="33"/>
      <c r="E73" s="25"/>
      <c r="F73" s="26"/>
      <c r="G73" s="27" t="str">
        <f>IF($C73="①",$E73-$D73-$F73,"-")</f>
        <v>-</v>
      </c>
      <c r="H73" s="28" t="str">
        <f>IF($C73="②",$E73-$D73-$F73,"-")</f>
        <v>-</v>
      </c>
      <c r="I73" s="28" t="str">
        <f>IF($C73="③",$E73-$D73-$F73,"-")</f>
        <v>-</v>
      </c>
      <c r="J73" s="28" t="str">
        <f>IF($C73="④",$E73-$D73-$F73,"-")</f>
        <v>-</v>
      </c>
      <c r="K73" s="28" t="str">
        <f>IF($C73="⑤",$E73-$D73-$F73,"-")</f>
        <v>-</v>
      </c>
      <c r="L73" s="28" t="str">
        <f t="shared" si="23"/>
        <v>-</v>
      </c>
      <c r="M73" s="28" t="str">
        <f t="shared" si="24"/>
        <v>-</v>
      </c>
      <c r="N73" s="29">
        <f>SUM(G73:M73)</f>
        <v>0</v>
      </c>
      <c r="O73" s="30"/>
      <c r="R73" s="51"/>
    </row>
    <row r="74" spans="1:18" s="2" customFormat="1" ht="14.25" thickBot="1" x14ac:dyDescent="0.2">
      <c r="A74" s="86"/>
      <c r="B74" s="84"/>
      <c r="C74" s="40"/>
      <c r="D74" s="41"/>
      <c r="E74" s="41"/>
      <c r="F74" s="42"/>
      <c r="G74" s="41"/>
      <c r="H74" s="41"/>
      <c r="I74" s="41"/>
      <c r="J74" s="41"/>
      <c r="K74" s="56"/>
      <c r="L74" s="56"/>
      <c r="M74" s="92"/>
      <c r="N74" s="37">
        <f>SUM(N71:N73)</f>
        <v>0</v>
      </c>
      <c r="O74" s="38"/>
      <c r="R74" s="51"/>
    </row>
    <row r="75" spans="1:18" s="2" customFormat="1" x14ac:dyDescent="0.15">
      <c r="A75" s="121">
        <f>A71+1</f>
        <v>44454</v>
      </c>
      <c r="B75" s="124" t="str">
        <f>TEXT(A75,"aaa")</f>
        <v>水</v>
      </c>
      <c r="C75" s="24"/>
      <c r="D75" s="25"/>
      <c r="E75" s="25"/>
      <c r="F75" s="26"/>
      <c r="G75" s="27" t="str">
        <f>IF($C75="①",$E75-$D75-$F75,"-")</f>
        <v>-</v>
      </c>
      <c r="H75" s="28" t="str">
        <f>IF($C75="②",$E75-$D75-$F75,"-")</f>
        <v>-</v>
      </c>
      <c r="I75" s="28" t="str">
        <f>IF($C75="③",$E75-$D75-$F75,"-")</f>
        <v>-</v>
      </c>
      <c r="J75" s="28" t="str">
        <f>IF($C75="④",$E75-$D75-$F75,"-")</f>
        <v>-</v>
      </c>
      <c r="K75" s="28" t="str">
        <f>IF($C75="⑤",$E75-$D75-$F75,"-")</f>
        <v>-</v>
      </c>
      <c r="L75" s="28" t="str">
        <f>IF($C75="⑥",$E75-$D75-$F75,"-")</f>
        <v>-</v>
      </c>
      <c r="M75" s="28" t="str">
        <f>IF($C75="⑦",$E75-$D75-$F75,"-")</f>
        <v>-</v>
      </c>
      <c r="N75" s="29">
        <f>SUM(G75:M75)</f>
        <v>0</v>
      </c>
      <c r="O75" s="30"/>
      <c r="R75" s="51"/>
    </row>
    <row r="76" spans="1:18" s="2" customFormat="1" x14ac:dyDescent="0.15">
      <c r="A76" s="122"/>
      <c r="B76" s="125"/>
      <c r="C76" s="24"/>
      <c r="D76" s="33"/>
      <c r="E76" s="25"/>
      <c r="F76" s="26"/>
      <c r="G76" s="27" t="str">
        <f>IF($C76="①",$E76-$D76-$F76,"-")</f>
        <v>-</v>
      </c>
      <c r="H76" s="28" t="str">
        <f>IF($C76="②",$E76-$D76-$F76,"-")</f>
        <v>-</v>
      </c>
      <c r="I76" s="28" t="str">
        <f>IF($C76="③",$E76-$D76-$F76,"-")</f>
        <v>-</v>
      </c>
      <c r="J76" s="28" t="str">
        <f>IF($C76="④",$E76-$D76-$F76,"-")</f>
        <v>-</v>
      </c>
      <c r="K76" s="28" t="str">
        <f>IF($C76="⑤",$E76-$D76-$F76,"-")</f>
        <v>-</v>
      </c>
      <c r="L76" s="28" t="str">
        <f t="shared" ref="L76:L77" si="25">IF($C76="⑥",$E76-$D76-$F76,"-")</f>
        <v>-</v>
      </c>
      <c r="M76" s="28" t="str">
        <f t="shared" ref="M76:M77" si="26">IF($C76="⑦",$E76-$D76-$F76,"-")</f>
        <v>-</v>
      </c>
      <c r="N76" s="29">
        <f>SUM(G76:M76)</f>
        <v>0</v>
      </c>
      <c r="O76" s="30"/>
      <c r="R76" s="51"/>
    </row>
    <row r="77" spans="1:18" s="2" customFormat="1" ht="14.25" thickBot="1" x14ac:dyDescent="0.2">
      <c r="A77" s="123"/>
      <c r="B77" s="126"/>
      <c r="C77" s="24"/>
      <c r="D77" s="33"/>
      <c r="E77" s="25"/>
      <c r="F77" s="26"/>
      <c r="G77" s="27" t="str">
        <f>IF($C77="①",$E77-$D77-$F77,"-")</f>
        <v>-</v>
      </c>
      <c r="H77" s="28" t="str">
        <f>IF($C77="②",$E77-$D77-$F77,"-")</f>
        <v>-</v>
      </c>
      <c r="I77" s="28" t="str">
        <f>IF($C77="③",$E77-$D77-$F77,"-")</f>
        <v>-</v>
      </c>
      <c r="J77" s="28" t="str">
        <f>IF($C77="④",$E77-$D77-$F77,"-")</f>
        <v>-</v>
      </c>
      <c r="K77" s="28" t="str">
        <f>IF($C77="⑤",$E77-$D77-$F77,"-")</f>
        <v>-</v>
      </c>
      <c r="L77" s="28" t="str">
        <f t="shared" si="25"/>
        <v>-</v>
      </c>
      <c r="M77" s="28" t="str">
        <f t="shared" si="26"/>
        <v>-</v>
      </c>
      <c r="N77" s="29">
        <f>SUM(G77:M77)</f>
        <v>0</v>
      </c>
      <c r="O77" s="30"/>
      <c r="R77" s="51"/>
    </row>
    <row r="78" spans="1:18" s="2" customFormat="1" ht="14.25" thickBot="1" x14ac:dyDescent="0.2">
      <c r="A78" s="86"/>
      <c r="B78" s="82"/>
      <c r="C78" s="40"/>
      <c r="D78" s="41"/>
      <c r="E78" s="52"/>
      <c r="F78" s="42"/>
      <c r="G78" s="41"/>
      <c r="H78" s="41"/>
      <c r="I78" s="41"/>
      <c r="J78" s="41"/>
      <c r="K78" s="56"/>
      <c r="L78" s="56"/>
      <c r="M78" s="92"/>
      <c r="N78" s="37">
        <f>SUM(N75:N77)</f>
        <v>0</v>
      </c>
      <c r="O78" s="38"/>
      <c r="R78" s="51"/>
    </row>
    <row r="79" spans="1:18" s="2" customFormat="1" x14ac:dyDescent="0.15">
      <c r="A79" s="121">
        <f>A75+1</f>
        <v>44455</v>
      </c>
      <c r="B79" s="124" t="str">
        <f>TEXT(A79,"aaa")</f>
        <v>木</v>
      </c>
      <c r="C79" s="24"/>
      <c r="D79" s="25"/>
      <c r="E79" s="25"/>
      <c r="F79" s="26"/>
      <c r="G79" s="27" t="str">
        <f>IF($C79="①",$E79-$D79-$F79,"-")</f>
        <v>-</v>
      </c>
      <c r="H79" s="28" t="str">
        <f>IF($C79="②",$E79-$D79-$F79,"-")</f>
        <v>-</v>
      </c>
      <c r="I79" s="28" t="str">
        <f>IF($C79="③",$E79-$D79-$F79,"-")</f>
        <v>-</v>
      </c>
      <c r="J79" s="28" t="str">
        <f>IF($C79="④",$E79-$D79-$F79,"-")</f>
        <v>-</v>
      </c>
      <c r="K79" s="28" t="str">
        <f>IF($C79="⑤",$E79-$D79-$F79,"-")</f>
        <v>-</v>
      </c>
      <c r="L79" s="28" t="str">
        <f>IF($C79="⑥",$E79-$D79-$F79,"-")</f>
        <v>-</v>
      </c>
      <c r="M79" s="28" t="str">
        <f>IF($C79="⑦",$E79-$D79-$F79,"-")</f>
        <v>-</v>
      </c>
      <c r="N79" s="29">
        <f>SUM(G79:M79)</f>
        <v>0</v>
      </c>
      <c r="O79" s="30"/>
      <c r="R79" s="51"/>
    </row>
    <row r="80" spans="1:18" s="2" customFormat="1" x14ac:dyDescent="0.15">
      <c r="A80" s="122"/>
      <c r="B80" s="125"/>
      <c r="C80" s="24"/>
      <c r="D80" s="33"/>
      <c r="E80" s="25"/>
      <c r="F80" s="26"/>
      <c r="G80" s="27" t="str">
        <f>IF($C80="①",$E80-$D80-$F80,"-")</f>
        <v>-</v>
      </c>
      <c r="H80" s="28" t="str">
        <f>IF($C80="②",$E80-$D80-$F80,"-")</f>
        <v>-</v>
      </c>
      <c r="I80" s="28" t="str">
        <f>IF($C80="③",$E80-$D80-$F80,"-")</f>
        <v>-</v>
      </c>
      <c r="J80" s="28" t="str">
        <f>IF($C80="④",$E80-$D80-$F80,"-")</f>
        <v>-</v>
      </c>
      <c r="K80" s="28" t="str">
        <f>IF($C80="⑤",$E80-$D80-$F80,"-")</f>
        <v>-</v>
      </c>
      <c r="L80" s="28" t="str">
        <f t="shared" ref="L80:L81" si="27">IF($C80="⑥",$E80-$D80-$F80,"-")</f>
        <v>-</v>
      </c>
      <c r="M80" s="28" t="str">
        <f t="shared" ref="M80:M81" si="28">IF($C80="⑦",$E80-$D80-$F80,"-")</f>
        <v>-</v>
      </c>
      <c r="N80" s="29">
        <f>SUM(G80:M80)</f>
        <v>0</v>
      </c>
      <c r="O80" s="30"/>
      <c r="R80" s="51"/>
    </row>
    <row r="81" spans="1:18" s="2" customFormat="1" ht="14.25" thickBot="1" x14ac:dyDescent="0.2">
      <c r="A81" s="123"/>
      <c r="B81" s="126"/>
      <c r="C81" s="24"/>
      <c r="D81" s="33"/>
      <c r="E81" s="25"/>
      <c r="F81" s="26"/>
      <c r="G81" s="27" t="str">
        <f>IF($C81="①",$E81-$D81-$F81,"-")</f>
        <v>-</v>
      </c>
      <c r="H81" s="28" t="str">
        <f>IF($C81="②",$E81-$D81-$F81,"-")</f>
        <v>-</v>
      </c>
      <c r="I81" s="28" t="str">
        <f>IF($C81="③",$E81-$D81-$F81,"-")</f>
        <v>-</v>
      </c>
      <c r="J81" s="28" t="str">
        <f>IF($C81="④",$E81-$D81-$F81,"-")</f>
        <v>-</v>
      </c>
      <c r="K81" s="28" t="str">
        <f>IF($C81="⑤",$E81-$D81-$F81,"-")</f>
        <v>-</v>
      </c>
      <c r="L81" s="28" t="str">
        <f t="shared" si="27"/>
        <v>-</v>
      </c>
      <c r="M81" s="28" t="str">
        <f t="shared" si="28"/>
        <v>-</v>
      </c>
      <c r="N81" s="29">
        <f>SUM(G81:M81)</f>
        <v>0</v>
      </c>
      <c r="O81" s="30"/>
      <c r="R81" s="51"/>
    </row>
    <row r="82" spans="1:18" s="2" customFormat="1" ht="14.25" thickBot="1" x14ac:dyDescent="0.2">
      <c r="A82" s="86"/>
      <c r="B82" s="82"/>
      <c r="C82" s="40"/>
      <c r="D82" s="41"/>
      <c r="E82" s="41"/>
      <c r="F82" s="42"/>
      <c r="G82" s="41"/>
      <c r="H82" s="41"/>
      <c r="I82" s="41"/>
      <c r="J82" s="41"/>
      <c r="K82" s="56"/>
      <c r="L82" s="56"/>
      <c r="M82" s="92"/>
      <c r="N82" s="37">
        <f>SUM(N79:N81)</f>
        <v>0</v>
      </c>
      <c r="O82" s="38"/>
      <c r="R82" s="51"/>
    </row>
    <row r="83" spans="1:18" s="2" customFormat="1" x14ac:dyDescent="0.15">
      <c r="A83" s="121">
        <f>A79+1</f>
        <v>44456</v>
      </c>
      <c r="B83" s="124" t="str">
        <f>TEXT(A83,"aaa")</f>
        <v>金</v>
      </c>
      <c r="C83" s="24"/>
      <c r="D83" s="25"/>
      <c r="E83" s="25"/>
      <c r="F83" s="26"/>
      <c r="G83" s="27" t="str">
        <f>IF($C83="①",$E83-$D83-$F83,"-")</f>
        <v>-</v>
      </c>
      <c r="H83" s="28" t="str">
        <f>IF($C83="②",$E83-$D83-$F83,"-")</f>
        <v>-</v>
      </c>
      <c r="I83" s="28" t="str">
        <f>IF($C83="③",$E83-$D83-$F83,"-")</f>
        <v>-</v>
      </c>
      <c r="J83" s="28" t="str">
        <f>IF($C83="④",$E83-$D83-$F83,"-")</f>
        <v>-</v>
      </c>
      <c r="K83" s="28" t="str">
        <f>IF($C83="⑤",$E83-$D83-$F83,"-")</f>
        <v>-</v>
      </c>
      <c r="L83" s="28" t="str">
        <f>IF($C83="⑥",$E83-$D83-$F83,"-")</f>
        <v>-</v>
      </c>
      <c r="M83" s="28" t="str">
        <f>IF($C83="⑦",$E83-$D83-$F83,"-")</f>
        <v>-</v>
      </c>
      <c r="N83" s="29">
        <f>SUM(G83:M83)</f>
        <v>0</v>
      </c>
      <c r="O83" s="30"/>
      <c r="R83" s="51"/>
    </row>
    <row r="84" spans="1:18" s="2" customFormat="1" x14ac:dyDescent="0.15">
      <c r="A84" s="122"/>
      <c r="B84" s="125"/>
      <c r="C84" s="24"/>
      <c r="D84" s="33"/>
      <c r="E84" s="25"/>
      <c r="F84" s="26"/>
      <c r="G84" s="27" t="str">
        <f>IF($C84="①",$E84-$D84-$F84,"-")</f>
        <v>-</v>
      </c>
      <c r="H84" s="28" t="str">
        <f>IF($C84="②",$E84-$D84-$F84,"-")</f>
        <v>-</v>
      </c>
      <c r="I84" s="28" t="str">
        <f>IF($C84="③",$E84-$D84-$F84,"-")</f>
        <v>-</v>
      </c>
      <c r="J84" s="28" t="str">
        <f>IF($C84="④",$E84-$D84-$F84,"-")</f>
        <v>-</v>
      </c>
      <c r="K84" s="28" t="str">
        <f>IF($C84="⑤",$E84-$D84-$F84,"-")</f>
        <v>-</v>
      </c>
      <c r="L84" s="28" t="str">
        <f t="shared" ref="L84:L85" si="29">IF($C84="⑥",$E84-$D84-$F84,"-")</f>
        <v>-</v>
      </c>
      <c r="M84" s="28" t="str">
        <f t="shared" ref="M84:M85" si="30">IF($C84="⑦",$E84-$D84-$F84,"-")</f>
        <v>-</v>
      </c>
      <c r="N84" s="29">
        <f>SUM(G84:M84)</f>
        <v>0</v>
      </c>
      <c r="O84" s="30"/>
      <c r="R84" s="51"/>
    </row>
    <row r="85" spans="1:18" s="2" customFormat="1" ht="14.25" thickBot="1" x14ac:dyDescent="0.2">
      <c r="A85" s="123"/>
      <c r="B85" s="126"/>
      <c r="C85" s="24"/>
      <c r="D85" s="33"/>
      <c r="E85" s="25"/>
      <c r="F85" s="26"/>
      <c r="G85" s="27" t="str">
        <f>IF($C85="①",$E85-$D85-$F85,"-")</f>
        <v>-</v>
      </c>
      <c r="H85" s="28" t="str">
        <f>IF($C85="②",$E85-$D85-$F85,"-")</f>
        <v>-</v>
      </c>
      <c r="I85" s="28" t="str">
        <f>IF($C85="③",$E85-$D85-$F85,"-")</f>
        <v>-</v>
      </c>
      <c r="J85" s="28" t="str">
        <f>IF($C85="④",$E85-$D85-$F85,"-")</f>
        <v>-</v>
      </c>
      <c r="K85" s="28" t="str">
        <f>IF($C85="⑤",$E85-$D85-$F85,"-")</f>
        <v>-</v>
      </c>
      <c r="L85" s="28" t="str">
        <f t="shared" si="29"/>
        <v>-</v>
      </c>
      <c r="M85" s="28" t="str">
        <f t="shared" si="30"/>
        <v>-</v>
      </c>
      <c r="N85" s="29">
        <f>SUM(G85:M85)</f>
        <v>0</v>
      </c>
      <c r="O85" s="30"/>
      <c r="R85" s="51"/>
    </row>
    <row r="86" spans="1:18" s="2" customFormat="1" ht="14.25" thickBot="1" x14ac:dyDescent="0.2">
      <c r="A86" s="86"/>
      <c r="B86" s="83"/>
      <c r="C86" s="40"/>
      <c r="D86" s="41"/>
      <c r="E86" s="41"/>
      <c r="F86" s="42"/>
      <c r="G86" s="41"/>
      <c r="H86" s="41"/>
      <c r="I86" s="41"/>
      <c r="J86" s="41"/>
      <c r="K86" s="56"/>
      <c r="L86" s="56"/>
      <c r="M86" s="92"/>
      <c r="N86" s="37">
        <f>SUM(N83:N85)</f>
        <v>0</v>
      </c>
      <c r="O86" s="38"/>
      <c r="R86" s="51"/>
    </row>
    <row r="87" spans="1:18" s="2" customFormat="1" x14ac:dyDescent="0.15">
      <c r="A87" s="121">
        <f>A83+1</f>
        <v>44457</v>
      </c>
      <c r="B87" s="124" t="str">
        <f>TEXT(A87,"aaa")</f>
        <v>土</v>
      </c>
      <c r="C87" s="24"/>
      <c r="D87" s="25"/>
      <c r="E87" s="25"/>
      <c r="F87" s="26"/>
      <c r="G87" s="27" t="str">
        <f>IF($C87="①",$E87-$D87-$F87,"-")</f>
        <v>-</v>
      </c>
      <c r="H87" s="28" t="str">
        <f>IF($C87="②",$E87-$D87-$F87,"-")</f>
        <v>-</v>
      </c>
      <c r="I87" s="28" t="str">
        <f>IF($C87="③",$E87-$D87-$F87,"-")</f>
        <v>-</v>
      </c>
      <c r="J87" s="28" t="str">
        <f>IF($C87="④",$E87-$D87-$F87,"-")</f>
        <v>-</v>
      </c>
      <c r="K87" s="28" t="str">
        <f>IF($C87="⑤",$E87-$D87-$F87,"-")</f>
        <v>-</v>
      </c>
      <c r="L87" s="28" t="str">
        <f>IF($C87="⑥",$E87-$D87-$F87,"-")</f>
        <v>-</v>
      </c>
      <c r="M87" s="28" t="str">
        <f>IF($C87="⑦",$E87-$D87-$F87,"-")</f>
        <v>-</v>
      </c>
      <c r="N87" s="29">
        <f>SUM(G87:M87)</f>
        <v>0</v>
      </c>
      <c r="O87" s="30"/>
      <c r="R87" s="51"/>
    </row>
    <row r="88" spans="1:18" s="2" customFormat="1" x14ac:dyDescent="0.15">
      <c r="A88" s="122"/>
      <c r="B88" s="125"/>
      <c r="C88" s="24"/>
      <c r="D88" s="33"/>
      <c r="E88" s="25"/>
      <c r="F88" s="26"/>
      <c r="G88" s="27" t="str">
        <f>IF($C88="①",$E88-$D88-$F88,"-")</f>
        <v>-</v>
      </c>
      <c r="H88" s="28" t="str">
        <f>IF($C88="②",$E88-$D88-$F88,"-")</f>
        <v>-</v>
      </c>
      <c r="I88" s="28" t="str">
        <f>IF($C88="③",$E88-$D88-$F88,"-")</f>
        <v>-</v>
      </c>
      <c r="J88" s="28" t="str">
        <f>IF($C88="④",$E88-$D88-$F88,"-")</f>
        <v>-</v>
      </c>
      <c r="K88" s="28" t="str">
        <f>IF($C88="⑤",$E88-$D88-$F88,"-")</f>
        <v>-</v>
      </c>
      <c r="L88" s="28" t="str">
        <f t="shared" ref="L88:L89" si="31">IF($C88="⑥",$E88-$D88-$F88,"-")</f>
        <v>-</v>
      </c>
      <c r="M88" s="28" t="str">
        <f t="shared" ref="M88:M89" si="32">IF($C88="⑦",$E88-$D88-$F88,"-")</f>
        <v>-</v>
      </c>
      <c r="N88" s="29">
        <f>SUM(G88:M88)</f>
        <v>0</v>
      </c>
      <c r="O88" s="30"/>
      <c r="R88" s="51"/>
    </row>
    <row r="89" spans="1:18" s="2" customFormat="1" ht="14.25" thickBot="1" x14ac:dyDescent="0.2">
      <c r="A89" s="123"/>
      <c r="B89" s="126"/>
      <c r="C89" s="24"/>
      <c r="D89" s="33"/>
      <c r="E89" s="25"/>
      <c r="F89" s="26"/>
      <c r="G89" s="27" t="str">
        <f>IF($C89="①",$E89-$D89-$F89,"-")</f>
        <v>-</v>
      </c>
      <c r="H89" s="28" t="str">
        <f>IF($C89="②",$E89-$D89-$F89,"-")</f>
        <v>-</v>
      </c>
      <c r="I89" s="28" t="str">
        <f>IF($C89="③",$E89-$D89-$F89,"-")</f>
        <v>-</v>
      </c>
      <c r="J89" s="28" t="str">
        <f>IF($C89="④",$E89-$D89-$F89,"-")</f>
        <v>-</v>
      </c>
      <c r="K89" s="28" t="str">
        <f>IF($C89="⑤",$E89-$D89-$F89,"-")</f>
        <v>-</v>
      </c>
      <c r="L89" s="28" t="str">
        <f t="shared" si="31"/>
        <v>-</v>
      </c>
      <c r="M89" s="28" t="str">
        <f t="shared" si="32"/>
        <v>-</v>
      </c>
      <c r="N89" s="29">
        <f>SUM(G89:M89)</f>
        <v>0</v>
      </c>
      <c r="O89" s="30"/>
      <c r="R89" s="51"/>
    </row>
    <row r="90" spans="1:18" s="2" customFormat="1" ht="14.25" thickBot="1" x14ac:dyDescent="0.2">
      <c r="A90" s="86"/>
      <c r="B90" s="82"/>
      <c r="C90" s="40"/>
      <c r="D90" s="41"/>
      <c r="E90" s="41"/>
      <c r="F90" s="42"/>
      <c r="G90" s="41"/>
      <c r="H90" s="41"/>
      <c r="I90" s="41"/>
      <c r="J90" s="41"/>
      <c r="K90" s="56"/>
      <c r="L90" s="56"/>
      <c r="M90" s="92"/>
      <c r="N90" s="37">
        <f>SUM(N87:N89)</f>
        <v>0</v>
      </c>
      <c r="O90" s="38"/>
      <c r="R90" s="51"/>
    </row>
    <row r="91" spans="1:18" s="2" customFormat="1" x14ac:dyDescent="0.15">
      <c r="A91" s="121">
        <f>A87+1</f>
        <v>44458</v>
      </c>
      <c r="B91" s="124" t="str">
        <f>TEXT(A91,"aaa")</f>
        <v>日</v>
      </c>
      <c r="C91" s="24"/>
      <c r="D91" s="25"/>
      <c r="E91" s="25"/>
      <c r="F91" s="26"/>
      <c r="G91" s="27" t="str">
        <f>IF($C91="①",$E91-$D91-$F91,"-")</f>
        <v>-</v>
      </c>
      <c r="H91" s="28" t="str">
        <f>IF($C91="②",$E91-$D91-$F91,"-")</f>
        <v>-</v>
      </c>
      <c r="I91" s="28" t="str">
        <f>IF($C91="③",$E91-$D91-$F91,"-")</f>
        <v>-</v>
      </c>
      <c r="J91" s="28" t="str">
        <f>IF($C91="④",$E91-$D91-$F91,"-")</f>
        <v>-</v>
      </c>
      <c r="K91" s="28" t="str">
        <f>IF($C91="⑤",$E91-$D91-$F91,"-")</f>
        <v>-</v>
      </c>
      <c r="L91" s="28" t="str">
        <f>IF($C91="⑥",$E91-$D91-$F91,"-")</f>
        <v>-</v>
      </c>
      <c r="M91" s="28" t="str">
        <f>IF($C91="⑦",$E91-$D91-$F91,"-")</f>
        <v>-</v>
      </c>
      <c r="N91" s="29">
        <f>SUM(G91:M91)</f>
        <v>0</v>
      </c>
      <c r="O91" s="30"/>
      <c r="R91" s="51"/>
    </row>
    <row r="92" spans="1:18" s="2" customFormat="1" x14ac:dyDescent="0.15">
      <c r="A92" s="122"/>
      <c r="B92" s="125"/>
      <c r="C92" s="24"/>
      <c r="D92" s="33"/>
      <c r="E92" s="25"/>
      <c r="F92" s="26"/>
      <c r="G92" s="27" t="str">
        <f>IF($C92="①",$E92-$D92-$F92,"-")</f>
        <v>-</v>
      </c>
      <c r="H92" s="28" t="str">
        <f>IF($C92="②",$E92-$D92-$F92,"-")</f>
        <v>-</v>
      </c>
      <c r="I92" s="28" t="str">
        <f>IF($C92="③",$E92-$D92-$F92,"-")</f>
        <v>-</v>
      </c>
      <c r="J92" s="28" t="str">
        <f>IF($C92="④",$E92-$D92-$F92,"-")</f>
        <v>-</v>
      </c>
      <c r="K92" s="28" t="str">
        <f>IF($C92="⑤",$E92-$D92-$F92,"-")</f>
        <v>-</v>
      </c>
      <c r="L92" s="28" t="str">
        <f t="shared" ref="L92:L93" si="33">IF($C92="⑥",$E92-$D92-$F92,"-")</f>
        <v>-</v>
      </c>
      <c r="M92" s="28" t="str">
        <f t="shared" ref="M92:M93" si="34">IF($C92="⑦",$E92-$D92-$F92,"-")</f>
        <v>-</v>
      </c>
      <c r="N92" s="29">
        <f>SUM(G92:M92)</f>
        <v>0</v>
      </c>
      <c r="O92" s="30"/>
      <c r="R92" s="51"/>
    </row>
    <row r="93" spans="1:18" s="2" customFormat="1" ht="14.25" thickBot="1" x14ac:dyDescent="0.2">
      <c r="A93" s="123"/>
      <c r="B93" s="126"/>
      <c r="C93" s="24"/>
      <c r="D93" s="33"/>
      <c r="E93" s="25"/>
      <c r="F93" s="26"/>
      <c r="G93" s="27" t="str">
        <f>IF($C93="①",$E93-$D93-$F93,"-")</f>
        <v>-</v>
      </c>
      <c r="H93" s="28" t="str">
        <f>IF($C93="②",$E93-$D93-$F93,"-")</f>
        <v>-</v>
      </c>
      <c r="I93" s="28" t="str">
        <f>IF($C93="③",$E93-$D93-$F93,"-")</f>
        <v>-</v>
      </c>
      <c r="J93" s="28" t="str">
        <f>IF($C93="④",$E93-$D93-$F93,"-")</f>
        <v>-</v>
      </c>
      <c r="K93" s="28" t="str">
        <f>IF($C93="⑤",$E93-$D93-$F93,"-")</f>
        <v>-</v>
      </c>
      <c r="L93" s="28" t="str">
        <f t="shared" si="33"/>
        <v>-</v>
      </c>
      <c r="M93" s="28" t="str">
        <f t="shared" si="34"/>
        <v>-</v>
      </c>
      <c r="N93" s="29">
        <f>SUM(G93:M93)</f>
        <v>0</v>
      </c>
      <c r="O93" s="30"/>
      <c r="R93" s="51"/>
    </row>
    <row r="94" spans="1:18" s="2" customFormat="1" ht="14.25" thickBot="1" x14ac:dyDescent="0.2">
      <c r="A94" s="86"/>
      <c r="B94" s="82"/>
      <c r="C94" s="40"/>
      <c r="D94" s="41"/>
      <c r="E94" s="41"/>
      <c r="F94" s="42"/>
      <c r="G94" s="41"/>
      <c r="H94" s="41"/>
      <c r="I94" s="41"/>
      <c r="J94" s="41"/>
      <c r="K94" s="56"/>
      <c r="L94" s="56"/>
      <c r="M94" s="92"/>
      <c r="N94" s="37">
        <f>SUM(N91:N93)</f>
        <v>0</v>
      </c>
      <c r="O94" s="38"/>
      <c r="R94" s="51"/>
    </row>
    <row r="95" spans="1:18" s="2" customFormat="1" x14ac:dyDescent="0.15">
      <c r="A95" s="121">
        <f>A91+1</f>
        <v>44459</v>
      </c>
      <c r="B95" s="132" t="str">
        <f>TEXT(A95,"aaa")</f>
        <v>月</v>
      </c>
      <c r="C95" s="24"/>
      <c r="D95" s="25"/>
      <c r="E95" s="25"/>
      <c r="F95" s="26"/>
      <c r="G95" s="27" t="str">
        <f>IF($C95="①",$E95-$D95-$F95,"-")</f>
        <v>-</v>
      </c>
      <c r="H95" s="28" t="str">
        <f>IF($C95="②",$E95-$D95-$F95,"-")</f>
        <v>-</v>
      </c>
      <c r="I95" s="28" t="str">
        <f>IF($C95="③",$E95-$D95-$F95,"-")</f>
        <v>-</v>
      </c>
      <c r="J95" s="28" t="str">
        <f>IF($C95="④",$E95-$D95-$F95,"-")</f>
        <v>-</v>
      </c>
      <c r="K95" s="28" t="str">
        <f>IF($C95="⑤",$E95-$D95-$F95,"-")</f>
        <v>-</v>
      </c>
      <c r="L95" s="28" t="str">
        <f>IF($C95="⑥",$E95-$D95-$F95,"-")</f>
        <v>-</v>
      </c>
      <c r="M95" s="28" t="str">
        <f>IF($C95="⑦",$E95-$D95-$F95,"-")</f>
        <v>-</v>
      </c>
      <c r="N95" s="29">
        <f>SUM(G95:M95)</f>
        <v>0</v>
      </c>
      <c r="O95" s="30"/>
      <c r="R95" s="51"/>
    </row>
    <row r="96" spans="1:18" s="2" customFormat="1" x14ac:dyDescent="0.15">
      <c r="A96" s="122"/>
      <c r="B96" s="133"/>
      <c r="C96" s="24"/>
      <c r="D96" s="33"/>
      <c r="E96" s="25"/>
      <c r="F96" s="26"/>
      <c r="G96" s="27" t="str">
        <f>IF($C96="①",$E96-$D96-$F96,"-")</f>
        <v>-</v>
      </c>
      <c r="H96" s="28" t="str">
        <f>IF($C96="②",$E96-$D96-$F96,"-")</f>
        <v>-</v>
      </c>
      <c r="I96" s="28" t="str">
        <f>IF($C96="③",$E96-$D96-$F96,"-")</f>
        <v>-</v>
      </c>
      <c r="J96" s="28" t="str">
        <f>IF($C96="④",$E96-$D96-$F96,"-")</f>
        <v>-</v>
      </c>
      <c r="K96" s="28" t="str">
        <f>IF($C96="⑤",$E96-$D96-$F96,"-")</f>
        <v>-</v>
      </c>
      <c r="L96" s="28" t="str">
        <f t="shared" ref="L96:L97" si="35">IF($C96="⑥",$E96-$D96-$F96,"-")</f>
        <v>-</v>
      </c>
      <c r="M96" s="28" t="str">
        <f t="shared" ref="M96:M97" si="36">IF($C96="⑦",$E96-$D96-$F96,"-")</f>
        <v>-</v>
      </c>
      <c r="N96" s="29">
        <f>SUM(G96:M96)</f>
        <v>0</v>
      </c>
      <c r="O96" s="30"/>
      <c r="R96" s="51"/>
    </row>
    <row r="97" spans="1:18" s="2" customFormat="1" ht="14.25" thickBot="1" x14ac:dyDescent="0.2">
      <c r="A97" s="123"/>
      <c r="B97" s="134"/>
      <c r="C97" s="24"/>
      <c r="D97" s="33"/>
      <c r="E97" s="25"/>
      <c r="F97" s="26"/>
      <c r="G97" s="27" t="str">
        <f>IF($C97="①",$E97-$D97-$F97,"-")</f>
        <v>-</v>
      </c>
      <c r="H97" s="28" t="str">
        <f>IF($C97="②",$E97-$D97-$F97,"-")</f>
        <v>-</v>
      </c>
      <c r="I97" s="28" t="str">
        <f>IF($C97="③",$E97-$D97-$F97,"-")</f>
        <v>-</v>
      </c>
      <c r="J97" s="28" t="str">
        <f>IF($C97="④",$E97-$D97-$F97,"-")</f>
        <v>-</v>
      </c>
      <c r="K97" s="28" t="str">
        <f>IF($C97="⑤",$E97-$D97-$F97,"-")</f>
        <v>-</v>
      </c>
      <c r="L97" s="28" t="str">
        <f t="shared" si="35"/>
        <v>-</v>
      </c>
      <c r="M97" s="28" t="str">
        <f t="shared" si="36"/>
        <v>-</v>
      </c>
      <c r="N97" s="29">
        <f>SUM(G97:M97)</f>
        <v>0</v>
      </c>
      <c r="O97" s="30"/>
      <c r="R97" s="51"/>
    </row>
    <row r="98" spans="1:18" s="2" customFormat="1" ht="14.25" thickBot="1" x14ac:dyDescent="0.2">
      <c r="A98" s="86"/>
      <c r="B98" s="82"/>
      <c r="C98" s="40"/>
      <c r="D98" s="41"/>
      <c r="E98" s="41"/>
      <c r="F98" s="42"/>
      <c r="G98" s="41"/>
      <c r="H98" s="41"/>
      <c r="I98" s="41"/>
      <c r="J98" s="41"/>
      <c r="K98" s="41"/>
      <c r="L98" s="41"/>
      <c r="M98" s="109"/>
      <c r="N98" s="37">
        <f>SUM(N95:N97)</f>
        <v>0</v>
      </c>
      <c r="O98" s="38"/>
      <c r="R98" s="51"/>
    </row>
    <row r="99" spans="1:18" s="2" customFormat="1" x14ac:dyDescent="0.15">
      <c r="A99" s="121">
        <f>A95+1</f>
        <v>44460</v>
      </c>
      <c r="B99" s="124" t="str">
        <f>TEXT(A99,"aaa")</f>
        <v>火</v>
      </c>
      <c r="C99" s="24"/>
      <c r="D99" s="25"/>
      <c r="E99" s="25"/>
      <c r="F99" s="26"/>
      <c r="G99" s="27" t="str">
        <f>IF($C99="①",$E99-$D99-$F99,"-")</f>
        <v>-</v>
      </c>
      <c r="H99" s="28" t="str">
        <f>IF($C99="②",$E99-$D99-$F99,"-")</f>
        <v>-</v>
      </c>
      <c r="I99" s="28" t="str">
        <f>IF($C99="③",$E99-$D99-$F99,"-")</f>
        <v>-</v>
      </c>
      <c r="J99" s="79" t="str">
        <f>IF($C99="④",$E99-$D99-$F99,"-")</f>
        <v>-</v>
      </c>
      <c r="K99" s="79" t="str">
        <f>IF($C99="⑤",$E99-$D99-$F99,"-")</f>
        <v>-</v>
      </c>
      <c r="L99" s="79" t="str">
        <f>IF($C99="⑥",$E99-$D99-$F99,"-")</f>
        <v>-</v>
      </c>
      <c r="M99" s="79" t="str">
        <f>IF($C99="⑦",$E99-$D99-$F99,"-")</f>
        <v>-</v>
      </c>
      <c r="N99" s="29">
        <f>SUM(G99:M99)</f>
        <v>0</v>
      </c>
      <c r="O99" s="30"/>
      <c r="R99" s="51"/>
    </row>
    <row r="100" spans="1:18" s="2" customFormat="1" x14ac:dyDescent="0.15">
      <c r="A100" s="122"/>
      <c r="B100" s="125"/>
      <c r="C100" s="24"/>
      <c r="D100" s="33"/>
      <c r="E100" s="25"/>
      <c r="F100" s="26"/>
      <c r="G100" s="27" t="str">
        <f>IF($C100="①",$E100-$D100-$F100,"-")</f>
        <v>-</v>
      </c>
      <c r="H100" s="28" t="str">
        <f>IF($C100="②",$E100-$D100-$F100,"-")</f>
        <v>-</v>
      </c>
      <c r="I100" s="28" t="str">
        <f>IF($C100="③",$E100-$D100-$F100,"-")</f>
        <v>-</v>
      </c>
      <c r="J100" s="28" t="str">
        <f>IF($C100="④",$E100-$D100-$F100,"-")</f>
        <v>-</v>
      </c>
      <c r="K100" s="28" t="str">
        <f>IF($C100="⑤",$E100-$D100-$F100,"-")</f>
        <v>-</v>
      </c>
      <c r="L100" s="79" t="str">
        <f t="shared" ref="L100:L101" si="37">IF($C100="⑥",$E100-$D100-$F100,"-")</f>
        <v>-</v>
      </c>
      <c r="M100" s="79" t="str">
        <f t="shared" ref="M100:M101" si="38">IF($C100="⑦",$E100-$D100-$F100,"-")</f>
        <v>-</v>
      </c>
      <c r="N100" s="29">
        <f>SUM(G100:M100)</f>
        <v>0</v>
      </c>
      <c r="O100" s="30"/>
      <c r="R100" s="51"/>
    </row>
    <row r="101" spans="1:18" s="2" customFormat="1" ht="14.25" thickBot="1" x14ac:dyDescent="0.2">
      <c r="A101" s="123"/>
      <c r="B101" s="126"/>
      <c r="C101" s="24"/>
      <c r="D101" s="33"/>
      <c r="E101" s="25"/>
      <c r="F101" s="26"/>
      <c r="G101" s="27" t="str">
        <f>IF($C101="①",$E101-$D101-$F101,"-")</f>
        <v>-</v>
      </c>
      <c r="H101" s="28" t="str">
        <f>IF($C101="②",$E101-$D101-$F101,"-")</f>
        <v>-</v>
      </c>
      <c r="I101" s="28" t="str">
        <f>IF($C101="③",$E101-$D101-$F101,"-")</f>
        <v>-</v>
      </c>
      <c r="J101" s="28" t="str">
        <f>IF($C101="④",$E101-$D101-$F101,"-")</f>
        <v>-</v>
      </c>
      <c r="K101" s="28" t="str">
        <f>IF($C101="⑤",$E101-$D101-$F101,"-")</f>
        <v>-</v>
      </c>
      <c r="L101" s="79" t="str">
        <f t="shared" si="37"/>
        <v>-</v>
      </c>
      <c r="M101" s="79" t="str">
        <f t="shared" si="38"/>
        <v>-</v>
      </c>
      <c r="N101" s="29">
        <f>SUM(G101:M101)</f>
        <v>0</v>
      </c>
      <c r="O101" s="30"/>
      <c r="R101" s="51"/>
    </row>
    <row r="102" spans="1:18" s="2" customFormat="1" ht="14.25" thickBot="1" x14ac:dyDescent="0.2">
      <c r="A102" s="86"/>
      <c r="B102" s="84"/>
      <c r="C102" s="40"/>
      <c r="D102" s="41"/>
      <c r="E102" s="41"/>
      <c r="F102" s="42"/>
      <c r="G102" s="41"/>
      <c r="H102" s="41"/>
      <c r="I102" s="41"/>
      <c r="J102" s="41"/>
      <c r="K102" s="56"/>
      <c r="L102" s="56"/>
      <c r="M102" s="92"/>
      <c r="N102" s="37">
        <f>SUM(N99:N101)</f>
        <v>0</v>
      </c>
      <c r="O102" s="38"/>
      <c r="R102" s="51"/>
    </row>
    <row r="103" spans="1:18" s="2" customFormat="1" x14ac:dyDescent="0.15">
      <c r="A103" s="121">
        <f>A99+1</f>
        <v>44461</v>
      </c>
      <c r="B103" s="124" t="str">
        <f>TEXT(A103,"aaa")</f>
        <v>水</v>
      </c>
      <c r="C103" s="24"/>
      <c r="D103" s="25"/>
      <c r="E103" s="25"/>
      <c r="F103" s="26"/>
      <c r="G103" s="27" t="str">
        <f>IF($C103="①",$E103-$D103-$F103,"-")</f>
        <v>-</v>
      </c>
      <c r="H103" s="28" t="str">
        <f>IF($C103="②",$E103-$D103-$F103,"-")</f>
        <v>-</v>
      </c>
      <c r="I103" s="28" t="str">
        <f>IF($C103="③",$E103-$D103-$F103,"-")</f>
        <v>-</v>
      </c>
      <c r="J103" s="28" t="str">
        <f>IF($C103="④",$E103-$D103-$F103,"-")</f>
        <v>-</v>
      </c>
      <c r="K103" s="28" t="str">
        <f>IF($C103="⑤",$E103-$D103-$F103,"-")</f>
        <v>-</v>
      </c>
      <c r="L103" s="28" t="str">
        <f>IF($C103="⑥",$E103-$D103-$F103,"-")</f>
        <v>-</v>
      </c>
      <c r="M103" s="28" t="str">
        <f>IF($C103="⑦",$E103-$D103-$F103,"-")</f>
        <v>-</v>
      </c>
      <c r="N103" s="29">
        <f>SUM(G103:M103)</f>
        <v>0</v>
      </c>
      <c r="O103" s="30"/>
      <c r="R103" s="51"/>
    </row>
    <row r="104" spans="1:18" s="2" customFormat="1" x14ac:dyDescent="0.15">
      <c r="A104" s="122"/>
      <c r="B104" s="125"/>
      <c r="C104" s="24"/>
      <c r="D104" s="33"/>
      <c r="E104" s="25"/>
      <c r="F104" s="26"/>
      <c r="G104" s="27" t="str">
        <f>IF($C104="①",$E104-$D104-$F104,"-")</f>
        <v>-</v>
      </c>
      <c r="H104" s="28" t="str">
        <f>IF($C104="②",$E104-$D104-$F104,"-")</f>
        <v>-</v>
      </c>
      <c r="I104" s="28" t="str">
        <f>IF($C104="③",$E104-$D104-$F104,"-")</f>
        <v>-</v>
      </c>
      <c r="J104" s="28" t="str">
        <f>IF($C104="④",$E104-$D104-$F104,"-")</f>
        <v>-</v>
      </c>
      <c r="K104" s="28" t="str">
        <f>IF($C104="⑤",$E104-$D104-$F104,"-")</f>
        <v>-</v>
      </c>
      <c r="L104" s="28" t="str">
        <f t="shared" ref="L104:L105" si="39">IF($C104="⑥",$E104-$D104-$F104,"-")</f>
        <v>-</v>
      </c>
      <c r="M104" s="28" t="str">
        <f t="shared" ref="M104:M105" si="40">IF($C104="⑦",$E104-$D104-$F104,"-")</f>
        <v>-</v>
      </c>
      <c r="N104" s="29">
        <f>SUM(G104:M104)</f>
        <v>0</v>
      </c>
      <c r="O104" s="30"/>
      <c r="R104" s="51"/>
    </row>
    <row r="105" spans="1:18" s="2" customFormat="1" ht="14.25" thickBot="1" x14ac:dyDescent="0.2">
      <c r="A105" s="123"/>
      <c r="B105" s="126"/>
      <c r="C105" s="24"/>
      <c r="D105" s="33"/>
      <c r="E105" s="25"/>
      <c r="F105" s="26"/>
      <c r="G105" s="27" t="str">
        <f>IF($C105="①",$E105-$D105-$F105,"-")</f>
        <v>-</v>
      </c>
      <c r="H105" s="28" t="str">
        <f>IF($C105="②",$E105-$D105-$F105,"-")</f>
        <v>-</v>
      </c>
      <c r="I105" s="28" t="str">
        <f>IF($C105="③",$E105-$D105-$F105,"-")</f>
        <v>-</v>
      </c>
      <c r="J105" s="28" t="str">
        <f>IF($C105="④",$E105-$D105-$F105,"-")</f>
        <v>-</v>
      </c>
      <c r="K105" s="28" t="str">
        <f>IF($C105="⑤",$E105-$D105-$F105,"-")</f>
        <v>-</v>
      </c>
      <c r="L105" s="28" t="str">
        <f t="shared" si="39"/>
        <v>-</v>
      </c>
      <c r="M105" s="28" t="str">
        <f t="shared" si="40"/>
        <v>-</v>
      </c>
      <c r="N105" s="29">
        <f>SUM(G105:M105)</f>
        <v>0</v>
      </c>
      <c r="O105" s="30"/>
      <c r="R105" s="51"/>
    </row>
    <row r="106" spans="1:18" s="2" customFormat="1" ht="14.25" thickBot="1" x14ac:dyDescent="0.2">
      <c r="A106" s="86"/>
      <c r="B106" s="82"/>
      <c r="C106" s="40"/>
      <c r="D106" s="41"/>
      <c r="E106" s="41"/>
      <c r="F106" s="42"/>
      <c r="G106" s="41"/>
      <c r="H106" s="41"/>
      <c r="I106" s="41"/>
      <c r="J106" s="41"/>
      <c r="K106" s="56"/>
      <c r="L106" s="56"/>
      <c r="M106" s="92"/>
      <c r="N106" s="37">
        <f>SUM(N103:N105)</f>
        <v>0</v>
      </c>
      <c r="O106" s="38"/>
      <c r="R106" s="51"/>
    </row>
    <row r="107" spans="1:18" s="2" customFormat="1" x14ac:dyDescent="0.15">
      <c r="A107" s="121">
        <f>A103+1</f>
        <v>44462</v>
      </c>
      <c r="B107" s="132" t="str">
        <f>TEXT(A107,"aaa")</f>
        <v>木</v>
      </c>
      <c r="C107" s="24"/>
      <c r="D107" s="25"/>
      <c r="E107" s="25"/>
      <c r="F107" s="26"/>
      <c r="G107" s="27" t="str">
        <f>IF($C107="①",$E107-$D107-$F107,"-")</f>
        <v>-</v>
      </c>
      <c r="H107" s="28" t="str">
        <f>IF($C107="②",$E107-$D107-$F107,"-")</f>
        <v>-</v>
      </c>
      <c r="I107" s="28" t="str">
        <f>IF($C107="③",$E107-$D107-$F107,"-")</f>
        <v>-</v>
      </c>
      <c r="J107" s="96" t="str">
        <f>IF($C107="④",$E107-$D107-$F107,"-")</f>
        <v>-</v>
      </c>
      <c r="K107" s="28" t="str">
        <f>IF($C107="⑤",$E107-$D107-$F107,"-")</f>
        <v>-</v>
      </c>
      <c r="L107" s="28" t="str">
        <f>IF($C107="⑥",$E107-$D107-$F107,"-")</f>
        <v>-</v>
      </c>
      <c r="M107" s="28" t="str">
        <f>IF($C107="⑦",$E107-$D107-$F107,"-")</f>
        <v>-</v>
      </c>
      <c r="N107" s="29">
        <f>SUM(G107:M107)</f>
        <v>0</v>
      </c>
      <c r="O107" s="30"/>
      <c r="R107" s="51"/>
    </row>
    <row r="108" spans="1:18" s="2" customFormat="1" x14ac:dyDescent="0.15">
      <c r="A108" s="122"/>
      <c r="B108" s="133"/>
      <c r="C108" s="24"/>
      <c r="D108" s="33"/>
      <c r="E108" s="25"/>
      <c r="F108" s="26"/>
      <c r="G108" s="27" t="str">
        <f>IF($C108="①",$E108-$D108-$F108,"-")</f>
        <v>-</v>
      </c>
      <c r="H108" s="28" t="str">
        <f>IF($C108="②",$E108-$D108-$F108,"-")</f>
        <v>-</v>
      </c>
      <c r="I108" s="28" t="str">
        <f>IF($C108="③",$E108-$D108-$F108,"-")</f>
        <v>-</v>
      </c>
      <c r="J108" s="96" t="str">
        <f>IF($C108="④",$E108-$D108-$F108,"-")</f>
        <v>-</v>
      </c>
      <c r="K108" s="28" t="str">
        <f>IF($C108="⑤",$E108-$D108-$F108,"-")</f>
        <v>-</v>
      </c>
      <c r="L108" s="28" t="str">
        <f t="shared" ref="L108:L109" si="41">IF($C108="⑥",$E108-$D108-$F108,"-")</f>
        <v>-</v>
      </c>
      <c r="M108" s="28" t="str">
        <f t="shared" ref="M108:M109" si="42">IF($C108="⑦",$E108-$D108-$F108,"-")</f>
        <v>-</v>
      </c>
      <c r="N108" s="29">
        <f>SUM(G108:M108)</f>
        <v>0</v>
      </c>
      <c r="O108" s="30"/>
      <c r="R108" s="51"/>
    </row>
    <row r="109" spans="1:18" s="2" customFormat="1" ht="14.25" thickBot="1" x14ac:dyDescent="0.2">
      <c r="A109" s="123"/>
      <c r="B109" s="134"/>
      <c r="C109" s="24"/>
      <c r="D109" s="33"/>
      <c r="E109" s="25"/>
      <c r="F109" s="26"/>
      <c r="G109" s="27" t="str">
        <f>IF($C109="①",$E109-$D109-$F109,"-")</f>
        <v>-</v>
      </c>
      <c r="H109" s="28" t="str">
        <f>IF($C109="②",$E109-$D109-$F109,"-")</f>
        <v>-</v>
      </c>
      <c r="I109" s="28" t="str">
        <f>IF($C109="③",$E109-$D109-$F109,"-")</f>
        <v>-</v>
      </c>
      <c r="J109" s="96" t="str">
        <f>IF($C109="④",$E109-$D109-$F109,"-")</f>
        <v>-</v>
      </c>
      <c r="K109" s="28" t="str">
        <f>IF($C109="⑤",$E109-$D109-$F109,"-")</f>
        <v>-</v>
      </c>
      <c r="L109" s="28" t="str">
        <f t="shared" si="41"/>
        <v>-</v>
      </c>
      <c r="M109" s="28" t="str">
        <f t="shared" si="42"/>
        <v>-</v>
      </c>
      <c r="N109" s="29">
        <f>SUM(G109:M109)</f>
        <v>0</v>
      </c>
      <c r="O109" s="30"/>
      <c r="R109" s="51"/>
    </row>
    <row r="110" spans="1:18" s="2" customFormat="1" ht="14.25" thickBot="1" x14ac:dyDescent="0.2">
      <c r="A110" s="86"/>
      <c r="B110" s="82"/>
      <c r="C110" s="76"/>
      <c r="D110" s="41"/>
      <c r="E110" s="41"/>
      <c r="F110" s="42"/>
      <c r="G110" s="41"/>
      <c r="H110" s="41"/>
      <c r="I110" s="41"/>
      <c r="J110" s="41"/>
      <c r="K110" s="56"/>
      <c r="L110" s="56"/>
      <c r="M110" s="92"/>
      <c r="N110" s="37">
        <f>SUM(N107:N109)</f>
        <v>0</v>
      </c>
      <c r="O110" s="38"/>
      <c r="R110" s="51"/>
    </row>
    <row r="111" spans="1:18" s="2" customFormat="1" x14ac:dyDescent="0.15">
      <c r="A111" s="121">
        <f>A107+1</f>
        <v>44463</v>
      </c>
      <c r="B111" s="124" t="str">
        <f>TEXT(A111,"aaa")</f>
        <v>金</v>
      </c>
      <c r="C111" s="24"/>
      <c r="D111" s="25"/>
      <c r="E111" s="25"/>
      <c r="F111" s="26"/>
      <c r="G111" s="27" t="str">
        <f>IF($C111="①",$E111-$D111-$F111,"-")</f>
        <v>-</v>
      </c>
      <c r="H111" s="28" t="str">
        <f>IF($C111="②",$E111-$D111-$F111,"-")</f>
        <v>-</v>
      </c>
      <c r="I111" s="28" t="str">
        <f>IF($C111="③",$E111-$D111-$F111,"-")</f>
        <v>-</v>
      </c>
      <c r="J111" s="28" t="str">
        <f>IF($C111="④",$E111-$D111-$F111,"-")</f>
        <v>-</v>
      </c>
      <c r="K111" s="28" t="str">
        <f>IF($C111="⑤",$E111-$D111-$F111,"-")</f>
        <v>-</v>
      </c>
      <c r="L111" s="28" t="str">
        <f>IF($C111="⑥",$E111-$D111-$F111,"-")</f>
        <v>-</v>
      </c>
      <c r="M111" s="28" t="str">
        <f>IF($C111="⑦",$E111-$D111-$F111,"-")</f>
        <v>-</v>
      </c>
      <c r="N111" s="29">
        <f>SUM(G111:M111)</f>
        <v>0</v>
      </c>
      <c r="O111" s="30"/>
      <c r="R111" s="51"/>
    </row>
    <row r="112" spans="1:18" s="2" customFormat="1" x14ac:dyDescent="0.15">
      <c r="A112" s="122"/>
      <c r="B112" s="125"/>
      <c r="C112" s="24"/>
      <c r="D112" s="33"/>
      <c r="E112" s="25"/>
      <c r="F112" s="26"/>
      <c r="G112" s="27" t="str">
        <f>IF($C112="①",$E112-$D112-$F112,"-")</f>
        <v>-</v>
      </c>
      <c r="H112" s="28" t="str">
        <f>IF($C112="②",$E112-$D112-$F112,"-")</f>
        <v>-</v>
      </c>
      <c r="I112" s="28" t="str">
        <f>IF($C112="③",$E112-$D112-$F112,"-")</f>
        <v>-</v>
      </c>
      <c r="J112" s="28" t="str">
        <f>IF($C112="④",$E112-$D112-$F112,"-")</f>
        <v>-</v>
      </c>
      <c r="K112" s="28" t="str">
        <f>IF($C112="⑤",$E112-$D112-$F112,"-")</f>
        <v>-</v>
      </c>
      <c r="L112" s="28" t="str">
        <f t="shared" ref="L112:L113" si="43">IF($C112="⑥",$E112-$D112-$F112,"-")</f>
        <v>-</v>
      </c>
      <c r="M112" s="28" t="str">
        <f t="shared" ref="M112:M113" si="44">IF($C112="⑦",$E112-$D112-$F112,"-")</f>
        <v>-</v>
      </c>
      <c r="N112" s="29">
        <f>SUM(G112:M112)</f>
        <v>0</v>
      </c>
      <c r="O112" s="30"/>
      <c r="R112" s="51"/>
    </row>
    <row r="113" spans="1:18" s="2" customFormat="1" ht="14.25" thickBot="1" x14ac:dyDescent="0.2">
      <c r="A113" s="123"/>
      <c r="B113" s="126"/>
      <c r="C113" s="24"/>
      <c r="D113" s="33"/>
      <c r="E113" s="25"/>
      <c r="F113" s="26"/>
      <c r="G113" s="27" t="str">
        <f>IF($C113="①",$E113-$D113-$F113,"-")</f>
        <v>-</v>
      </c>
      <c r="H113" s="28" t="str">
        <f>IF($C113="②",$E113-$D113-$F113,"-")</f>
        <v>-</v>
      </c>
      <c r="I113" s="28" t="str">
        <f>IF($C113="③",$E113-$D113-$F113,"-")</f>
        <v>-</v>
      </c>
      <c r="J113" s="28" t="str">
        <f>IF($C113="④",$E113-$D113-$F113,"-")</f>
        <v>-</v>
      </c>
      <c r="K113" s="28" t="str">
        <f>IF($C113="⑤",$E113-$D113-$F113,"-")</f>
        <v>-</v>
      </c>
      <c r="L113" s="28" t="str">
        <f t="shared" si="43"/>
        <v>-</v>
      </c>
      <c r="M113" s="28" t="str">
        <f t="shared" si="44"/>
        <v>-</v>
      </c>
      <c r="N113" s="29">
        <f>SUM(G113:M113)</f>
        <v>0</v>
      </c>
      <c r="O113" s="30"/>
      <c r="R113" s="51"/>
    </row>
    <row r="114" spans="1:18" s="2" customFormat="1" ht="14.25" thickBot="1" x14ac:dyDescent="0.2">
      <c r="A114" s="86"/>
      <c r="B114" s="83"/>
      <c r="C114" s="40"/>
      <c r="D114" s="41"/>
      <c r="E114" s="41"/>
      <c r="F114" s="42"/>
      <c r="G114" s="41"/>
      <c r="H114" s="41"/>
      <c r="I114" s="41"/>
      <c r="J114" s="41"/>
      <c r="K114" s="56"/>
      <c r="L114" s="56"/>
      <c r="M114" s="92"/>
      <c r="N114" s="37">
        <f>SUM(N111:N113)</f>
        <v>0</v>
      </c>
      <c r="O114" s="38"/>
      <c r="R114" s="51"/>
    </row>
    <row r="115" spans="1:18" s="2" customFormat="1" x14ac:dyDescent="0.15">
      <c r="A115" s="121">
        <f>A111+1</f>
        <v>44464</v>
      </c>
      <c r="B115" s="124" t="str">
        <f>TEXT(A115,"aaa")</f>
        <v>土</v>
      </c>
      <c r="C115" s="24"/>
      <c r="D115" s="25"/>
      <c r="E115" s="25"/>
      <c r="F115" s="26"/>
      <c r="G115" s="27" t="str">
        <f>IF($C115="①",$E115-$D115-$F115,"-")</f>
        <v>-</v>
      </c>
      <c r="H115" s="28" t="str">
        <f>IF($C115="②",$E115-$D115-$F115,"-")</f>
        <v>-</v>
      </c>
      <c r="I115" s="28" t="str">
        <f>IF($C115="③",$E115-$D115-$F115,"-")</f>
        <v>-</v>
      </c>
      <c r="J115" s="28" t="str">
        <f>IF($C115="④",$E115-$D115-$F115,"-")</f>
        <v>-</v>
      </c>
      <c r="K115" s="28" t="str">
        <f>IF($C115="⑤",$E115-$D115-$F115,"-")</f>
        <v>-</v>
      </c>
      <c r="L115" s="28" t="str">
        <f>IF($C115="⑥",$E115-$D115-$F115,"-")</f>
        <v>-</v>
      </c>
      <c r="M115" s="28" t="str">
        <f>IF($C115="⑦",$E115-$D115-$F115,"-")</f>
        <v>-</v>
      </c>
      <c r="N115" s="29">
        <f>SUM(G115:M115)</f>
        <v>0</v>
      </c>
      <c r="O115" s="30"/>
      <c r="R115" s="51"/>
    </row>
    <row r="116" spans="1:18" s="2" customFormat="1" x14ac:dyDescent="0.15">
      <c r="A116" s="122"/>
      <c r="B116" s="125"/>
      <c r="C116" s="24"/>
      <c r="D116" s="33"/>
      <c r="E116" s="25"/>
      <c r="F116" s="26"/>
      <c r="G116" s="27" t="str">
        <f>IF($C116="①",$E116-$D116-$F116,"-")</f>
        <v>-</v>
      </c>
      <c r="H116" s="28" t="str">
        <f>IF($C116="②",$E116-$D116-$F116,"-")</f>
        <v>-</v>
      </c>
      <c r="I116" s="28" t="str">
        <f>IF($C116="③",$E116-$D116-$F116,"-")</f>
        <v>-</v>
      </c>
      <c r="J116" s="28" t="str">
        <f>IF($C116="④",$E116-$D116-$F116,"-")</f>
        <v>-</v>
      </c>
      <c r="K116" s="28" t="str">
        <f>IF($C116="⑤",$E116-$D116-$F116,"-")</f>
        <v>-</v>
      </c>
      <c r="L116" s="28" t="str">
        <f t="shared" ref="L116:L117" si="45">IF($C116="⑥",$E116-$D116-$F116,"-")</f>
        <v>-</v>
      </c>
      <c r="M116" s="28" t="str">
        <f t="shared" ref="M116:M117" si="46">IF($C116="⑦",$E116-$D116-$F116,"-")</f>
        <v>-</v>
      </c>
      <c r="N116" s="29">
        <f>SUM(G116:M116)</f>
        <v>0</v>
      </c>
      <c r="O116" s="30"/>
      <c r="R116" s="51"/>
    </row>
    <row r="117" spans="1:18" s="2" customFormat="1" ht="14.25" thickBot="1" x14ac:dyDescent="0.2">
      <c r="A117" s="123"/>
      <c r="B117" s="126"/>
      <c r="C117" s="24"/>
      <c r="D117" s="33"/>
      <c r="E117" s="25"/>
      <c r="F117" s="26"/>
      <c r="G117" s="27" t="str">
        <f>IF($C117="①",$E117-$D117-$F117,"-")</f>
        <v>-</v>
      </c>
      <c r="H117" s="28" t="str">
        <f>IF($C117="②",$E117-$D117-$F117,"-")</f>
        <v>-</v>
      </c>
      <c r="I117" s="28" t="str">
        <f>IF($C117="③",$E117-$D117-$F117,"-")</f>
        <v>-</v>
      </c>
      <c r="J117" s="28" t="str">
        <f>IF($C117="④",$E117-$D117-$F117,"-")</f>
        <v>-</v>
      </c>
      <c r="K117" s="28" t="str">
        <f>IF($C117="⑤",$E117-$D117-$F117,"-")</f>
        <v>-</v>
      </c>
      <c r="L117" s="28" t="str">
        <f t="shared" si="45"/>
        <v>-</v>
      </c>
      <c r="M117" s="28" t="str">
        <f t="shared" si="46"/>
        <v>-</v>
      </c>
      <c r="N117" s="29">
        <f>SUM(G117:M117)</f>
        <v>0</v>
      </c>
      <c r="O117" s="30"/>
      <c r="R117" s="51"/>
    </row>
    <row r="118" spans="1:18" s="2" customFormat="1" ht="14.25" thickBot="1" x14ac:dyDescent="0.2">
      <c r="A118" s="86"/>
      <c r="B118" s="82"/>
      <c r="C118" s="40"/>
      <c r="D118" s="41"/>
      <c r="E118" s="41"/>
      <c r="F118" s="42"/>
      <c r="G118" s="41"/>
      <c r="H118" s="41"/>
      <c r="I118" s="41"/>
      <c r="J118" s="41"/>
      <c r="K118" s="56"/>
      <c r="L118" s="56"/>
      <c r="M118" s="92"/>
      <c r="N118" s="37">
        <f>SUM(N115:N117)</f>
        <v>0</v>
      </c>
      <c r="O118" s="38"/>
      <c r="R118" s="51"/>
    </row>
    <row r="119" spans="1:18" s="2" customFormat="1" x14ac:dyDescent="0.15">
      <c r="A119" s="121">
        <f>A115+1</f>
        <v>44465</v>
      </c>
      <c r="B119" s="124" t="str">
        <f>TEXT(A119,"aaa")</f>
        <v>日</v>
      </c>
      <c r="C119" s="24"/>
      <c r="D119" s="25"/>
      <c r="E119" s="25"/>
      <c r="F119" s="26"/>
      <c r="G119" s="27" t="str">
        <f>IF($C119="①",$E119-$D119-$F119,"-")</f>
        <v>-</v>
      </c>
      <c r="H119" s="28" t="str">
        <f>IF($C119="②",$E119-$D119-$F119,"-")</f>
        <v>-</v>
      </c>
      <c r="I119" s="28" t="str">
        <f>IF($C119="③",$E119-$D119-$F119,"-")</f>
        <v>-</v>
      </c>
      <c r="J119" s="96" t="str">
        <f>IF($C119="④",$E119-$D119-$F119,"-")</f>
        <v>-</v>
      </c>
      <c r="K119" s="28" t="str">
        <f>IF($C119="⑤",$E119-$D119-$F119,"-")</f>
        <v>-</v>
      </c>
      <c r="L119" s="28" t="str">
        <f>IF($C119="⑥",$E119-$D119-$F119,"-")</f>
        <v>-</v>
      </c>
      <c r="M119" s="28" t="str">
        <f>IF($C119="⑦",$E119-$D119-$F119,"-")</f>
        <v>-</v>
      </c>
      <c r="N119" s="29">
        <f>SUM(G119:M119)</f>
        <v>0</v>
      </c>
      <c r="O119" s="30"/>
      <c r="R119" s="51"/>
    </row>
    <row r="120" spans="1:18" s="2" customFormat="1" x14ac:dyDescent="0.15">
      <c r="A120" s="122"/>
      <c r="B120" s="125"/>
      <c r="C120" s="24"/>
      <c r="D120" s="33"/>
      <c r="E120" s="25"/>
      <c r="F120" s="26"/>
      <c r="G120" s="27" t="str">
        <f>IF($C120="①",$E120-$D120-$F120,"-")</f>
        <v>-</v>
      </c>
      <c r="H120" s="28" t="str">
        <f>IF($C120="②",$E120-$D120-$F120,"-")</f>
        <v>-</v>
      </c>
      <c r="I120" s="28" t="str">
        <f>IF($C120="③",$E120-$D120-$F120,"-")</f>
        <v>-</v>
      </c>
      <c r="J120" s="96" t="str">
        <f>IF($C120="④",$E120-$D120-$F120,"-")</f>
        <v>-</v>
      </c>
      <c r="K120" s="28" t="str">
        <f>IF($C120="⑤",$E120-$D120-$F120,"-")</f>
        <v>-</v>
      </c>
      <c r="L120" s="28" t="str">
        <f t="shared" ref="L120:L121" si="47">IF($C120="⑥",$E120-$D120-$F120,"-")</f>
        <v>-</v>
      </c>
      <c r="M120" s="28" t="str">
        <f t="shared" ref="M120:M121" si="48">IF($C120="⑦",$E120-$D120-$F120,"-")</f>
        <v>-</v>
      </c>
      <c r="N120" s="29">
        <f>SUM(G120:M120)</f>
        <v>0</v>
      </c>
      <c r="O120" s="30"/>
      <c r="R120" s="51"/>
    </row>
    <row r="121" spans="1:18" s="2" customFormat="1" ht="14.25" thickBot="1" x14ac:dyDescent="0.2">
      <c r="A121" s="123"/>
      <c r="B121" s="126"/>
      <c r="C121" s="24"/>
      <c r="D121" s="33"/>
      <c r="E121" s="25"/>
      <c r="F121" s="26"/>
      <c r="G121" s="27" t="str">
        <f>IF($C121="①",$E121-$D121-$F121,"-")</f>
        <v>-</v>
      </c>
      <c r="H121" s="28" t="str">
        <f>IF($C121="②",$E121-$D121-$F121,"-")</f>
        <v>-</v>
      </c>
      <c r="I121" s="28" t="str">
        <f>IF($C121="③",$E121-$D121-$F121,"-")</f>
        <v>-</v>
      </c>
      <c r="J121" s="96" t="str">
        <f>IF($C121="④",$E121-$D121-$F121,"-")</f>
        <v>-</v>
      </c>
      <c r="K121" s="28" t="str">
        <f>IF($C121="⑤",$E121-$D121-$F121,"-")</f>
        <v>-</v>
      </c>
      <c r="L121" s="28" t="str">
        <f t="shared" si="47"/>
        <v>-</v>
      </c>
      <c r="M121" s="28" t="str">
        <f t="shared" si="48"/>
        <v>-</v>
      </c>
      <c r="N121" s="29">
        <f>SUM(G121:M121)</f>
        <v>0</v>
      </c>
      <c r="O121" s="30"/>
      <c r="R121" s="51"/>
    </row>
    <row r="122" spans="1:18" s="2" customFormat="1" ht="14.25" thickBot="1" x14ac:dyDescent="0.2">
      <c r="A122" s="86"/>
      <c r="B122" s="82"/>
      <c r="C122" s="40"/>
      <c r="D122" s="41"/>
      <c r="E122" s="41"/>
      <c r="F122" s="42"/>
      <c r="G122" s="41"/>
      <c r="H122" s="41"/>
      <c r="I122" s="41"/>
      <c r="J122" s="41"/>
      <c r="K122" s="56"/>
      <c r="L122" s="56"/>
      <c r="M122" s="92"/>
      <c r="N122" s="37">
        <f>SUM(N119:N121)</f>
        <v>0</v>
      </c>
      <c r="O122" s="38"/>
      <c r="R122" s="51"/>
    </row>
    <row r="123" spans="1:18" s="2" customFormat="1" x14ac:dyDescent="0.15">
      <c r="A123" s="121">
        <f>A119+1</f>
        <v>44466</v>
      </c>
      <c r="B123" s="124" t="str">
        <f>TEXT(A123,"aaa")</f>
        <v>月</v>
      </c>
      <c r="C123" s="24"/>
      <c r="D123" s="25"/>
      <c r="E123" s="25"/>
      <c r="F123" s="26"/>
      <c r="G123" s="27" t="str">
        <f>IF($C123="①",$E123-$D123-$F123,"-")</f>
        <v>-</v>
      </c>
      <c r="H123" s="28" t="str">
        <f>IF($C123="②",$E123-$D123-$F123,"-")</f>
        <v>-</v>
      </c>
      <c r="I123" s="28" t="str">
        <f>IF($C123="③",$E123-$D123-$F123,"-")</f>
        <v>-</v>
      </c>
      <c r="J123" s="28" t="str">
        <f>IF($C123="④",$E123-$D123-$F123,"-")</f>
        <v>-</v>
      </c>
      <c r="K123" s="28" t="str">
        <f>IF($C123="⑤",$E123-$D123-$F123,"-")</f>
        <v>-</v>
      </c>
      <c r="L123" s="28" t="str">
        <f>IF($C123="⑥",$E123-$D123-$F123,"-")</f>
        <v>-</v>
      </c>
      <c r="M123" s="28" t="str">
        <f>IF($C123="⑦",$E123-$D123-$F123,"-")</f>
        <v>-</v>
      </c>
      <c r="N123" s="29">
        <f>SUM(G123:M123)</f>
        <v>0</v>
      </c>
      <c r="O123" s="30"/>
      <c r="R123" s="51"/>
    </row>
    <row r="124" spans="1:18" s="2" customFormat="1" x14ac:dyDescent="0.15">
      <c r="A124" s="122"/>
      <c r="B124" s="125"/>
      <c r="C124" s="24"/>
      <c r="D124" s="33"/>
      <c r="E124" s="25"/>
      <c r="F124" s="26"/>
      <c r="G124" s="27" t="str">
        <f>IF($C124="①",$E124-$D124-$F124,"-")</f>
        <v>-</v>
      </c>
      <c r="H124" s="28" t="str">
        <f>IF($C124="②",$E124-$D124-$F124,"-")</f>
        <v>-</v>
      </c>
      <c r="I124" s="28" t="str">
        <f>IF($C124="③",$E124-$D124-$F124,"-")</f>
        <v>-</v>
      </c>
      <c r="J124" s="28" t="str">
        <f>IF($C124="④",$E124-$D124-$F124,"-")</f>
        <v>-</v>
      </c>
      <c r="K124" s="28" t="str">
        <f>IF($C124="⑤",$E124-$D124-$F124,"-")</f>
        <v>-</v>
      </c>
      <c r="L124" s="28" t="str">
        <f t="shared" ref="L124:L125" si="49">IF($C124="⑥",$E124-$D124-$F124,"-")</f>
        <v>-</v>
      </c>
      <c r="M124" s="28" t="str">
        <f t="shared" ref="M124:M125" si="50">IF($C124="⑦",$E124-$D124-$F124,"-")</f>
        <v>-</v>
      </c>
      <c r="N124" s="29">
        <f>SUM(G124:M124)</f>
        <v>0</v>
      </c>
      <c r="O124" s="30"/>
      <c r="R124" s="51"/>
    </row>
    <row r="125" spans="1:18" s="2" customFormat="1" ht="14.25" thickBot="1" x14ac:dyDescent="0.2">
      <c r="A125" s="123"/>
      <c r="B125" s="126"/>
      <c r="C125" s="24"/>
      <c r="D125" s="33"/>
      <c r="E125" s="25"/>
      <c r="F125" s="26"/>
      <c r="G125" s="27" t="str">
        <f>IF($C125="①",$E125-$D125-$F125,"-")</f>
        <v>-</v>
      </c>
      <c r="H125" s="28" t="str">
        <f>IF($C125="②",$E125-$D125-$F125,"-")</f>
        <v>-</v>
      </c>
      <c r="I125" s="28" t="str">
        <f>IF($C125="③",$E125-$D125-$F125,"-")</f>
        <v>-</v>
      </c>
      <c r="J125" s="28" t="str">
        <f>IF($C125="④",$E125-$D125-$F125,"-")</f>
        <v>-</v>
      </c>
      <c r="K125" s="28" t="str">
        <f>IF($C125="⑤",$E125-$D125-$F125,"-")</f>
        <v>-</v>
      </c>
      <c r="L125" s="28" t="str">
        <f t="shared" si="49"/>
        <v>-</v>
      </c>
      <c r="M125" s="28" t="str">
        <f t="shared" si="50"/>
        <v>-</v>
      </c>
      <c r="N125" s="29">
        <f>SUM(G125:M125)</f>
        <v>0</v>
      </c>
      <c r="O125" s="30"/>
      <c r="R125" s="51"/>
    </row>
    <row r="126" spans="1:18" s="2" customFormat="1" ht="14.25" thickBot="1" x14ac:dyDescent="0.2">
      <c r="A126" s="86"/>
      <c r="B126" s="82"/>
      <c r="C126" s="40"/>
      <c r="D126" s="41"/>
      <c r="E126" s="41"/>
      <c r="F126" s="42"/>
      <c r="G126" s="41"/>
      <c r="H126" s="41"/>
      <c r="I126" s="41"/>
      <c r="J126" s="41"/>
      <c r="K126" s="56"/>
      <c r="L126" s="56"/>
      <c r="M126" s="92"/>
      <c r="N126" s="37">
        <f>SUM(N123:N125)</f>
        <v>0</v>
      </c>
      <c r="O126" s="38"/>
      <c r="R126" s="51"/>
    </row>
    <row r="127" spans="1:18" s="2" customFormat="1" x14ac:dyDescent="0.15">
      <c r="A127" s="121">
        <f>A123+1</f>
        <v>44467</v>
      </c>
      <c r="B127" s="124" t="str">
        <f>TEXT(A127,"aaa")</f>
        <v>火</v>
      </c>
      <c r="C127" s="24"/>
      <c r="D127" s="25"/>
      <c r="E127" s="25"/>
      <c r="F127" s="26"/>
      <c r="G127" s="27" t="str">
        <f>IF($C127="①",$E127-$D127-$F127,"-")</f>
        <v>-</v>
      </c>
      <c r="H127" s="28" t="str">
        <f>IF($C127="②",$E127-$D127-$F127,"-")</f>
        <v>-</v>
      </c>
      <c r="I127" s="28" t="str">
        <f>IF($C127="③",$E127-$D127-$F127,"-")</f>
        <v>-</v>
      </c>
      <c r="J127" s="28" t="str">
        <f>IF($C127="④",$E127-$D127-$F127,"-")</f>
        <v>-</v>
      </c>
      <c r="K127" s="28" t="str">
        <f>IF($C127="⑤",$E127-$D127-$F127,"-")</f>
        <v>-</v>
      </c>
      <c r="L127" s="28" t="str">
        <f>IF($C127="⑥",$E127-$D127-$F127,"-")</f>
        <v>-</v>
      </c>
      <c r="M127" s="28" t="str">
        <f>IF($C127="⑦",$E127-$D127-$F127,"-")</f>
        <v>-</v>
      </c>
      <c r="N127" s="29">
        <f>SUM(G127:M127)</f>
        <v>0</v>
      </c>
      <c r="O127" s="30"/>
      <c r="R127" s="51"/>
    </row>
    <row r="128" spans="1:18" s="2" customFormat="1" x14ac:dyDescent="0.15">
      <c r="A128" s="122"/>
      <c r="B128" s="125"/>
      <c r="C128" s="24"/>
      <c r="D128" s="33"/>
      <c r="E128" s="25"/>
      <c r="F128" s="26"/>
      <c r="G128" s="27" t="str">
        <f>IF($C128="①",$E128-$D128-$F128,"-")</f>
        <v>-</v>
      </c>
      <c r="H128" s="28" t="str">
        <f>IF($C128="②",$E128-$D128-$F128,"-")</f>
        <v>-</v>
      </c>
      <c r="I128" s="28" t="str">
        <f>IF($C128="③",$E128-$D128-$F128,"-")</f>
        <v>-</v>
      </c>
      <c r="J128" s="28" t="str">
        <f>IF($C128="④",$E128-$D128-$F128,"-")</f>
        <v>-</v>
      </c>
      <c r="K128" s="28" t="str">
        <f>IF($C128="⑤",$E128-$D128-$F128,"-")</f>
        <v>-</v>
      </c>
      <c r="L128" s="28" t="str">
        <f t="shared" ref="L128:L129" si="51">IF($C128="⑥",$E128-$D128-$F128,"-")</f>
        <v>-</v>
      </c>
      <c r="M128" s="28" t="str">
        <f t="shared" ref="M128:M129" si="52">IF($C128="⑦",$E128-$D128-$F128,"-")</f>
        <v>-</v>
      </c>
      <c r="N128" s="29">
        <f>SUM(G128:M128)</f>
        <v>0</v>
      </c>
      <c r="O128" s="30"/>
      <c r="R128" s="51"/>
    </row>
    <row r="129" spans="1:45" s="2" customFormat="1" ht="14.25" thickBot="1" x14ac:dyDescent="0.2">
      <c r="A129" s="123"/>
      <c r="B129" s="126"/>
      <c r="C129" s="24"/>
      <c r="D129" s="33"/>
      <c r="E129" s="25"/>
      <c r="F129" s="26"/>
      <c r="G129" s="27" t="str">
        <f>IF($C129="①",$E129-$D129-$F129,"-")</f>
        <v>-</v>
      </c>
      <c r="H129" s="28" t="str">
        <f>IF($C129="②",$E129-$D129-$F129,"-")</f>
        <v>-</v>
      </c>
      <c r="I129" s="28" t="str">
        <f>IF($C129="③",$E129-$D129-$F129,"-")</f>
        <v>-</v>
      </c>
      <c r="J129" s="28" t="str">
        <f>IF($C129="④",$E129-$D129-$F129,"-")</f>
        <v>-</v>
      </c>
      <c r="K129" s="28" t="str">
        <f>IF($C129="⑤",$E129-$D129-$F129,"-")</f>
        <v>-</v>
      </c>
      <c r="L129" s="28" t="str">
        <f t="shared" si="51"/>
        <v>-</v>
      </c>
      <c r="M129" s="28" t="str">
        <f t="shared" si="52"/>
        <v>-</v>
      </c>
      <c r="N129" s="29">
        <f>SUM(G129:M129)</f>
        <v>0</v>
      </c>
      <c r="O129" s="30"/>
      <c r="R129" s="51"/>
    </row>
    <row r="130" spans="1:45" s="2" customFormat="1" ht="14.25" thickBot="1" x14ac:dyDescent="0.2">
      <c r="A130" s="86"/>
      <c r="B130" s="84"/>
      <c r="C130" s="40"/>
      <c r="D130" s="41"/>
      <c r="E130" s="41"/>
      <c r="F130" s="42"/>
      <c r="G130" s="41"/>
      <c r="H130" s="41"/>
      <c r="I130" s="41"/>
      <c r="J130" s="41"/>
      <c r="K130" s="56"/>
      <c r="L130" s="56"/>
      <c r="M130" s="92"/>
      <c r="N130" s="37">
        <f>SUM(N127:N129)</f>
        <v>0</v>
      </c>
      <c r="O130" s="38"/>
      <c r="R130" s="51"/>
    </row>
    <row r="131" spans="1:45" s="2" customFormat="1" x14ac:dyDescent="0.15">
      <c r="A131" s="121">
        <f>A127+1</f>
        <v>44468</v>
      </c>
      <c r="B131" s="124" t="str">
        <f>TEXT(A131,"aaa")</f>
        <v>水</v>
      </c>
      <c r="C131" s="24"/>
      <c r="D131" s="25"/>
      <c r="E131" s="25"/>
      <c r="F131" s="26"/>
      <c r="G131" s="27" t="str">
        <f>IF($C131="①",$E131-$D131-$F131,"-")</f>
        <v>-</v>
      </c>
      <c r="H131" s="28" t="str">
        <f>IF($C131="②",$E131-$D131-$F131,"-")</f>
        <v>-</v>
      </c>
      <c r="I131" s="28" t="str">
        <f>IF($C131="③",$E131-$D131-$F131,"-")</f>
        <v>-</v>
      </c>
      <c r="J131" s="28" t="str">
        <f>IF($C131="④",$E131-$D131-$F131,"-")</f>
        <v>-</v>
      </c>
      <c r="K131" s="28" t="str">
        <f>IF($C131="⑤",$E131-$D131-$F131,"-")</f>
        <v>-</v>
      </c>
      <c r="L131" s="28" t="str">
        <f>IF($C131="⑥",$E131-$D131-$F131,"-")</f>
        <v>-</v>
      </c>
      <c r="M131" s="28" t="str">
        <f>IF($C131="⑦",$E131-$D131-$F131,"-")</f>
        <v>-</v>
      </c>
      <c r="N131" s="29">
        <f>SUM(G131:M131)</f>
        <v>0</v>
      </c>
      <c r="O131" s="30"/>
      <c r="R131" s="51"/>
    </row>
    <row r="132" spans="1:45" s="2" customFormat="1" x14ac:dyDescent="0.15">
      <c r="A132" s="122"/>
      <c r="B132" s="125"/>
      <c r="C132" s="24"/>
      <c r="D132" s="33"/>
      <c r="E132" s="25"/>
      <c r="F132" s="26"/>
      <c r="G132" s="27" t="str">
        <f>IF($C132="①",$E132-$D132-$F132,"-")</f>
        <v>-</v>
      </c>
      <c r="H132" s="28" t="str">
        <f>IF($C132="②",$E132-$D132-$F132,"-")</f>
        <v>-</v>
      </c>
      <c r="I132" s="28" t="str">
        <f>IF($C132="③",$E132-$D132-$F132,"-")</f>
        <v>-</v>
      </c>
      <c r="J132" s="28" t="str">
        <f>IF($C132="④",$E132-$D132-$F132,"-")</f>
        <v>-</v>
      </c>
      <c r="K132" s="28" t="str">
        <f>IF($C132="⑤",$E132-$D132-$F132,"-")</f>
        <v>-</v>
      </c>
      <c r="L132" s="28" t="str">
        <f t="shared" ref="L132:L133" si="53">IF($C132="⑥",$E132-$D132-$F132,"-")</f>
        <v>-</v>
      </c>
      <c r="M132" s="28" t="str">
        <f t="shared" ref="M132:M133" si="54">IF($C132="⑦",$E132-$D132-$F132,"-")</f>
        <v>-</v>
      </c>
      <c r="N132" s="29">
        <f>SUM(G132:M132)</f>
        <v>0</v>
      </c>
      <c r="O132" s="30"/>
      <c r="R132" s="51"/>
    </row>
    <row r="133" spans="1:45" s="2" customFormat="1" ht="14.25" thickBot="1" x14ac:dyDescent="0.2">
      <c r="A133" s="123"/>
      <c r="B133" s="126"/>
      <c r="C133" s="24"/>
      <c r="D133" s="33"/>
      <c r="E133" s="25"/>
      <c r="F133" s="26"/>
      <c r="G133" s="27" t="str">
        <f>IF($C133="①",$E133-$D133-$F133,"-")</f>
        <v>-</v>
      </c>
      <c r="H133" s="28" t="str">
        <f>IF($C133="②",$E133-$D133-$F133,"-")</f>
        <v>-</v>
      </c>
      <c r="I133" s="28" t="str">
        <f>IF($C133="③",$E133-$D133-$F133,"-")</f>
        <v>-</v>
      </c>
      <c r="J133" s="28" t="str">
        <f>IF($C133="④",$E133-$D133-$F133,"-")</f>
        <v>-</v>
      </c>
      <c r="K133" s="28" t="str">
        <f>IF($C133="⑤",$E133-$D133-$F133,"-")</f>
        <v>-</v>
      </c>
      <c r="L133" s="28" t="str">
        <f t="shared" si="53"/>
        <v>-</v>
      </c>
      <c r="M133" s="28" t="str">
        <f t="shared" si="54"/>
        <v>-</v>
      </c>
      <c r="N133" s="29">
        <f>SUM(G133:M133)</f>
        <v>0</v>
      </c>
      <c r="O133" s="30"/>
      <c r="R133" s="51"/>
    </row>
    <row r="134" spans="1:45" s="2" customFormat="1" ht="14.25" thickBot="1" x14ac:dyDescent="0.2">
      <c r="A134" s="86"/>
      <c r="B134" s="82"/>
      <c r="C134" s="53"/>
      <c r="D134" s="35"/>
      <c r="E134" s="35"/>
      <c r="F134" s="36"/>
      <c r="G134" s="41"/>
      <c r="H134" s="41"/>
      <c r="I134" s="41"/>
      <c r="J134" s="41"/>
      <c r="K134" s="56"/>
      <c r="L134" s="56"/>
      <c r="M134" s="92"/>
      <c r="N134" s="37">
        <f>SUM(N131:N133)</f>
        <v>0</v>
      </c>
      <c r="O134" s="38"/>
      <c r="R134" s="51"/>
    </row>
    <row r="135" spans="1:45" s="2" customFormat="1" x14ac:dyDescent="0.15">
      <c r="A135" s="121">
        <f>A131+1</f>
        <v>44469</v>
      </c>
      <c r="B135" s="124" t="str">
        <f>TEXT(A135,"aaa")</f>
        <v>木</v>
      </c>
      <c r="C135" s="24"/>
      <c r="D135" s="25"/>
      <c r="E135" s="25"/>
      <c r="F135" s="26"/>
      <c r="G135" s="27" t="str">
        <f>IF($C135="①",$E135-$D135-$F135,"-")</f>
        <v>-</v>
      </c>
      <c r="H135" s="28" t="str">
        <f>IF($C135="②",$E135-$D135-$F135,"-")</f>
        <v>-</v>
      </c>
      <c r="I135" s="28" t="str">
        <f>IF($C135="③",$E135-$D135-$F135,"-")</f>
        <v>-</v>
      </c>
      <c r="J135" s="28" t="str">
        <f>IF($C135="④",$E135-$D135-$F135,"-")</f>
        <v>-</v>
      </c>
      <c r="K135" s="28" t="str">
        <f>IF($C135="⑤",$E135-$D135-$F135,"-")</f>
        <v>-</v>
      </c>
      <c r="L135" s="28" t="str">
        <f>IF($C135="⑥",$E135-$D135-$F135,"-")</f>
        <v>-</v>
      </c>
      <c r="M135" s="28" t="str">
        <f>IF($C135="⑦",$E135-$D135-$F135,"-")</f>
        <v>-</v>
      </c>
      <c r="N135" s="29">
        <f>SUM(G135:M135)</f>
        <v>0</v>
      </c>
      <c r="O135" s="30"/>
      <c r="R135" s="51"/>
    </row>
    <row r="136" spans="1:45" s="2" customFormat="1" x14ac:dyDescent="0.15">
      <c r="A136" s="122"/>
      <c r="B136" s="125"/>
      <c r="C136" s="24"/>
      <c r="D136" s="33"/>
      <c r="E136" s="25"/>
      <c r="F136" s="26"/>
      <c r="G136" s="27" t="str">
        <f>IF($C136="①",$E136-$D136-$F136,"-")</f>
        <v>-</v>
      </c>
      <c r="H136" s="28" t="str">
        <f>IF($C136="②",$E136-$D136-$F136,"-")</f>
        <v>-</v>
      </c>
      <c r="I136" s="28" t="str">
        <f>IF($C136="③",$E136-$D136-$F136,"-")</f>
        <v>-</v>
      </c>
      <c r="J136" s="28" t="str">
        <f>IF($C136="④",$E136-$D136-$F136,"-")</f>
        <v>-</v>
      </c>
      <c r="K136" s="28" t="str">
        <f>IF($C136="⑤",$E136-$D136-$F136,"-")</f>
        <v>-</v>
      </c>
      <c r="L136" s="28" t="str">
        <f t="shared" ref="L136:L137" si="55">IF($C136="⑥",$E136-$D136-$F136,"-")</f>
        <v>-</v>
      </c>
      <c r="M136" s="28" t="str">
        <f t="shared" ref="M136:M137" si="56">IF($C136="⑦",$E136-$D136-$F136,"-")</f>
        <v>-</v>
      </c>
      <c r="N136" s="29">
        <f>SUM(G136:M136)</f>
        <v>0</v>
      </c>
      <c r="O136" s="30"/>
      <c r="R136" s="51"/>
    </row>
    <row r="137" spans="1:45" s="2" customFormat="1" ht="14.25" thickBot="1" x14ac:dyDescent="0.2">
      <c r="A137" s="123"/>
      <c r="B137" s="126"/>
      <c r="C137" s="24"/>
      <c r="D137" s="33"/>
      <c r="E137" s="25"/>
      <c r="F137" s="26"/>
      <c r="G137" s="27" t="str">
        <f>IF($C137="①",$E137-$D137-$F137,"-")</f>
        <v>-</v>
      </c>
      <c r="H137" s="28" t="str">
        <f>IF($C137="②",$E137-$D137-$F137,"-")</f>
        <v>-</v>
      </c>
      <c r="I137" s="28" t="str">
        <f>IF($C137="③",$E137-$D137-$F137,"-")</f>
        <v>-</v>
      </c>
      <c r="J137" s="28" t="str">
        <f>IF($C137="④",$E137-$D137-$F137,"-")</f>
        <v>-</v>
      </c>
      <c r="K137" s="28" t="str">
        <f>IF($C137="⑤",$E137-$D137-$F137,"-")</f>
        <v>-</v>
      </c>
      <c r="L137" s="28" t="str">
        <f t="shared" si="55"/>
        <v>-</v>
      </c>
      <c r="M137" s="28" t="str">
        <f t="shared" si="56"/>
        <v>-</v>
      </c>
      <c r="N137" s="29">
        <f>SUM(G137:M137)</f>
        <v>0</v>
      </c>
      <c r="O137" s="30"/>
      <c r="R137" s="51"/>
    </row>
    <row r="138" spans="1:45" s="2" customFormat="1" ht="14.25" thickBot="1" x14ac:dyDescent="0.2">
      <c r="A138" s="54"/>
      <c r="B138" s="85"/>
      <c r="C138" s="55"/>
      <c r="D138" s="56"/>
      <c r="E138" s="56"/>
      <c r="F138" s="57"/>
      <c r="G138" s="41"/>
      <c r="H138" s="41"/>
      <c r="I138" s="41"/>
      <c r="J138" s="41"/>
      <c r="K138" s="41"/>
      <c r="L138" s="56"/>
      <c r="M138" s="56"/>
      <c r="N138" s="37">
        <f>SUM(N135:N137)</f>
        <v>0</v>
      </c>
      <c r="O138" s="58"/>
      <c r="R138" s="51"/>
    </row>
    <row r="139" spans="1:45" s="2" customFormat="1" x14ac:dyDescent="0.15">
      <c r="A139" s="129" t="s">
        <v>29</v>
      </c>
      <c r="B139" s="130"/>
      <c r="C139" s="130"/>
      <c r="D139" s="130"/>
      <c r="E139" s="130"/>
      <c r="F139" s="131"/>
      <c r="G139" s="59">
        <f>SUM(G19:G138)</f>
        <v>0</v>
      </c>
      <c r="H139" s="59">
        <f>SUM(H19:H138)</f>
        <v>0</v>
      </c>
      <c r="I139" s="59">
        <f>SUM(I19:I138)</f>
        <v>0</v>
      </c>
      <c r="J139" s="59">
        <f>SUM(J19:J138)</f>
        <v>0</v>
      </c>
      <c r="K139" s="59">
        <f>SUM(K19:K138)</f>
        <v>0</v>
      </c>
      <c r="L139" s="59">
        <f t="shared" ref="L139:M139" si="57">SUM(L19:L138)</f>
        <v>0</v>
      </c>
      <c r="M139" s="59">
        <f t="shared" si="57"/>
        <v>0</v>
      </c>
      <c r="N139" s="60">
        <f>SUM(G139:M139)</f>
        <v>0</v>
      </c>
      <c r="O139" s="38"/>
      <c r="R139" s="51"/>
    </row>
    <row r="140" spans="1:45" x14ac:dyDescent="0.15">
      <c r="A140" s="129" t="s">
        <v>30</v>
      </c>
      <c r="B140" s="130"/>
      <c r="C140" s="130"/>
      <c r="D140" s="130"/>
      <c r="E140" s="130"/>
      <c r="F140" s="131"/>
      <c r="G140" s="61">
        <f>ROUNDDOWN(ROUND(G139*24*60,1)/60,2)</f>
        <v>0</v>
      </c>
      <c r="H140" s="61">
        <f t="shared" ref="H140:N140" si="58">ROUNDDOWN(ROUND(H139*24*60,1)/60,2)</f>
        <v>0</v>
      </c>
      <c r="I140" s="61">
        <f t="shared" si="58"/>
        <v>0</v>
      </c>
      <c r="J140" s="61">
        <f t="shared" si="58"/>
        <v>0</v>
      </c>
      <c r="K140" s="61">
        <f t="shared" si="58"/>
        <v>0</v>
      </c>
      <c r="L140" s="61">
        <f t="shared" si="58"/>
        <v>0</v>
      </c>
      <c r="M140" s="61">
        <f t="shared" si="58"/>
        <v>0</v>
      </c>
      <c r="N140" s="61">
        <f t="shared" si="58"/>
        <v>0</v>
      </c>
      <c r="P140" s="2"/>
      <c r="Q140" s="2"/>
      <c r="R140" s="51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</row>
    <row r="141" spans="1:45" x14ac:dyDescent="0.15">
      <c r="D141" s="62"/>
      <c r="N141" s="77">
        <f>N22+N26+N30+N34+N38+N42+N46+N50+N54+N58+N62+N66+N70+N74+N78+N82+N86+N90+N94+N98+N102+N106+N110+N114+N118+N122+N126+N130+N134+N138-N139</f>
        <v>0</v>
      </c>
      <c r="P141" s="2"/>
      <c r="Q141" s="2"/>
      <c r="R141" s="51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</row>
    <row r="142" spans="1:45" x14ac:dyDescent="0.15">
      <c r="P142" s="2"/>
      <c r="Q142" s="2"/>
      <c r="R142" s="51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</row>
    <row r="143" spans="1:45" x14ac:dyDescent="0.15">
      <c r="P143" s="2"/>
      <c r="Q143" s="2"/>
      <c r="R143" s="51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</row>
    <row r="144" spans="1:45" x14ac:dyDescent="0.15">
      <c r="P144" s="2"/>
      <c r="Q144" s="2"/>
      <c r="R144" s="51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</row>
    <row r="145" spans="16:45" x14ac:dyDescent="0.15">
      <c r="P145" s="2"/>
      <c r="Q145" s="2"/>
      <c r="R145" s="51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</row>
    <row r="146" spans="16:45" x14ac:dyDescent="0.15">
      <c r="P146" s="2"/>
      <c r="Q146" s="2"/>
      <c r="R146" s="51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</row>
    <row r="147" spans="16:45" x14ac:dyDescent="0.15">
      <c r="P147" s="2"/>
      <c r="Q147" s="2"/>
      <c r="R147" s="51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</row>
    <row r="148" spans="16:45" x14ac:dyDescent="0.15">
      <c r="P148" s="2"/>
      <c r="Q148" s="2"/>
      <c r="R148" s="51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</row>
    <row r="149" spans="16:45" x14ac:dyDescent="0.15">
      <c r="P149" s="2"/>
      <c r="Q149" s="2"/>
      <c r="R149" s="51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</row>
    <row r="150" spans="16:45" x14ac:dyDescent="0.15">
      <c r="P150" s="2"/>
      <c r="Q150" s="2"/>
      <c r="R150" s="51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</row>
    <row r="151" spans="16:45" x14ac:dyDescent="0.15">
      <c r="P151" s="2"/>
      <c r="Q151" s="2"/>
      <c r="R151" s="51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</row>
    <row r="152" spans="16:45" x14ac:dyDescent="0.15">
      <c r="P152" s="2"/>
      <c r="Q152" s="2"/>
      <c r="R152" s="51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</row>
    <row r="153" spans="16:45" x14ac:dyDescent="0.15">
      <c r="P153" s="2"/>
      <c r="Q153" s="2"/>
      <c r="R153" s="51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</row>
    <row r="154" spans="16:45" x14ac:dyDescent="0.15">
      <c r="P154" s="2"/>
      <c r="Q154" s="2"/>
      <c r="R154" s="51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</row>
    <row r="155" spans="16:45" x14ac:dyDescent="0.15">
      <c r="P155" s="2"/>
      <c r="Q155" s="2"/>
      <c r="R155" s="51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</row>
    <row r="156" spans="16:45" x14ac:dyDescent="0.15">
      <c r="P156" s="2"/>
      <c r="Q156" s="2"/>
      <c r="R156" s="51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</row>
    <row r="157" spans="16:45" x14ac:dyDescent="0.15">
      <c r="P157" s="2"/>
      <c r="Q157" s="2"/>
      <c r="R157" s="51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</row>
    <row r="158" spans="16:45" x14ac:dyDescent="0.15">
      <c r="P158" s="2"/>
      <c r="Q158" s="2"/>
      <c r="R158" s="51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</row>
    <row r="159" spans="16:45" x14ac:dyDescent="0.15">
      <c r="P159" s="2"/>
      <c r="Q159" s="2"/>
      <c r="R159" s="51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</row>
    <row r="160" spans="16:45" x14ac:dyDescent="0.15">
      <c r="P160" s="2"/>
      <c r="Q160" s="2"/>
      <c r="R160" s="51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</row>
    <row r="161" spans="16:45" x14ac:dyDescent="0.15">
      <c r="P161" s="2"/>
      <c r="Q161" s="2"/>
      <c r="R161" s="51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</row>
    <row r="162" spans="16:45" x14ac:dyDescent="0.15">
      <c r="P162" s="2"/>
      <c r="Q162" s="2"/>
      <c r="R162" s="51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</row>
    <row r="163" spans="16:45" x14ac:dyDescent="0.15">
      <c r="P163" s="2"/>
      <c r="Q163" s="2"/>
      <c r="R163" s="51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</row>
    <row r="164" spans="16:45" x14ac:dyDescent="0.15">
      <c r="P164" s="2"/>
      <c r="Q164" s="2"/>
      <c r="R164" s="51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</row>
    <row r="165" spans="16:45" x14ac:dyDescent="0.15">
      <c r="P165" s="2"/>
      <c r="Q165" s="2"/>
      <c r="R165" s="51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</row>
    <row r="166" spans="16:45" x14ac:dyDescent="0.15">
      <c r="P166" s="2"/>
      <c r="Q166" s="2"/>
      <c r="R166" s="51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</row>
    <row r="167" spans="16:45" x14ac:dyDescent="0.15">
      <c r="P167" s="2"/>
      <c r="Q167" s="2"/>
      <c r="R167" s="51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</row>
    <row r="168" spans="16:45" x14ac:dyDescent="0.15">
      <c r="P168" s="2"/>
      <c r="Q168" s="2"/>
      <c r="R168" s="51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</row>
    <row r="169" spans="16:45" x14ac:dyDescent="0.15">
      <c r="P169" s="2"/>
      <c r="Q169" s="2"/>
      <c r="R169" s="51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</row>
    <row r="170" spans="16:45" x14ac:dyDescent="0.15">
      <c r="P170" s="2"/>
      <c r="Q170" s="2"/>
      <c r="R170" s="51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</row>
    <row r="171" spans="16:45" x14ac:dyDescent="0.15">
      <c r="P171" s="2"/>
      <c r="Q171" s="2"/>
      <c r="R171" s="51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</row>
    <row r="172" spans="16:45" x14ac:dyDescent="0.15">
      <c r="P172" s="2"/>
      <c r="Q172" s="2"/>
      <c r="R172" s="51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</row>
    <row r="173" spans="16:45" x14ac:dyDescent="0.15">
      <c r="P173" s="2"/>
      <c r="Q173" s="2"/>
      <c r="R173" s="51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</row>
    <row r="174" spans="16:45" x14ac:dyDescent="0.15">
      <c r="P174" s="2"/>
      <c r="Q174" s="2"/>
      <c r="R174" s="51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</row>
    <row r="175" spans="16:45" x14ac:dyDescent="0.15">
      <c r="P175" s="2"/>
      <c r="Q175" s="2"/>
      <c r="R175" s="51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</row>
    <row r="176" spans="16:45" x14ac:dyDescent="0.15">
      <c r="P176" s="2"/>
      <c r="Q176" s="2"/>
      <c r="R176" s="51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</row>
    <row r="177" spans="16:45" x14ac:dyDescent="0.15">
      <c r="P177" s="2"/>
      <c r="Q177" s="2"/>
      <c r="R177" s="51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</row>
    <row r="178" spans="16:45" x14ac:dyDescent="0.15">
      <c r="P178" s="2"/>
      <c r="Q178" s="2"/>
      <c r="R178" s="51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</row>
    <row r="179" spans="16:45" x14ac:dyDescent="0.15">
      <c r="P179" s="2"/>
      <c r="Q179" s="2"/>
      <c r="R179" s="51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</row>
    <row r="180" spans="16:45" x14ac:dyDescent="0.15">
      <c r="P180" s="2"/>
      <c r="Q180" s="2"/>
      <c r="R180" s="51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</row>
    <row r="181" spans="16:45" x14ac:dyDescent="0.15">
      <c r="P181" s="2"/>
      <c r="Q181" s="2"/>
      <c r="R181" s="51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</row>
    <row r="182" spans="16:45" x14ac:dyDescent="0.15">
      <c r="P182" s="2"/>
      <c r="Q182" s="2"/>
      <c r="R182" s="51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</row>
    <row r="183" spans="16:45" x14ac:dyDescent="0.15">
      <c r="P183" s="2"/>
      <c r="Q183" s="2"/>
      <c r="R183" s="51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</row>
    <row r="184" spans="16:45" x14ac:dyDescent="0.15">
      <c r="P184" s="2"/>
      <c r="Q184" s="2"/>
      <c r="R184" s="51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</row>
    <row r="185" spans="16:45" x14ac:dyDescent="0.15">
      <c r="P185" s="2"/>
      <c r="Q185" s="2"/>
      <c r="R185" s="51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</row>
    <row r="186" spans="16:45" x14ac:dyDescent="0.15">
      <c r="P186" s="2"/>
      <c r="Q186" s="2"/>
      <c r="R186" s="51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</row>
    <row r="187" spans="16:45" x14ac:dyDescent="0.15">
      <c r="P187" s="2"/>
      <c r="Q187" s="2"/>
      <c r="R187" s="51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</row>
    <row r="188" spans="16:45" x14ac:dyDescent="0.15">
      <c r="P188" s="2"/>
      <c r="Q188" s="2"/>
      <c r="R188" s="51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</row>
    <row r="189" spans="16:45" x14ac:dyDescent="0.15">
      <c r="P189" s="2"/>
      <c r="Q189" s="2"/>
      <c r="R189" s="51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</row>
    <row r="190" spans="16:45" x14ac:dyDescent="0.15">
      <c r="P190" s="2"/>
      <c r="Q190" s="2"/>
      <c r="R190" s="51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</row>
    <row r="191" spans="16:45" x14ac:dyDescent="0.15">
      <c r="P191" s="2"/>
      <c r="Q191" s="2"/>
      <c r="R191" s="51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</row>
    <row r="192" spans="16:45" x14ac:dyDescent="0.15">
      <c r="P192" s="2"/>
      <c r="Q192" s="2"/>
      <c r="R192" s="51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</row>
    <row r="193" spans="16:45" x14ac:dyDescent="0.15">
      <c r="P193" s="2"/>
      <c r="Q193" s="2"/>
      <c r="R193" s="51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</row>
    <row r="194" spans="16:45" x14ac:dyDescent="0.15">
      <c r="P194" s="2"/>
      <c r="Q194" s="2"/>
      <c r="R194" s="51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</row>
    <row r="195" spans="16:45" x14ac:dyDescent="0.15">
      <c r="P195" s="2"/>
      <c r="Q195" s="2"/>
      <c r="R195" s="51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</row>
    <row r="196" spans="16:45" x14ac:dyDescent="0.15">
      <c r="P196" s="2"/>
      <c r="Q196" s="2"/>
      <c r="R196" s="51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</row>
    <row r="197" spans="16:45" x14ac:dyDescent="0.15">
      <c r="P197" s="2"/>
      <c r="Q197" s="2"/>
      <c r="R197" s="51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</row>
    <row r="198" spans="16:45" x14ac:dyDescent="0.15">
      <c r="P198" s="2"/>
      <c r="Q198" s="2"/>
      <c r="R198" s="51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</row>
    <row r="199" spans="16:45" x14ac:dyDescent="0.15">
      <c r="P199" s="2"/>
      <c r="Q199" s="2"/>
      <c r="R199" s="51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</row>
    <row r="200" spans="16:45" x14ac:dyDescent="0.15">
      <c r="P200" s="2"/>
      <c r="Q200" s="2"/>
      <c r="R200" s="51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</row>
    <row r="201" spans="16:45" x14ac:dyDescent="0.15">
      <c r="P201" s="2"/>
      <c r="Q201" s="2"/>
      <c r="R201" s="51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</row>
    <row r="202" spans="16:45" x14ac:dyDescent="0.15">
      <c r="P202" s="2"/>
      <c r="Q202" s="2"/>
      <c r="R202" s="51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</row>
    <row r="203" spans="16:45" x14ac:dyDescent="0.15">
      <c r="P203" s="2"/>
      <c r="Q203" s="2"/>
      <c r="R203" s="51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</row>
    <row r="204" spans="16:45" x14ac:dyDescent="0.15">
      <c r="P204" s="2"/>
      <c r="Q204" s="2"/>
      <c r="R204" s="51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</row>
    <row r="205" spans="16:45" x14ac:dyDescent="0.15">
      <c r="P205" s="2"/>
      <c r="Q205" s="2"/>
      <c r="R205" s="51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</row>
    <row r="206" spans="16:45" x14ac:dyDescent="0.15">
      <c r="P206" s="2"/>
      <c r="Q206" s="2"/>
      <c r="R206" s="51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</row>
    <row r="207" spans="16:45" x14ac:dyDescent="0.15">
      <c r="P207" s="2"/>
      <c r="Q207" s="2"/>
      <c r="R207" s="51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</row>
    <row r="208" spans="16:45" x14ac:dyDescent="0.15">
      <c r="P208" s="2"/>
      <c r="Q208" s="2"/>
      <c r="R208" s="51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</row>
    <row r="209" spans="16:45" x14ac:dyDescent="0.15">
      <c r="P209" s="2"/>
      <c r="Q209" s="2"/>
      <c r="R209" s="51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</row>
    <row r="210" spans="16:45" x14ac:dyDescent="0.15">
      <c r="P210" s="2"/>
      <c r="Q210" s="2"/>
      <c r="R210" s="51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</row>
    <row r="211" spans="16:45" x14ac:dyDescent="0.15">
      <c r="P211" s="2"/>
      <c r="Q211" s="2"/>
      <c r="R211" s="51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</row>
    <row r="212" spans="16:45" x14ac:dyDescent="0.15">
      <c r="P212" s="2"/>
      <c r="Q212" s="2"/>
      <c r="R212" s="51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</row>
    <row r="213" spans="16:45" x14ac:dyDescent="0.15">
      <c r="P213" s="2"/>
      <c r="Q213" s="2"/>
      <c r="R213" s="51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</row>
    <row r="214" spans="16:45" x14ac:dyDescent="0.15">
      <c r="P214" s="2"/>
      <c r="Q214" s="2"/>
      <c r="R214" s="51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</row>
    <row r="215" spans="16:45" x14ac:dyDescent="0.15">
      <c r="P215" s="2"/>
      <c r="Q215" s="2"/>
      <c r="R215" s="51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</row>
    <row r="216" spans="16:45" x14ac:dyDescent="0.15">
      <c r="P216" s="2"/>
      <c r="Q216" s="2"/>
      <c r="R216" s="51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</row>
    <row r="217" spans="16:45" x14ac:dyDescent="0.15">
      <c r="P217" s="2"/>
      <c r="Q217" s="2"/>
      <c r="R217" s="51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</row>
    <row r="218" spans="16:45" x14ac:dyDescent="0.15">
      <c r="P218" s="2"/>
      <c r="Q218" s="2"/>
      <c r="R218" s="5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</row>
    <row r="219" spans="16:45" x14ac:dyDescent="0.15">
      <c r="P219" s="2"/>
      <c r="Q219" s="2"/>
      <c r="R219" s="5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</row>
    <row r="220" spans="16:45" x14ac:dyDescent="0.15">
      <c r="P220" s="2"/>
      <c r="Q220" s="2"/>
      <c r="R220" s="5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</row>
    <row r="221" spans="16:45" x14ac:dyDescent="0.15">
      <c r="P221" s="2"/>
      <c r="Q221" s="2"/>
      <c r="R221" s="5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</row>
    <row r="222" spans="16:45" x14ac:dyDescent="0.15">
      <c r="P222" s="2"/>
      <c r="Q222" s="2"/>
      <c r="R222" s="51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</row>
    <row r="223" spans="16:45" x14ac:dyDescent="0.15">
      <c r="P223" s="2"/>
      <c r="Q223" s="2"/>
      <c r="R223" s="51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</row>
    <row r="224" spans="16:45" x14ac:dyDescent="0.15">
      <c r="P224" s="2"/>
      <c r="Q224" s="2"/>
      <c r="R224" s="51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</row>
    <row r="225" spans="16:45" x14ac:dyDescent="0.15">
      <c r="P225" s="2"/>
      <c r="Q225" s="2"/>
      <c r="R225" s="51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</row>
    <row r="226" spans="16:45" x14ac:dyDescent="0.15">
      <c r="P226" s="2"/>
      <c r="Q226" s="2"/>
      <c r="R226" s="51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</row>
    <row r="227" spans="16:45" x14ac:dyDescent="0.15">
      <c r="P227" s="2"/>
      <c r="Q227" s="2"/>
      <c r="R227" s="51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</row>
    <row r="228" spans="16:45" x14ac:dyDescent="0.15">
      <c r="P228" s="2"/>
      <c r="Q228" s="2"/>
      <c r="R228" s="51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</row>
    <row r="229" spans="16:45" x14ac:dyDescent="0.15">
      <c r="P229" s="2"/>
      <c r="Q229" s="2"/>
      <c r="R229" s="51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</row>
    <row r="230" spans="16:45" x14ac:dyDescent="0.15">
      <c r="P230" s="2"/>
      <c r="Q230" s="2"/>
      <c r="R230" s="51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</row>
    <row r="231" spans="16:45" x14ac:dyDescent="0.15">
      <c r="P231" s="2"/>
      <c r="Q231" s="2"/>
      <c r="R231" s="5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</row>
    <row r="232" spans="16:45" x14ac:dyDescent="0.15">
      <c r="P232" s="2"/>
      <c r="Q232" s="2"/>
      <c r="R232" s="5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</row>
    <row r="233" spans="16:45" x14ac:dyDescent="0.15">
      <c r="P233" s="2"/>
      <c r="Q233" s="2"/>
      <c r="R233" s="5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</row>
    <row r="234" spans="16:45" x14ac:dyDescent="0.15">
      <c r="P234" s="2"/>
      <c r="Q234" s="2"/>
      <c r="R234" s="51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</row>
    <row r="235" spans="16:45" x14ac:dyDescent="0.15">
      <c r="P235" s="2"/>
      <c r="Q235" s="2"/>
      <c r="R235" s="51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</row>
    <row r="236" spans="16:45" x14ac:dyDescent="0.15">
      <c r="P236" s="2"/>
      <c r="Q236" s="2"/>
      <c r="R236" s="51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</row>
    <row r="237" spans="16:45" x14ac:dyDescent="0.15">
      <c r="P237" s="2"/>
      <c r="Q237" s="2"/>
      <c r="R237" s="51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</row>
    <row r="238" spans="16:45" x14ac:dyDescent="0.15">
      <c r="P238" s="2"/>
      <c r="Q238" s="2"/>
      <c r="R238" s="51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</row>
    <row r="239" spans="16:45" x14ac:dyDescent="0.15">
      <c r="P239" s="2"/>
      <c r="Q239" s="2"/>
      <c r="R239" s="51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</row>
    <row r="240" spans="16:45" x14ac:dyDescent="0.15">
      <c r="P240" s="2"/>
      <c r="Q240" s="2"/>
      <c r="R240" s="51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</row>
    <row r="241" spans="16:45" x14ac:dyDescent="0.15">
      <c r="P241" s="2"/>
      <c r="Q241" s="2"/>
      <c r="R241" s="51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</row>
    <row r="242" spans="16:45" x14ac:dyDescent="0.15">
      <c r="P242" s="2"/>
      <c r="Q242" s="2"/>
      <c r="R242" s="51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</row>
    <row r="243" spans="16:45" x14ac:dyDescent="0.15">
      <c r="P243" s="2"/>
      <c r="Q243" s="2"/>
      <c r="R243" s="51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</row>
    <row r="244" spans="16:45" x14ac:dyDescent="0.15">
      <c r="P244" s="2"/>
      <c r="Q244" s="2"/>
      <c r="R244" s="51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</row>
    <row r="245" spans="16:45" x14ac:dyDescent="0.15">
      <c r="P245" s="2"/>
      <c r="Q245" s="2"/>
      <c r="R245" s="51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</row>
    <row r="246" spans="16:45" x14ac:dyDescent="0.15">
      <c r="P246" s="2"/>
      <c r="Q246" s="2"/>
      <c r="R246" s="51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</row>
    <row r="247" spans="16:45" x14ac:dyDescent="0.15">
      <c r="P247" s="2"/>
      <c r="Q247" s="2"/>
      <c r="R247" s="51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</row>
    <row r="248" spans="16:45" x14ac:dyDescent="0.15">
      <c r="P248" s="2"/>
      <c r="Q248" s="2"/>
      <c r="R248" s="51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</row>
    <row r="249" spans="16:45" x14ac:dyDescent="0.15">
      <c r="P249" s="2"/>
      <c r="Q249" s="2"/>
      <c r="R249" s="51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</row>
    <row r="250" spans="16:45" x14ac:dyDescent="0.15">
      <c r="P250" s="2"/>
      <c r="Q250" s="2"/>
      <c r="R250" s="51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</row>
    <row r="251" spans="16:45" x14ac:dyDescent="0.15">
      <c r="P251" s="2"/>
      <c r="Q251" s="2"/>
      <c r="R251" s="51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</row>
    <row r="252" spans="16:45" x14ac:dyDescent="0.15">
      <c r="P252" s="2"/>
      <c r="Q252" s="2"/>
      <c r="R252" s="51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</row>
    <row r="253" spans="16:45" x14ac:dyDescent="0.15">
      <c r="P253" s="2"/>
      <c r="Q253" s="2"/>
      <c r="R253" s="51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</row>
    <row r="254" spans="16:45" x14ac:dyDescent="0.15">
      <c r="P254" s="2"/>
      <c r="Q254" s="2"/>
      <c r="R254" s="51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</row>
    <row r="255" spans="16:45" x14ac:dyDescent="0.15">
      <c r="P255" s="2"/>
      <c r="Q255" s="2"/>
      <c r="R255" s="51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</row>
    <row r="256" spans="16:45" x14ac:dyDescent="0.15">
      <c r="P256" s="2"/>
      <c r="Q256" s="2"/>
      <c r="R256" s="51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</row>
    <row r="257" spans="16:45" x14ac:dyDescent="0.15">
      <c r="P257" s="2"/>
      <c r="Q257" s="2"/>
      <c r="R257" s="51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</row>
    <row r="258" spans="16:45" x14ac:dyDescent="0.15">
      <c r="P258" s="2"/>
      <c r="Q258" s="2"/>
      <c r="R258" s="51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</row>
    <row r="259" spans="16:45" x14ac:dyDescent="0.15">
      <c r="P259" s="2"/>
      <c r="Q259" s="2"/>
      <c r="R259" s="51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</row>
    <row r="260" spans="16:45" x14ac:dyDescent="0.15">
      <c r="P260" s="2"/>
      <c r="Q260" s="2"/>
      <c r="R260" s="51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</row>
    <row r="261" spans="16:45" x14ac:dyDescent="0.15">
      <c r="P261" s="2"/>
      <c r="Q261" s="2"/>
      <c r="R261" s="51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</row>
    <row r="262" spans="16:45" x14ac:dyDescent="0.15">
      <c r="P262" s="2"/>
      <c r="Q262" s="2"/>
      <c r="R262" s="51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</row>
    <row r="263" spans="16:45" x14ac:dyDescent="0.15">
      <c r="P263" s="2"/>
      <c r="Q263" s="2"/>
      <c r="R263" s="51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</row>
    <row r="264" spans="16:45" x14ac:dyDescent="0.15">
      <c r="P264" s="2"/>
      <c r="Q264" s="2"/>
      <c r="R264" s="51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</row>
    <row r="265" spans="16:45" x14ac:dyDescent="0.15">
      <c r="P265" s="2"/>
      <c r="Q265" s="2"/>
      <c r="R265" s="51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</row>
    <row r="266" spans="16:45" x14ac:dyDescent="0.15">
      <c r="P266" s="2"/>
      <c r="Q266" s="2"/>
      <c r="R266" s="51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</row>
    <row r="267" spans="16:45" x14ac:dyDescent="0.15">
      <c r="P267" s="2"/>
      <c r="Q267" s="2"/>
      <c r="R267" s="51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</row>
    <row r="268" spans="16:45" x14ac:dyDescent="0.15">
      <c r="P268" s="2"/>
      <c r="Q268" s="2"/>
      <c r="R268" s="51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</row>
    <row r="269" spans="16:45" x14ac:dyDescent="0.15">
      <c r="P269" s="2"/>
      <c r="Q269" s="2"/>
      <c r="R269" s="51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</row>
    <row r="270" spans="16:45" x14ac:dyDescent="0.15">
      <c r="P270" s="2"/>
      <c r="Q270" s="2"/>
      <c r="R270" s="51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</row>
    <row r="271" spans="16:45" x14ac:dyDescent="0.15">
      <c r="P271" s="2"/>
      <c r="Q271" s="2"/>
      <c r="R271" s="51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</row>
    <row r="272" spans="16:45" x14ac:dyDescent="0.15">
      <c r="P272" s="2"/>
      <c r="Q272" s="2"/>
      <c r="R272" s="51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</row>
    <row r="273" spans="16:45" x14ac:dyDescent="0.15">
      <c r="P273" s="2"/>
      <c r="Q273" s="2"/>
      <c r="R273" s="51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</row>
    <row r="274" spans="16:45" x14ac:dyDescent="0.15">
      <c r="P274" s="2"/>
      <c r="Q274" s="2"/>
      <c r="R274" s="51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</row>
    <row r="275" spans="16:45" x14ac:dyDescent="0.15">
      <c r="P275" s="2"/>
      <c r="Q275" s="2"/>
      <c r="R275" s="51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</row>
    <row r="276" spans="16:45" x14ac:dyDescent="0.15">
      <c r="P276" s="2"/>
      <c r="Q276" s="2"/>
      <c r="R276" s="51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</row>
    <row r="277" spans="16:45" x14ac:dyDescent="0.15">
      <c r="P277" s="2"/>
      <c r="Q277" s="2"/>
      <c r="R277" s="51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</row>
    <row r="278" spans="16:45" x14ac:dyDescent="0.15">
      <c r="P278" s="2"/>
      <c r="Q278" s="2"/>
      <c r="R278" s="51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</row>
    <row r="279" spans="16:45" x14ac:dyDescent="0.15">
      <c r="P279" s="2"/>
      <c r="Q279" s="2"/>
      <c r="R279" s="51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</row>
    <row r="280" spans="16:45" x14ac:dyDescent="0.15">
      <c r="P280" s="2"/>
      <c r="Q280" s="2"/>
      <c r="R280" s="51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</row>
    <row r="281" spans="16:45" x14ac:dyDescent="0.15">
      <c r="P281" s="2"/>
      <c r="Q281" s="2"/>
      <c r="R281" s="51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</row>
    <row r="282" spans="16:45" x14ac:dyDescent="0.15">
      <c r="P282" s="2"/>
      <c r="Q282" s="2"/>
      <c r="R282" s="51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</row>
    <row r="283" spans="16:45" x14ac:dyDescent="0.15">
      <c r="P283" s="2"/>
      <c r="Q283" s="2"/>
      <c r="R283" s="51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</row>
    <row r="284" spans="16:45" x14ac:dyDescent="0.15">
      <c r="P284" s="2"/>
      <c r="Q284" s="2"/>
      <c r="R284" s="51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</row>
    <row r="285" spans="16:45" x14ac:dyDescent="0.15">
      <c r="P285" s="2"/>
      <c r="Q285" s="2"/>
      <c r="R285" s="51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</row>
    <row r="286" spans="16:45" x14ac:dyDescent="0.15">
      <c r="P286" s="2"/>
      <c r="Q286" s="2"/>
      <c r="R286" s="51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</row>
    <row r="287" spans="16:45" x14ac:dyDescent="0.15">
      <c r="P287" s="2"/>
      <c r="Q287" s="2"/>
      <c r="R287" s="51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</row>
    <row r="288" spans="16:45" x14ac:dyDescent="0.15">
      <c r="P288" s="2"/>
      <c r="Q288" s="2"/>
      <c r="R288" s="51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</row>
    <row r="289" spans="16:45" x14ac:dyDescent="0.15">
      <c r="P289" s="2"/>
      <c r="Q289" s="2"/>
      <c r="R289" s="51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</row>
    <row r="290" spans="16:45" x14ac:dyDescent="0.15">
      <c r="P290" s="2"/>
      <c r="Q290" s="2"/>
      <c r="R290" s="51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</row>
    <row r="291" spans="16:45" x14ac:dyDescent="0.15">
      <c r="P291" s="2"/>
      <c r="Q291" s="2"/>
      <c r="R291" s="51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</row>
    <row r="292" spans="16:45" x14ac:dyDescent="0.15">
      <c r="P292" s="2"/>
      <c r="Q292" s="2"/>
      <c r="R292" s="51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</row>
    <row r="293" spans="16:45" x14ac:dyDescent="0.15">
      <c r="P293" s="2"/>
      <c r="Q293" s="2"/>
      <c r="R293" s="51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</row>
    <row r="294" spans="16:45" x14ac:dyDescent="0.15">
      <c r="P294" s="2"/>
      <c r="Q294" s="2"/>
      <c r="R294" s="51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</row>
    <row r="295" spans="16:45" x14ac:dyDescent="0.15">
      <c r="P295" s="2"/>
      <c r="Q295" s="2"/>
      <c r="R295" s="51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</row>
    <row r="296" spans="16:45" x14ac:dyDescent="0.15">
      <c r="P296" s="2"/>
      <c r="Q296" s="2"/>
      <c r="R296" s="51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</row>
    <row r="297" spans="16:45" x14ac:dyDescent="0.15">
      <c r="P297" s="2"/>
      <c r="Q297" s="2"/>
      <c r="R297" s="51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</row>
    <row r="298" spans="16:45" x14ac:dyDescent="0.15">
      <c r="P298" s="2"/>
      <c r="Q298" s="2"/>
      <c r="R298" s="51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</row>
    <row r="299" spans="16:45" x14ac:dyDescent="0.15">
      <c r="P299" s="2"/>
      <c r="Q299" s="2"/>
      <c r="R299" s="51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</row>
    <row r="300" spans="16:45" x14ac:dyDescent="0.15">
      <c r="P300" s="2"/>
      <c r="Q300" s="2"/>
      <c r="R300" s="51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</row>
    <row r="301" spans="16:45" x14ac:dyDescent="0.15">
      <c r="P301" s="2"/>
      <c r="Q301" s="2"/>
      <c r="R301" s="51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</row>
    <row r="302" spans="16:45" x14ac:dyDescent="0.15">
      <c r="P302" s="2"/>
      <c r="Q302" s="2"/>
      <c r="R302" s="51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</row>
    <row r="303" spans="16:45" x14ac:dyDescent="0.15">
      <c r="P303" s="2"/>
      <c r="Q303" s="2"/>
      <c r="R303" s="51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</row>
    <row r="304" spans="16:45" x14ac:dyDescent="0.15">
      <c r="P304" s="2"/>
      <c r="Q304" s="2"/>
      <c r="R304" s="51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</row>
    <row r="305" spans="16:45" x14ac:dyDescent="0.15">
      <c r="P305" s="2"/>
      <c r="Q305" s="2"/>
      <c r="R305" s="51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</row>
    <row r="306" spans="16:45" x14ac:dyDescent="0.15">
      <c r="P306" s="2"/>
      <c r="Q306" s="2"/>
      <c r="R306" s="51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</row>
    <row r="307" spans="16:45" x14ac:dyDescent="0.15">
      <c r="P307" s="2"/>
      <c r="Q307" s="2"/>
      <c r="R307" s="51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</row>
    <row r="308" spans="16:45" x14ac:dyDescent="0.15">
      <c r="P308" s="2"/>
      <c r="Q308" s="2"/>
      <c r="R308" s="51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</row>
    <row r="309" spans="16:45" x14ac:dyDescent="0.15">
      <c r="P309" s="2"/>
      <c r="Q309" s="2"/>
      <c r="R309" s="51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</row>
    <row r="310" spans="16:45" x14ac:dyDescent="0.15">
      <c r="P310" s="2"/>
      <c r="Q310" s="2"/>
      <c r="R310" s="51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</row>
    <row r="311" spans="16:45" x14ac:dyDescent="0.15">
      <c r="P311" s="2"/>
      <c r="Q311" s="2"/>
      <c r="R311" s="51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</row>
    <row r="312" spans="16:45" x14ac:dyDescent="0.15">
      <c r="P312" s="2"/>
      <c r="Q312" s="2"/>
      <c r="R312" s="51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</row>
    <row r="313" spans="16:45" x14ac:dyDescent="0.15">
      <c r="P313" s="2"/>
      <c r="Q313" s="2"/>
      <c r="R313" s="51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</row>
    <row r="314" spans="16:45" x14ac:dyDescent="0.15">
      <c r="P314" s="2"/>
      <c r="Q314" s="2"/>
      <c r="R314" s="51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</row>
    <row r="315" spans="16:45" x14ac:dyDescent="0.15">
      <c r="P315" s="2"/>
      <c r="Q315" s="2"/>
      <c r="R315" s="51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</row>
    <row r="316" spans="16:45" x14ac:dyDescent="0.15">
      <c r="P316" s="2"/>
      <c r="Q316" s="2"/>
      <c r="R316" s="51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</row>
  </sheetData>
  <mergeCells count="76">
    <mergeCell ref="B4:E4"/>
    <mergeCell ref="B5:E5"/>
    <mergeCell ref="C7:H7"/>
    <mergeCell ref="I7:J7"/>
    <mergeCell ref="C9:H9"/>
    <mergeCell ref="C10:H10"/>
    <mergeCell ref="C8:H8"/>
    <mergeCell ref="C11:H11"/>
    <mergeCell ref="A23:A25"/>
    <mergeCell ref="B23:B25"/>
    <mergeCell ref="C12:H12"/>
    <mergeCell ref="C13:H13"/>
    <mergeCell ref="C14:H14"/>
    <mergeCell ref="E16:F16"/>
    <mergeCell ref="K16:N16"/>
    <mergeCell ref="D17:E17"/>
    <mergeCell ref="A19:A21"/>
    <mergeCell ref="B19:B21"/>
    <mergeCell ref="A27:A29"/>
    <mergeCell ref="B27:B29"/>
    <mergeCell ref="A31:A33"/>
    <mergeCell ref="B31:B33"/>
    <mergeCell ref="A35:A37"/>
    <mergeCell ref="B35:B37"/>
    <mergeCell ref="A39:A41"/>
    <mergeCell ref="B39:B41"/>
    <mergeCell ref="A43:A45"/>
    <mergeCell ref="B43:B45"/>
    <mergeCell ref="A47:A49"/>
    <mergeCell ref="B47:B49"/>
    <mergeCell ref="A51:A53"/>
    <mergeCell ref="B51:B53"/>
    <mergeCell ref="A55:A57"/>
    <mergeCell ref="B55:B57"/>
    <mergeCell ref="A59:A61"/>
    <mergeCell ref="B59:B61"/>
    <mergeCell ref="A63:A65"/>
    <mergeCell ref="B63:B65"/>
    <mergeCell ref="A67:A69"/>
    <mergeCell ref="B67:B69"/>
    <mergeCell ref="A71:A73"/>
    <mergeCell ref="B71:B73"/>
    <mergeCell ref="A75:A77"/>
    <mergeCell ref="B75:B77"/>
    <mergeCell ref="A79:A81"/>
    <mergeCell ref="B79:B81"/>
    <mergeCell ref="A83:A85"/>
    <mergeCell ref="B83:B85"/>
    <mergeCell ref="A87:A89"/>
    <mergeCell ref="B87:B89"/>
    <mergeCell ref="A91:A93"/>
    <mergeCell ref="B91:B93"/>
    <mergeCell ref="A95:A97"/>
    <mergeCell ref="B95:B97"/>
    <mergeCell ref="A99:A101"/>
    <mergeCell ref="B99:B101"/>
    <mergeCell ref="A103:A105"/>
    <mergeCell ref="B103:B105"/>
    <mergeCell ref="A107:A109"/>
    <mergeCell ref="B107:B109"/>
    <mergeCell ref="A111:A113"/>
    <mergeCell ref="B111:B113"/>
    <mergeCell ref="A115:A117"/>
    <mergeCell ref="B115:B117"/>
    <mergeCell ref="A119:A121"/>
    <mergeCell ref="B119:B121"/>
    <mergeCell ref="A135:A137"/>
    <mergeCell ref="B135:B137"/>
    <mergeCell ref="A139:F139"/>
    <mergeCell ref="A140:F140"/>
    <mergeCell ref="A123:A125"/>
    <mergeCell ref="B123:B125"/>
    <mergeCell ref="A127:A129"/>
    <mergeCell ref="B127:B129"/>
    <mergeCell ref="A131:A133"/>
    <mergeCell ref="B131:B133"/>
  </mergeCells>
  <phoneticPr fontId="2"/>
  <conditionalFormatting sqref="G139:M139 I8:L14">
    <cfRule type="cellIs" dxfId="46" priority="5" stopIfTrue="1" operator="lessThan">
      <formula>0</formula>
    </cfRule>
  </conditionalFormatting>
  <conditionalFormatting sqref="E78 E138">
    <cfRule type="cellIs" dxfId="45" priority="4" stopIfTrue="1" operator="lessThan">
      <formula>D78</formula>
    </cfRule>
  </conditionalFormatting>
  <conditionalFormatting sqref="D138">
    <cfRule type="cellIs" dxfId="44" priority="3" stopIfTrue="1" operator="lessThan">
      <formula>E137</formula>
    </cfRule>
  </conditionalFormatting>
  <conditionalFormatting sqref="B19:B137">
    <cfRule type="cellIs" dxfId="43" priority="1" operator="equal">
      <formula>"日"</formula>
    </cfRule>
    <cfRule type="containsText" dxfId="42" priority="2" operator="containsText" text="土">
      <formula>NOT(ISERROR(SEARCH("土",B19)))</formula>
    </cfRule>
  </conditionalFormatting>
  <dataValidations count="3">
    <dataValidation type="list" allowBlank="1" showInputMessage="1" showErrorMessage="1" sqref="C19:C21 C23:C25 C27:C29 C31:C33 C35:C37 C39:C41 C43:C45 C47:C49 C51:C53 C55:C57 C59:C61 C63:C65 C67:C69 C71:C73 C75:C77 C79:C81 C83:C85 C87:C89 C91:C93 C95:C97 C99:C101 C103:C105 C107:C109 C111:C113 C115:C117 C119:C121 C123:C125 C127:C129 C131:C133 C135:C137">
      <formula1>$B$8:$B$14</formula1>
    </dataValidation>
    <dataValidation allowBlank="1" showInputMessage="1" showErrorMessage="1" error="入力した時刻が範囲外です。" sqref="D19:E137"/>
    <dataValidation type="time" operator="lessThan" allowBlank="1" showInputMessage="1" showErrorMessage="1" error="休憩時間が業務従事時間を超過しています。" sqref="F19:F21 F23:F25 F27:F29 F31:F33 F35:F37 F39:F41 F43:F45 F47:F49 F51:F53 F55:F57 F59:F61 F63:F65 F67:F69 F71:F73 F75:F77 F79:F81 F83:F85 F87:F89 F91:F93 F95:F97 F99:F101 F103:F105 F107:F109 F111:F113 F115:F117 F119:F121 F123:F125 F127:F129 F131:F133 F135:F137">
      <formula1>E19-D19</formula1>
    </dataValidation>
  </dataValidations>
  <printOptions horizontalCentered="1" verticalCentered="1"/>
  <pageMargins left="0.19685039370078741" right="0.19685039370078741" top="0.35433070866141736" bottom="0.19685039370078741" header="0.27559055118110237" footer="0.19685039370078741"/>
  <pageSetup paperSize="9" scale="68" fitToHeight="0" orientation="landscape" cellComments="asDisplayed" horizontalDpi="300" verticalDpi="300" r:id="rId1"/>
  <headerFooter alignWithMargins="0">
    <oddFooter>&amp;C&amp;P</oddFooter>
  </headerFooter>
  <rowBreaks count="2" manualBreakCount="2">
    <brk id="58" max="12" man="1"/>
    <brk id="98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20"/>
  <sheetViews>
    <sheetView showGridLines="0" view="pageBreakPreview" zoomScaleNormal="100" zoomScaleSheetLayoutView="100" workbookViewId="0">
      <selection activeCell="G17" sqref="G17"/>
    </sheetView>
  </sheetViews>
  <sheetFormatPr defaultColWidth="9" defaultRowHeight="13.5" x14ac:dyDescent="0.15"/>
  <cols>
    <col min="1" max="1" width="9.875" style="1" customWidth="1"/>
    <col min="2" max="2" width="2.75" style="2" customWidth="1"/>
    <col min="3" max="3" width="7.75" style="1" customWidth="1"/>
    <col min="4" max="13" width="10.125" style="1" customWidth="1"/>
    <col min="14" max="14" width="10.125" style="2" customWidth="1"/>
    <col min="15" max="15" width="76.625" style="1" customWidth="1"/>
    <col min="16" max="17" width="9" style="1"/>
    <col min="18" max="18" width="9" style="3"/>
    <col min="19" max="19" width="9" style="1"/>
    <col min="20" max="20" width="35.5" style="1" customWidth="1"/>
    <col min="21" max="16384" width="9" style="1"/>
  </cols>
  <sheetData>
    <row r="1" spans="1:20" ht="9" customHeight="1" x14ac:dyDescent="0.15">
      <c r="T1" s="2"/>
    </row>
    <row r="2" spans="1:20" ht="18.75" x14ac:dyDescent="0.15">
      <c r="A2" s="4" t="s">
        <v>37</v>
      </c>
      <c r="B2" s="80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6"/>
      <c r="R2" s="7"/>
      <c r="S2" s="6"/>
      <c r="T2" s="8"/>
    </row>
    <row r="3" spans="1:20" ht="9" customHeight="1" x14ac:dyDescent="0.15">
      <c r="A3" s="9"/>
      <c r="B3" s="80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6"/>
      <c r="R3" s="7"/>
      <c r="S3" s="6"/>
      <c r="T3" s="8"/>
    </row>
    <row r="4" spans="1:20" ht="13.5" customHeight="1" x14ac:dyDescent="0.15">
      <c r="A4" s="73" t="s">
        <v>0</v>
      </c>
      <c r="B4" s="116" t="str">
        <f>IF('5'!B4:E4="","",'5'!B4:E4)</f>
        <v/>
      </c>
      <c r="C4" s="116"/>
      <c r="D4" s="116"/>
      <c r="E4" s="116"/>
      <c r="F4" s="10"/>
      <c r="G4" s="74" t="s">
        <v>1</v>
      </c>
      <c r="H4" s="72" t="str">
        <f>IF('5'!H4="","",'5'!H4)</f>
        <v/>
      </c>
      <c r="I4" s="4"/>
      <c r="J4" s="4"/>
      <c r="K4" s="4"/>
      <c r="L4" s="4"/>
      <c r="M4" s="4"/>
      <c r="N4" s="4"/>
      <c r="O4" s="4"/>
      <c r="Q4" s="6"/>
      <c r="R4" s="7"/>
      <c r="S4" s="6"/>
      <c r="T4" s="8"/>
    </row>
    <row r="5" spans="1:20" ht="13.5" customHeight="1" x14ac:dyDescent="0.15">
      <c r="A5" s="75" t="s">
        <v>2</v>
      </c>
      <c r="B5" s="117" t="str">
        <f>IF('5'!B5:E5="","",'5'!B5:E5)</f>
        <v/>
      </c>
      <c r="C5" s="117"/>
      <c r="D5" s="117"/>
      <c r="E5" s="117"/>
      <c r="F5" s="10"/>
      <c r="G5" s="63"/>
      <c r="H5" s="63"/>
      <c r="I5" s="64"/>
      <c r="J5" s="4"/>
      <c r="K5" s="4"/>
      <c r="L5" s="4"/>
      <c r="M5" s="4"/>
      <c r="N5" s="4"/>
      <c r="O5" s="4"/>
      <c r="Q5" s="6"/>
      <c r="R5" s="7"/>
      <c r="S5" s="6"/>
      <c r="T5" s="8"/>
    </row>
    <row r="6" spans="1:20" ht="9" customHeight="1" x14ac:dyDescent="0.15">
      <c r="A6" s="9"/>
      <c r="B6" s="80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Q6" s="6"/>
      <c r="R6" s="7"/>
      <c r="S6" s="6"/>
      <c r="T6" s="8"/>
    </row>
    <row r="7" spans="1:20" x14ac:dyDescent="0.15">
      <c r="A7" s="10"/>
      <c r="B7" s="98" t="s">
        <v>3</v>
      </c>
      <c r="C7" s="118" t="s">
        <v>4</v>
      </c>
      <c r="D7" s="119"/>
      <c r="E7" s="119"/>
      <c r="F7" s="119"/>
      <c r="G7" s="119"/>
      <c r="H7" s="119"/>
      <c r="I7" s="120" t="s">
        <v>5</v>
      </c>
      <c r="J7" s="120"/>
      <c r="K7" s="94"/>
      <c r="L7" s="95"/>
      <c r="M7" s="11"/>
      <c r="N7" s="1"/>
      <c r="O7" s="12"/>
      <c r="P7" s="7"/>
      <c r="Q7" s="6"/>
      <c r="R7" s="8"/>
    </row>
    <row r="8" spans="1:20" x14ac:dyDescent="0.15">
      <c r="A8" s="10"/>
      <c r="B8" s="98" t="s">
        <v>6</v>
      </c>
      <c r="C8" s="135" t="str">
        <f>IF('5'!C8:H8="","",'5'!C8:H8)</f>
        <v/>
      </c>
      <c r="D8" s="136"/>
      <c r="E8" s="136"/>
      <c r="F8" s="136"/>
      <c r="G8" s="136"/>
      <c r="H8" s="137"/>
      <c r="I8" s="13">
        <f>G143</f>
        <v>0</v>
      </c>
      <c r="J8" s="14">
        <f>G144</f>
        <v>0</v>
      </c>
      <c r="K8" s="90"/>
      <c r="L8" s="91"/>
      <c r="M8" s="10"/>
      <c r="N8" s="1"/>
      <c r="O8" s="12"/>
      <c r="P8" s="7"/>
      <c r="Q8" s="6"/>
      <c r="R8" s="8"/>
    </row>
    <row r="9" spans="1:20" x14ac:dyDescent="0.15">
      <c r="A9" s="10"/>
      <c r="B9" s="98" t="s">
        <v>7</v>
      </c>
      <c r="C9" s="135" t="str">
        <f>IF('5'!C9:H9="","",'5'!C9:H9)</f>
        <v/>
      </c>
      <c r="D9" s="136"/>
      <c r="E9" s="136"/>
      <c r="F9" s="136"/>
      <c r="G9" s="136"/>
      <c r="H9" s="137"/>
      <c r="I9" s="13">
        <f>H143</f>
        <v>0</v>
      </c>
      <c r="J9" s="14">
        <f>H144</f>
        <v>0</v>
      </c>
      <c r="K9" s="90"/>
      <c r="L9" s="91"/>
      <c r="M9" s="10"/>
      <c r="N9" s="1"/>
      <c r="O9" s="12"/>
      <c r="P9" s="7"/>
      <c r="Q9" s="6"/>
      <c r="R9" s="8"/>
    </row>
    <row r="10" spans="1:20" x14ac:dyDescent="0.15">
      <c r="A10" s="10"/>
      <c r="B10" s="98" t="s">
        <v>8</v>
      </c>
      <c r="C10" s="135" t="str">
        <f>IF('5'!C10:H10="","",'5'!C10:H10)</f>
        <v/>
      </c>
      <c r="D10" s="136"/>
      <c r="E10" s="136"/>
      <c r="F10" s="136"/>
      <c r="G10" s="136"/>
      <c r="H10" s="137"/>
      <c r="I10" s="13">
        <f>I143</f>
        <v>0</v>
      </c>
      <c r="J10" s="14">
        <f>I144</f>
        <v>0</v>
      </c>
      <c r="K10" s="90"/>
      <c r="L10" s="91"/>
      <c r="M10" s="10"/>
      <c r="N10" s="1"/>
      <c r="O10" s="12"/>
      <c r="P10" s="7"/>
      <c r="Q10" s="6"/>
      <c r="R10" s="8"/>
    </row>
    <row r="11" spans="1:20" x14ac:dyDescent="0.15">
      <c r="A11" s="10"/>
      <c r="B11" s="98" t="s">
        <v>9</v>
      </c>
      <c r="C11" s="135" t="str">
        <f>IF('5'!C11:H11="","",'5'!C11:H11)</f>
        <v/>
      </c>
      <c r="D11" s="136"/>
      <c r="E11" s="136"/>
      <c r="F11" s="136"/>
      <c r="G11" s="136"/>
      <c r="H11" s="137"/>
      <c r="I11" s="13">
        <f>J143</f>
        <v>0</v>
      </c>
      <c r="J11" s="14">
        <f>J144</f>
        <v>0</v>
      </c>
      <c r="K11" s="90"/>
      <c r="L11" s="91"/>
      <c r="M11" s="10"/>
      <c r="N11" s="1"/>
      <c r="O11" s="12"/>
      <c r="P11" s="7"/>
      <c r="Q11" s="6"/>
      <c r="R11" s="8"/>
    </row>
    <row r="12" spans="1:20" x14ac:dyDescent="0.15">
      <c r="A12" s="10"/>
      <c r="B12" s="98" t="s">
        <v>10</v>
      </c>
      <c r="C12" s="135" t="str">
        <f>IF('5'!C12:H12="","",'5'!C12:H12)</f>
        <v/>
      </c>
      <c r="D12" s="136"/>
      <c r="E12" s="136"/>
      <c r="F12" s="136"/>
      <c r="G12" s="136"/>
      <c r="H12" s="137"/>
      <c r="I12" s="13">
        <f>K143</f>
        <v>0</v>
      </c>
      <c r="J12" s="14">
        <f>K144</f>
        <v>0</v>
      </c>
      <c r="K12" s="90"/>
      <c r="L12" s="91"/>
      <c r="M12" s="10"/>
      <c r="N12" s="1"/>
      <c r="O12" s="12"/>
      <c r="P12" s="7"/>
      <c r="Q12" s="6"/>
      <c r="R12" s="8"/>
    </row>
    <row r="13" spans="1:20" x14ac:dyDescent="0.15">
      <c r="A13" s="10"/>
      <c r="B13" s="98" t="s">
        <v>40</v>
      </c>
      <c r="C13" s="135" t="str">
        <f>IF('5'!C13:H13="","",'5'!C13:H13)</f>
        <v/>
      </c>
      <c r="D13" s="136"/>
      <c r="E13" s="136"/>
      <c r="F13" s="136"/>
      <c r="G13" s="136"/>
      <c r="H13" s="137"/>
      <c r="I13" s="13">
        <f>L143</f>
        <v>0</v>
      </c>
      <c r="J13" s="14">
        <f>L144</f>
        <v>0</v>
      </c>
      <c r="K13" s="90"/>
      <c r="L13" s="91"/>
      <c r="M13" s="10"/>
      <c r="N13" s="1"/>
      <c r="O13" s="12"/>
      <c r="P13" s="7"/>
      <c r="Q13" s="6"/>
      <c r="R13" s="8"/>
    </row>
    <row r="14" spans="1:20" x14ac:dyDescent="0.15">
      <c r="A14" s="10"/>
      <c r="B14" s="98" t="s">
        <v>41</v>
      </c>
      <c r="C14" s="135" t="str">
        <f>IF('5'!C14:H14="","",'5'!C14:H14)</f>
        <v/>
      </c>
      <c r="D14" s="136"/>
      <c r="E14" s="136"/>
      <c r="F14" s="136"/>
      <c r="G14" s="136"/>
      <c r="H14" s="137"/>
      <c r="I14" s="13">
        <f>M143</f>
        <v>0</v>
      </c>
      <c r="J14" s="14">
        <f>M144</f>
        <v>0</v>
      </c>
      <c r="K14" s="90"/>
      <c r="L14" s="91"/>
      <c r="M14" s="10"/>
      <c r="N14" s="1"/>
      <c r="O14" s="12"/>
      <c r="P14" s="7"/>
      <c r="Q14" s="6"/>
      <c r="R14" s="8"/>
    </row>
    <row r="15" spans="1:20" x14ac:dyDescent="0.15">
      <c r="A15" s="10"/>
      <c r="B15" s="81"/>
      <c r="C15" s="1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5" t="s">
        <v>11</v>
      </c>
      <c r="O15" s="10"/>
      <c r="Q15" s="12"/>
      <c r="R15" s="7"/>
      <c r="S15" s="6"/>
      <c r="T15" s="8"/>
    </row>
    <row r="16" spans="1:20" x14ac:dyDescent="0.15">
      <c r="A16" s="10"/>
      <c r="C16" s="16"/>
      <c r="D16" s="65" t="s">
        <v>12</v>
      </c>
      <c r="E16" s="115" t="str">
        <f>'5'!E16:F16</f>
        <v>9：00～17：00</v>
      </c>
      <c r="F16" s="115"/>
      <c r="G16" s="10" t="str">
        <f>'5'!G16</f>
        <v>（1日 7時間00分勤務）</v>
      </c>
      <c r="H16" s="10"/>
      <c r="I16" s="10"/>
      <c r="J16" s="65" t="s">
        <v>13</v>
      </c>
      <c r="K16" s="111" t="str">
        <f>'5'!K16:N16</f>
        <v>12：00～13：00</v>
      </c>
      <c r="L16" s="111"/>
      <c r="M16" s="111"/>
      <c r="N16" s="111"/>
      <c r="O16" s="10"/>
      <c r="Q16" s="12"/>
      <c r="R16" s="7"/>
      <c r="S16" s="12"/>
      <c r="T16" s="8"/>
    </row>
    <row r="17" spans="1:20" ht="27" x14ac:dyDescent="0.15">
      <c r="A17" s="66" t="s">
        <v>15</v>
      </c>
      <c r="B17" s="67" t="s">
        <v>16</v>
      </c>
      <c r="C17" s="68" t="s">
        <v>17</v>
      </c>
      <c r="D17" s="127" t="s">
        <v>18</v>
      </c>
      <c r="E17" s="128"/>
      <c r="F17" s="69" t="s">
        <v>19</v>
      </c>
      <c r="G17" s="70" t="s">
        <v>20</v>
      </c>
      <c r="H17" s="70" t="s">
        <v>21</v>
      </c>
      <c r="I17" s="70" t="s">
        <v>22</v>
      </c>
      <c r="J17" s="70" t="s">
        <v>23</v>
      </c>
      <c r="K17" s="70" t="s">
        <v>24</v>
      </c>
      <c r="L17" s="70" t="s">
        <v>42</v>
      </c>
      <c r="M17" s="70" t="s">
        <v>43</v>
      </c>
      <c r="N17" s="70" t="s">
        <v>25</v>
      </c>
      <c r="O17" s="71" t="s">
        <v>26</v>
      </c>
      <c r="Q17" s="12"/>
      <c r="R17" s="7"/>
      <c r="S17" s="12"/>
      <c r="T17" s="8"/>
    </row>
    <row r="18" spans="1:20" x14ac:dyDescent="0.15">
      <c r="A18" s="17"/>
      <c r="B18" s="82"/>
      <c r="C18" s="19"/>
      <c r="D18" s="20" t="s">
        <v>27</v>
      </c>
      <c r="E18" s="20" t="s">
        <v>28</v>
      </c>
      <c r="F18" s="21"/>
      <c r="G18" s="18"/>
      <c r="H18" s="18"/>
      <c r="I18" s="18"/>
      <c r="J18" s="18"/>
      <c r="K18" s="18"/>
      <c r="L18" s="18"/>
      <c r="M18" s="18"/>
      <c r="N18" s="22"/>
      <c r="O18" s="23"/>
      <c r="Q18" s="12"/>
      <c r="R18" s="7"/>
      <c r="S18" s="12"/>
      <c r="T18" s="8"/>
    </row>
    <row r="19" spans="1:20" s="2" customFormat="1" x14ac:dyDescent="0.15">
      <c r="A19" s="121">
        <v>44470</v>
      </c>
      <c r="B19" s="124" t="str">
        <f>TEXT(A19,"aaa")</f>
        <v>金</v>
      </c>
      <c r="C19" s="24"/>
      <c r="D19" s="25"/>
      <c r="E19" s="25"/>
      <c r="F19" s="26"/>
      <c r="G19" s="27" t="str">
        <f>IF($C19="①",$E19-$D19-$F19,"-")</f>
        <v>-</v>
      </c>
      <c r="H19" s="28" t="str">
        <f>IF($C19="②",$E19-$D19-$F19,"-")</f>
        <v>-</v>
      </c>
      <c r="I19" s="28" t="str">
        <f>IF($C19="③",$E19-$D19-$F19,"-")</f>
        <v>-</v>
      </c>
      <c r="J19" s="28" t="str">
        <f>IF($C19="④",$E19-$D19-$F19,"-")</f>
        <v>-</v>
      </c>
      <c r="K19" s="28" t="str">
        <f>IF($C19="⑤",$E19-$D19-$F19,"-")</f>
        <v>-</v>
      </c>
      <c r="L19" s="28" t="str">
        <f>IF($C19="⑥",$E19-$D19-$F19,"-")</f>
        <v>-</v>
      </c>
      <c r="M19" s="28" t="str">
        <f>IF($C19="⑦",$E19-$D19-$F19,"-")</f>
        <v>-</v>
      </c>
      <c r="N19" s="29">
        <f>SUM(G19:M19)</f>
        <v>0</v>
      </c>
      <c r="O19" s="30"/>
      <c r="Q19" s="31"/>
      <c r="R19" s="7"/>
      <c r="S19" s="12"/>
      <c r="T19" s="32"/>
    </row>
    <row r="20" spans="1:20" s="2" customFormat="1" x14ac:dyDescent="0.15">
      <c r="A20" s="122"/>
      <c r="B20" s="125"/>
      <c r="C20" s="24"/>
      <c r="D20" s="33"/>
      <c r="E20" s="25"/>
      <c r="F20" s="26"/>
      <c r="G20" s="27" t="str">
        <f>IF($C20="①",$E20-$D20-$F20,"-")</f>
        <v>-</v>
      </c>
      <c r="H20" s="28" t="str">
        <f>IF($C20="②",$E20-$D20-$F20,"-")</f>
        <v>-</v>
      </c>
      <c r="I20" s="28" t="str">
        <f>IF($C20="③",$E20-$D20-$F20,"-")</f>
        <v>-</v>
      </c>
      <c r="J20" s="28" t="str">
        <f>IF($C20="④",$E20-$D20-$F20,"-")</f>
        <v>-</v>
      </c>
      <c r="K20" s="28" t="str">
        <f>IF($C20="⑤",$E20-$D20-$F20,"-")</f>
        <v>-</v>
      </c>
      <c r="L20" s="28" t="str">
        <f>IF($C20="⑥",$E20-$D20-$F20,"-")</f>
        <v>-</v>
      </c>
      <c r="M20" s="28" t="str">
        <f>IF($C20="⑦",$E20-$D20-$F20,"-")</f>
        <v>-</v>
      </c>
      <c r="N20" s="29">
        <f>SUM(G20:M20)</f>
        <v>0</v>
      </c>
      <c r="O20" s="30"/>
      <c r="Q20" s="31"/>
      <c r="R20" s="7"/>
      <c r="S20" s="12"/>
      <c r="T20" s="32"/>
    </row>
    <row r="21" spans="1:20" s="2" customFormat="1" ht="14.25" thickBot="1" x14ac:dyDescent="0.2">
      <c r="A21" s="123"/>
      <c r="B21" s="126"/>
      <c r="C21" s="24"/>
      <c r="D21" s="33"/>
      <c r="E21" s="25"/>
      <c r="F21" s="26"/>
      <c r="G21" s="27" t="str">
        <f>IF($C21="①",$E21-$D21-$F21,"-")</f>
        <v>-</v>
      </c>
      <c r="H21" s="28" t="str">
        <f>IF($C21="②",$E21-$D21-$F21,"-")</f>
        <v>-</v>
      </c>
      <c r="I21" s="28" t="str">
        <f>IF($C21="③",$E21-$D21-$F21,"-")</f>
        <v>-</v>
      </c>
      <c r="J21" s="28" t="str">
        <f>IF($C21="④",$E21-$D21-$F21,"-")</f>
        <v>-</v>
      </c>
      <c r="K21" s="28" t="str">
        <f>IF($C21="⑤",$E21-$D21-$F21,"-")</f>
        <v>-</v>
      </c>
      <c r="L21" s="28" t="str">
        <f>IF($C21="⑥",$E21-$D21-$F21,"-")</f>
        <v>-</v>
      </c>
      <c r="M21" s="28" t="str">
        <f>IF($C21="⑦",$E21-$D21-$F21,"-")</f>
        <v>-</v>
      </c>
      <c r="N21" s="29">
        <f>SUM(G21:M21)</f>
        <v>0</v>
      </c>
      <c r="O21" s="30"/>
      <c r="Q21" s="31"/>
      <c r="R21" s="7"/>
      <c r="S21" s="12"/>
      <c r="T21" s="32"/>
    </row>
    <row r="22" spans="1:20" s="2" customFormat="1" ht="14.25" thickBot="1" x14ac:dyDescent="0.2">
      <c r="A22" s="78"/>
      <c r="B22" s="82"/>
      <c r="C22" s="34"/>
      <c r="D22" s="35"/>
      <c r="E22" s="35"/>
      <c r="F22" s="36"/>
      <c r="G22" s="35"/>
      <c r="H22" s="35"/>
      <c r="I22" s="35"/>
      <c r="J22" s="35"/>
      <c r="K22" s="56"/>
      <c r="L22" s="56"/>
      <c r="M22" s="92"/>
      <c r="N22" s="37">
        <f>SUM(N19:N21)</f>
        <v>0</v>
      </c>
      <c r="O22" s="38"/>
      <c r="Q22" s="31"/>
      <c r="R22" s="7"/>
      <c r="S22" s="12"/>
      <c r="T22" s="32"/>
    </row>
    <row r="23" spans="1:20" s="2" customFormat="1" x14ac:dyDescent="0.15">
      <c r="A23" s="121">
        <f>A19+1</f>
        <v>44471</v>
      </c>
      <c r="B23" s="124" t="str">
        <f>TEXT(A23,"aaa")</f>
        <v>土</v>
      </c>
      <c r="C23" s="24"/>
      <c r="D23" s="25"/>
      <c r="E23" s="25"/>
      <c r="F23" s="26"/>
      <c r="G23" s="27" t="str">
        <f>IF($C23="①",$E23-$D23-$F23,"-")</f>
        <v>-</v>
      </c>
      <c r="H23" s="28" t="str">
        <f>IF($C23="②",$E23-$D23-$F23,"-")</f>
        <v>-</v>
      </c>
      <c r="I23" s="28" t="str">
        <f>IF($C23="③",$E23-$D23-$F23,"-")</f>
        <v>-</v>
      </c>
      <c r="J23" s="28" t="str">
        <f>IF($C23="④",$E23-$D23-$F23,"-")</f>
        <v>-</v>
      </c>
      <c r="K23" s="28" t="str">
        <f>IF($C23="⑤",$E23-$D23-$F23,"-")</f>
        <v>-</v>
      </c>
      <c r="L23" s="28" t="str">
        <f>IF($C23="⑥",$E23-$D23-$F23,"-")</f>
        <v>-</v>
      </c>
      <c r="M23" s="28" t="str">
        <f>IF($C23="⑦",$E23-$D23-$F23,"-")</f>
        <v>-</v>
      </c>
      <c r="N23" s="29">
        <f>SUM(G23:M23)</f>
        <v>0</v>
      </c>
      <c r="O23" s="30"/>
      <c r="Q23" s="31"/>
      <c r="R23" s="39"/>
      <c r="S23" s="31"/>
      <c r="T23" s="32"/>
    </row>
    <row r="24" spans="1:20" s="2" customFormat="1" x14ac:dyDescent="0.15">
      <c r="A24" s="122"/>
      <c r="B24" s="125"/>
      <c r="C24" s="24"/>
      <c r="D24" s="33"/>
      <c r="E24" s="25"/>
      <c r="F24" s="26"/>
      <c r="G24" s="27" t="str">
        <f>IF($C24="①",$E24-$D24-$F24,"-")</f>
        <v>-</v>
      </c>
      <c r="H24" s="28" t="str">
        <f>IF($C24="②",$E24-$D24-$F24,"-")</f>
        <v>-</v>
      </c>
      <c r="I24" s="28" t="str">
        <f>IF($C24="③",$E24-$D24-$F24,"-")</f>
        <v>-</v>
      </c>
      <c r="J24" s="28" t="str">
        <f>IF($C24="④",$E24-$D24-$F24,"-")</f>
        <v>-</v>
      </c>
      <c r="K24" s="28" t="str">
        <f>IF($C24="⑤",$E24-$D24-$F24,"-")</f>
        <v>-</v>
      </c>
      <c r="L24" s="28" t="str">
        <f t="shared" ref="L24:L25" si="0">IF($C24="⑥",$E24-$D24-$F24,"-")</f>
        <v>-</v>
      </c>
      <c r="M24" s="28" t="str">
        <f t="shared" ref="M24:M25" si="1">IF($C24="⑦",$E24-$D24-$F24,"-")</f>
        <v>-</v>
      </c>
      <c r="N24" s="29">
        <f>SUM(G24:M24)</f>
        <v>0</v>
      </c>
      <c r="O24" s="30"/>
      <c r="Q24" s="31"/>
      <c r="R24" s="39"/>
      <c r="S24" s="31"/>
      <c r="T24" s="32"/>
    </row>
    <row r="25" spans="1:20" s="2" customFormat="1" ht="14.25" thickBot="1" x14ac:dyDescent="0.2">
      <c r="A25" s="123"/>
      <c r="B25" s="126"/>
      <c r="C25" s="24"/>
      <c r="D25" s="33"/>
      <c r="E25" s="25"/>
      <c r="F25" s="26"/>
      <c r="G25" s="27" t="str">
        <f>IF($C25="①",$E25-$D25-$F25,"-")</f>
        <v>-</v>
      </c>
      <c r="H25" s="28" t="str">
        <f>IF($C25="②",$E25-$D25-$F25,"-")</f>
        <v>-</v>
      </c>
      <c r="I25" s="28" t="str">
        <f>IF($C25="③",$E25-$D25-$F25,"-")</f>
        <v>-</v>
      </c>
      <c r="J25" s="28" t="str">
        <f>IF($C25="④",$E25-$D25-$F25,"-")</f>
        <v>-</v>
      </c>
      <c r="K25" s="28" t="str">
        <f>IF($C25="⑤",$E25-$D25-$F25,"-")</f>
        <v>-</v>
      </c>
      <c r="L25" s="28" t="str">
        <f t="shared" si="0"/>
        <v>-</v>
      </c>
      <c r="M25" s="28" t="str">
        <f t="shared" si="1"/>
        <v>-</v>
      </c>
      <c r="N25" s="29">
        <f>SUM(G25:M25)</f>
        <v>0</v>
      </c>
      <c r="O25" s="30"/>
      <c r="Q25" s="31"/>
      <c r="R25" s="39"/>
      <c r="S25" s="31"/>
      <c r="T25" s="32"/>
    </row>
    <row r="26" spans="1:20" s="2" customFormat="1" ht="14.25" thickBot="1" x14ac:dyDescent="0.2">
      <c r="A26" s="86"/>
      <c r="B26" s="82"/>
      <c r="C26" s="40"/>
      <c r="D26" s="41"/>
      <c r="E26" s="41"/>
      <c r="F26" s="42"/>
      <c r="G26" s="41"/>
      <c r="H26" s="41"/>
      <c r="I26" s="41"/>
      <c r="J26" s="41"/>
      <c r="K26" s="56"/>
      <c r="L26" s="56"/>
      <c r="M26" s="92"/>
      <c r="N26" s="37">
        <f>SUM(N23:N25)</f>
        <v>0</v>
      </c>
      <c r="O26" s="38"/>
      <c r="Q26" s="31"/>
      <c r="R26" s="39"/>
      <c r="S26" s="31"/>
      <c r="T26" s="32"/>
    </row>
    <row r="27" spans="1:20" s="2" customFormat="1" ht="15" customHeight="1" x14ac:dyDescent="0.15">
      <c r="A27" s="121">
        <f>A23+1</f>
        <v>44472</v>
      </c>
      <c r="B27" s="132" t="str">
        <f>TEXT(A27,"aaa")</f>
        <v>日</v>
      </c>
      <c r="C27" s="24"/>
      <c r="D27" s="25"/>
      <c r="E27" s="25"/>
      <c r="F27" s="26"/>
      <c r="G27" s="27" t="str">
        <f>IF($C27="①",$E27-$D27-$F27,"-")</f>
        <v>-</v>
      </c>
      <c r="H27" s="28" t="str">
        <f>IF($C27="②",$E27-$D27-$F27,"-")</f>
        <v>-</v>
      </c>
      <c r="I27" s="28" t="str">
        <f>IF($C27="③",$E27-$D27-$F27,"-")</f>
        <v>-</v>
      </c>
      <c r="J27" s="28" t="str">
        <f>IF($C27="④",$E27-$D27-$F27,"-")</f>
        <v>-</v>
      </c>
      <c r="K27" s="28" t="str">
        <f>IF($C27="⑤",$E27-$D27-$F27,"-")</f>
        <v>-</v>
      </c>
      <c r="L27" s="28" t="str">
        <f>IF($C27="⑥",$E27-$D27-$F27,"-")</f>
        <v>-</v>
      </c>
      <c r="M27" s="28" t="str">
        <f>IF($C27="⑦",$E27-$D27-$F27,"-")</f>
        <v>-</v>
      </c>
      <c r="N27" s="29">
        <f>SUM(G27:M27)</f>
        <v>0</v>
      </c>
      <c r="O27" s="30"/>
      <c r="Q27" s="31"/>
      <c r="R27" s="39"/>
      <c r="S27" s="31"/>
      <c r="T27" s="32"/>
    </row>
    <row r="28" spans="1:20" s="2" customFormat="1" ht="15" customHeight="1" x14ac:dyDescent="0.15">
      <c r="A28" s="122"/>
      <c r="B28" s="133"/>
      <c r="C28" s="24"/>
      <c r="D28" s="33"/>
      <c r="E28" s="25"/>
      <c r="F28" s="26"/>
      <c r="G28" s="27" t="str">
        <f>IF($C28="①",$E28-$D28-$F28,"-")</f>
        <v>-</v>
      </c>
      <c r="H28" s="28" t="str">
        <f>IF($C28="②",$E28-$D28-$F28,"-")</f>
        <v>-</v>
      </c>
      <c r="I28" s="28" t="str">
        <f>IF($C28="③",$E28-$D28-$F28,"-")</f>
        <v>-</v>
      </c>
      <c r="J28" s="28" t="str">
        <f>IF($C28="④",$E28-$D28-$F28,"-")</f>
        <v>-</v>
      </c>
      <c r="K28" s="28" t="str">
        <f>IF($C28="⑤",$E28-$D28-$F28,"-")</f>
        <v>-</v>
      </c>
      <c r="L28" s="28" t="str">
        <f t="shared" ref="L28:L29" si="2">IF($C28="⑥",$E28-$D28-$F28,"-")</f>
        <v>-</v>
      </c>
      <c r="M28" s="28" t="str">
        <f t="shared" ref="M28:M29" si="3">IF($C28="⑦",$E28-$D28-$F28,"-")</f>
        <v>-</v>
      </c>
      <c r="N28" s="29">
        <f>SUM(G28:M28)</f>
        <v>0</v>
      </c>
      <c r="O28" s="30"/>
      <c r="Q28" s="31"/>
      <c r="R28" s="39"/>
      <c r="S28" s="31"/>
      <c r="T28" s="32"/>
    </row>
    <row r="29" spans="1:20" s="2" customFormat="1" ht="15" customHeight="1" thickBot="1" x14ac:dyDescent="0.2">
      <c r="A29" s="123"/>
      <c r="B29" s="134"/>
      <c r="C29" s="24"/>
      <c r="D29" s="33"/>
      <c r="E29" s="25"/>
      <c r="F29" s="26"/>
      <c r="G29" s="27" t="str">
        <f>IF($C29="①",$E29-$D29-$F29,"-")</f>
        <v>-</v>
      </c>
      <c r="H29" s="28" t="str">
        <f>IF($C29="②",$E29-$D29-$F29,"-")</f>
        <v>-</v>
      </c>
      <c r="I29" s="28" t="str">
        <f>IF($C29="③",$E29-$D29-$F29,"-")</f>
        <v>-</v>
      </c>
      <c r="J29" s="28" t="str">
        <f>IF($C29="④",$E29-$D29-$F29,"-")</f>
        <v>-</v>
      </c>
      <c r="K29" s="28" t="str">
        <f>IF($C29="⑤",$E29-$D29-$F29,"-")</f>
        <v>-</v>
      </c>
      <c r="L29" s="28" t="str">
        <f t="shared" si="2"/>
        <v>-</v>
      </c>
      <c r="M29" s="28" t="str">
        <f t="shared" si="3"/>
        <v>-</v>
      </c>
      <c r="N29" s="29">
        <f>SUM(G29:M29)</f>
        <v>0</v>
      </c>
      <c r="O29" s="30"/>
      <c r="Q29" s="31"/>
      <c r="R29" s="39"/>
      <c r="S29" s="31"/>
      <c r="T29" s="32"/>
    </row>
    <row r="30" spans="1:20" s="2" customFormat="1" ht="15" customHeight="1" thickBot="1" x14ac:dyDescent="0.2">
      <c r="A30" s="86"/>
      <c r="B30" s="83"/>
      <c r="C30" s="40"/>
      <c r="D30" s="41"/>
      <c r="E30" s="41"/>
      <c r="F30" s="42"/>
      <c r="G30" s="41"/>
      <c r="H30" s="41"/>
      <c r="I30" s="41"/>
      <c r="J30" s="41"/>
      <c r="K30" s="56"/>
      <c r="L30" s="56"/>
      <c r="M30" s="92"/>
      <c r="N30" s="37">
        <f>SUM(N27:N29)</f>
        <v>0</v>
      </c>
      <c r="O30" s="38"/>
      <c r="Q30" s="31"/>
      <c r="R30" s="39"/>
      <c r="S30" s="31"/>
      <c r="T30" s="32"/>
    </row>
    <row r="31" spans="1:20" s="2" customFormat="1" x14ac:dyDescent="0.15">
      <c r="A31" s="121">
        <f>A27+1</f>
        <v>44473</v>
      </c>
      <c r="B31" s="124" t="str">
        <f>TEXT(A31,"aaa")</f>
        <v>月</v>
      </c>
      <c r="C31" s="24"/>
      <c r="D31" s="25"/>
      <c r="E31" s="25"/>
      <c r="F31" s="26"/>
      <c r="G31" s="27" t="str">
        <f>IF($C31="①",$E31-$D31-$F31,"-")</f>
        <v>-</v>
      </c>
      <c r="H31" s="28" t="str">
        <f>IF($C31="②",$E31-$D31-$F31,"-")</f>
        <v>-</v>
      </c>
      <c r="I31" s="28" t="str">
        <f>IF($C31="③",$E31-$D31-$F31,"-")</f>
        <v>-</v>
      </c>
      <c r="J31" s="28" t="str">
        <f>IF($C31="④",$E31-$D31-$F31,"-")</f>
        <v>-</v>
      </c>
      <c r="K31" s="28" t="str">
        <f>IF($C31="⑤",$E31-$D31-$F31,"-")</f>
        <v>-</v>
      </c>
      <c r="L31" s="28" t="str">
        <f>IF($C31="⑥",$E31-$D31-$F31,"-")</f>
        <v>-</v>
      </c>
      <c r="M31" s="28" t="str">
        <f>IF($C31="⑦",$E31-$D31-$F31,"-")</f>
        <v>-</v>
      </c>
      <c r="N31" s="29">
        <f>SUM(G31:M31)</f>
        <v>0</v>
      </c>
      <c r="O31" s="30"/>
      <c r="Q31" s="31"/>
      <c r="R31" s="39"/>
      <c r="S31" s="31"/>
      <c r="T31" s="32"/>
    </row>
    <row r="32" spans="1:20" s="2" customFormat="1" x14ac:dyDescent="0.15">
      <c r="A32" s="122"/>
      <c r="B32" s="125"/>
      <c r="C32" s="24"/>
      <c r="D32" s="33"/>
      <c r="E32" s="25"/>
      <c r="F32" s="26"/>
      <c r="G32" s="27" t="str">
        <f>IF($C32="①",$E32-$D32-$F32,"-")</f>
        <v>-</v>
      </c>
      <c r="H32" s="28" t="str">
        <f>IF($C32="②",$E32-$D32-$F32,"-")</f>
        <v>-</v>
      </c>
      <c r="I32" s="28" t="str">
        <f>IF($C32="③",$E32-$D32-$F32,"-")</f>
        <v>-</v>
      </c>
      <c r="J32" s="28" t="str">
        <f>IF($C32="④",$E32-$D32-$F32,"-")</f>
        <v>-</v>
      </c>
      <c r="K32" s="28" t="str">
        <f>IF($C32="⑤",$E32-$D32-$F32,"-")</f>
        <v>-</v>
      </c>
      <c r="L32" s="28" t="str">
        <f t="shared" ref="L32:L33" si="4">IF($C32="⑥",$E32-$D32-$F32,"-")</f>
        <v>-</v>
      </c>
      <c r="M32" s="28" t="str">
        <f t="shared" ref="M32:M33" si="5">IF($C32="⑦",$E32-$D32-$F32,"-")</f>
        <v>-</v>
      </c>
      <c r="N32" s="29">
        <f>SUM(G32:M32)</f>
        <v>0</v>
      </c>
      <c r="O32" s="30"/>
      <c r="Q32" s="31"/>
      <c r="R32" s="39"/>
      <c r="S32" s="31"/>
      <c r="T32" s="32"/>
    </row>
    <row r="33" spans="1:20" s="2" customFormat="1" ht="14.25" thickBot="1" x14ac:dyDescent="0.2">
      <c r="A33" s="123"/>
      <c r="B33" s="126"/>
      <c r="C33" s="24"/>
      <c r="D33" s="33"/>
      <c r="E33" s="25"/>
      <c r="F33" s="26"/>
      <c r="G33" s="27" t="str">
        <f>IF($C33="①",$E33-$D33-$F33,"-")</f>
        <v>-</v>
      </c>
      <c r="H33" s="28" t="str">
        <f>IF($C33="②",$E33-$D33-$F33,"-")</f>
        <v>-</v>
      </c>
      <c r="I33" s="28" t="str">
        <f>IF($C33="③",$E33-$D33-$F33,"-")</f>
        <v>-</v>
      </c>
      <c r="J33" s="28" t="str">
        <f>IF($C33="④",$E33-$D33-$F33,"-")</f>
        <v>-</v>
      </c>
      <c r="K33" s="28" t="str">
        <f>IF($C33="⑤",$E33-$D33-$F33,"-")</f>
        <v>-</v>
      </c>
      <c r="L33" s="28" t="str">
        <f t="shared" si="4"/>
        <v>-</v>
      </c>
      <c r="M33" s="28" t="str">
        <f t="shared" si="5"/>
        <v>-</v>
      </c>
      <c r="N33" s="29">
        <f>SUM(G33:M33)</f>
        <v>0</v>
      </c>
      <c r="O33" s="30"/>
      <c r="Q33" s="31"/>
      <c r="R33" s="39"/>
      <c r="S33" s="31"/>
      <c r="T33" s="32"/>
    </row>
    <row r="34" spans="1:20" s="2" customFormat="1" ht="14.25" thickBot="1" x14ac:dyDescent="0.2">
      <c r="A34" s="86"/>
      <c r="B34" s="82"/>
      <c r="C34" s="40"/>
      <c r="D34" s="41"/>
      <c r="E34" s="41"/>
      <c r="F34" s="42"/>
      <c r="G34" s="41"/>
      <c r="H34" s="41"/>
      <c r="I34" s="41"/>
      <c r="J34" s="41"/>
      <c r="K34" s="56"/>
      <c r="L34" s="56"/>
      <c r="M34" s="92"/>
      <c r="N34" s="37">
        <f>SUM(N31:N33)</f>
        <v>0</v>
      </c>
      <c r="O34" s="38"/>
      <c r="Q34" s="31"/>
      <c r="R34" s="39"/>
      <c r="S34" s="31"/>
      <c r="T34" s="32"/>
    </row>
    <row r="35" spans="1:20" s="43" customFormat="1" ht="13.5" customHeight="1" x14ac:dyDescent="0.15">
      <c r="A35" s="121">
        <f>A31+1</f>
        <v>44474</v>
      </c>
      <c r="B35" s="124" t="str">
        <f>TEXT(A35,"aaa")</f>
        <v>火</v>
      </c>
      <c r="C35" s="24"/>
      <c r="D35" s="25"/>
      <c r="E35" s="25"/>
      <c r="F35" s="26"/>
      <c r="G35" s="27" t="str">
        <f>IF($C35="①",$E35-$D35-$F35,"-")</f>
        <v>-</v>
      </c>
      <c r="H35" s="28" t="str">
        <f>IF($C35="②",$E35-$D35-$F35,"-")</f>
        <v>-</v>
      </c>
      <c r="I35" s="28" t="str">
        <f>IF($C35="③",$E35-$D35-$F35,"-")</f>
        <v>-</v>
      </c>
      <c r="J35" s="96" t="str">
        <f>IF($C35="④",$E35-$D35-$F35,"-")</f>
        <v>-</v>
      </c>
      <c r="K35" s="28" t="str">
        <f>IF($C35="⑤",$E35-$D35-$F35,"-")</f>
        <v>-</v>
      </c>
      <c r="L35" s="28" t="str">
        <f>IF($C35="⑥",$E35-$D35-$F35,"-")</f>
        <v>-</v>
      </c>
      <c r="M35" s="28" t="str">
        <f>IF($C35="⑦",$E35-$D35-$F35,"-")</f>
        <v>-</v>
      </c>
      <c r="N35" s="29">
        <f>SUM(G35:M35)</f>
        <v>0</v>
      </c>
      <c r="O35" s="30"/>
      <c r="Q35" s="44"/>
      <c r="R35" s="45"/>
      <c r="S35" s="44"/>
      <c r="T35" s="32"/>
    </row>
    <row r="36" spans="1:20" s="43" customFormat="1" ht="13.5" customHeight="1" x14ac:dyDescent="0.15">
      <c r="A36" s="122"/>
      <c r="B36" s="125"/>
      <c r="C36" s="24"/>
      <c r="D36" s="33"/>
      <c r="E36" s="25"/>
      <c r="F36" s="26"/>
      <c r="G36" s="27" t="str">
        <f>IF($C36="①",$E36-$D36-$F36,"-")</f>
        <v>-</v>
      </c>
      <c r="H36" s="28" t="str">
        <f>IF($C36="②",$E36-$D36-$F36,"-")</f>
        <v>-</v>
      </c>
      <c r="I36" s="28" t="str">
        <f>IF($C36="③",$E36-$D36-$F36,"-")</f>
        <v>-</v>
      </c>
      <c r="J36" s="96" t="str">
        <f>IF($C36="④",$E36-$D36-$F36,"-")</f>
        <v>-</v>
      </c>
      <c r="K36" s="28" t="str">
        <f>IF($C36="⑤",$E36-$D36-$F36,"-")</f>
        <v>-</v>
      </c>
      <c r="L36" s="28" t="str">
        <f t="shared" ref="L36:L37" si="6">IF($C36="⑥",$E36-$D36-$F36,"-")</f>
        <v>-</v>
      </c>
      <c r="M36" s="28" t="str">
        <f t="shared" ref="M36:M37" si="7">IF($C36="⑦",$E36-$D36-$F36,"-")</f>
        <v>-</v>
      </c>
      <c r="N36" s="29">
        <f>SUM(G36:M36)</f>
        <v>0</v>
      </c>
      <c r="O36" s="30"/>
      <c r="Q36" s="44"/>
      <c r="R36" s="44"/>
      <c r="S36" s="44"/>
      <c r="T36" s="32"/>
    </row>
    <row r="37" spans="1:20" s="43" customFormat="1" ht="13.5" customHeight="1" thickBot="1" x14ac:dyDescent="0.2">
      <c r="A37" s="123"/>
      <c r="B37" s="126"/>
      <c r="C37" s="24"/>
      <c r="D37" s="33"/>
      <c r="E37" s="25"/>
      <c r="F37" s="26"/>
      <c r="G37" s="27" t="str">
        <f>IF($C37="①",$E37-$D37-$F37,"-")</f>
        <v>-</v>
      </c>
      <c r="H37" s="28" t="str">
        <f>IF($C37="②",$E37-$D37-$F37,"-")</f>
        <v>-</v>
      </c>
      <c r="I37" s="28" t="str">
        <f>IF($C37="③",$E37-$D37-$F37,"-")</f>
        <v>-</v>
      </c>
      <c r="J37" s="96" t="str">
        <f>IF($C37="④",$E37-$D37-$F37,"-")</f>
        <v>-</v>
      </c>
      <c r="K37" s="28" t="str">
        <f>IF($C37="⑤",$E37-$D37-$F37,"-")</f>
        <v>-</v>
      </c>
      <c r="L37" s="28" t="str">
        <f t="shared" si="6"/>
        <v>-</v>
      </c>
      <c r="M37" s="28" t="str">
        <f t="shared" si="7"/>
        <v>-</v>
      </c>
      <c r="N37" s="29">
        <f>SUM(G37:M37)</f>
        <v>0</v>
      </c>
      <c r="O37" s="30"/>
      <c r="R37" s="46"/>
      <c r="T37" s="32"/>
    </row>
    <row r="38" spans="1:20" s="43" customFormat="1" ht="13.5" customHeight="1" thickBot="1" x14ac:dyDescent="0.2">
      <c r="A38" s="87"/>
      <c r="B38" s="82"/>
      <c r="C38" s="47"/>
      <c r="D38" s="48"/>
      <c r="E38" s="48"/>
      <c r="F38" s="49"/>
      <c r="G38" s="48"/>
      <c r="H38" s="48"/>
      <c r="I38" s="48"/>
      <c r="J38" s="48"/>
      <c r="K38" s="97"/>
      <c r="L38" s="97"/>
      <c r="M38" s="93"/>
      <c r="N38" s="37">
        <f>SUM(N35:N37)</f>
        <v>0</v>
      </c>
      <c r="O38" s="50"/>
      <c r="R38" s="46"/>
      <c r="T38" s="32"/>
    </row>
    <row r="39" spans="1:20" s="43" customFormat="1" x14ac:dyDescent="0.15">
      <c r="A39" s="121">
        <f>A35+1</f>
        <v>44475</v>
      </c>
      <c r="B39" s="124" t="str">
        <f>TEXT(A39,"aaa")</f>
        <v>水</v>
      </c>
      <c r="C39" s="24"/>
      <c r="D39" s="25"/>
      <c r="E39" s="25"/>
      <c r="F39" s="26"/>
      <c r="G39" s="27" t="str">
        <f>IF($C39="①",$E39-$D39-$F39,"-")</f>
        <v>-</v>
      </c>
      <c r="H39" s="28" t="str">
        <f>IF($C39="②",$E39-$D39-$F39,"-")</f>
        <v>-</v>
      </c>
      <c r="I39" s="28" t="str">
        <f>IF($C39="③",$E39-$D39-$F39,"-")</f>
        <v>-</v>
      </c>
      <c r="J39" s="28" t="str">
        <f>IF($C39="④",$E39-$D39-$F39,"-")</f>
        <v>-</v>
      </c>
      <c r="K39" s="28" t="str">
        <f>IF($C39="⑤",$E39-$D39-$F39,"-")</f>
        <v>-</v>
      </c>
      <c r="L39" s="28" t="str">
        <f>IF($C39="⑥",$E39-$D39-$F39,"-")</f>
        <v>-</v>
      </c>
      <c r="M39" s="28" t="str">
        <f>IF($C39="⑦",$E39-$D39-$F39,"-")</f>
        <v>-</v>
      </c>
      <c r="N39" s="29">
        <f>SUM(G39:M39)</f>
        <v>0</v>
      </c>
      <c r="O39" s="30"/>
      <c r="R39" s="46"/>
      <c r="T39" s="32"/>
    </row>
    <row r="40" spans="1:20" s="43" customFormat="1" x14ac:dyDescent="0.15">
      <c r="A40" s="122"/>
      <c r="B40" s="125"/>
      <c r="C40" s="24"/>
      <c r="D40" s="33"/>
      <c r="E40" s="25"/>
      <c r="F40" s="26"/>
      <c r="G40" s="27" t="str">
        <f>IF($C40="①",$E40-$D40-$F40,"-")</f>
        <v>-</v>
      </c>
      <c r="H40" s="28" t="str">
        <f>IF($C40="②",$E40-$D40-$F40,"-")</f>
        <v>-</v>
      </c>
      <c r="I40" s="28" t="str">
        <f>IF($C40="③",$E40-$D40-$F40,"-")</f>
        <v>-</v>
      </c>
      <c r="J40" s="28" t="str">
        <f>IF($C40="④",$E40-$D40-$F40,"-")</f>
        <v>-</v>
      </c>
      <c r="K40" s="28" t="str">
        <f>IF($C40="⑤",$E40-$D40-$F40,"-")</f>
        <v>-</v>
      </c>
      <c r="L40" s="28" t="str">
        <f t="shared" ref="L40:L41" si="8">IF($C40="⑥",$E40-$D40-$F40,"-")</f>
        <v>-</v>
      </c>
      <c r="M40" s="28" t="str">
        <f t="shared" ref="M40:M41" si="9">IF($C40="⑦",$E40-$D40-$F40,"-")</f>
        <v>-</v>
      </c>
      <c r="N40" s="29">
        <f>SUM(G40:M40)</f>
        <v>0</v>
      </c>
      <c r="O40" s="30"/>
      <c r="T40" s="32"/>
    </row>
    <row r="41" spans="1:20" s="43" customFormat="1" ht="14.25" thickBot="1" x14ac:dyDescent="0.2">
      <c r="A41" s="123"/>
      <c r="B41" s="126"/>
      <c r="C41" s="24"/>
      <c r="D41" s="33"/>
      <c r="E41" s="25"/>
      <c r="F41" s="26"/>
      <c r="G41" s="27" t="str">
        <f>IF($C41="①",$E41-$D41-$F41,"-")</f>
        <v>-</v>
      </c>
      <c r="H41" s="28" t="str">
        <f>IF($C41="②",$E41-$D41-$F41,"-")</f>
        <v>-</v>
      </c>
      <c r="I41" s="28" t="str">
        <f>IF($C41="③",$E41-$D41-$F41,"-")</f>
        <v>-</v>
      </c>
      <c r="J41" s="28" t="str">
        <f>IF($C41="④",$E41-$D41-$F41,"-")</f>
        <v>-</v>
      </c>
      <c r="K41" s="28" t="str">
        <f>IF($C41="⑤",$E41-$D41-$F41,"-")</f>
        <v>-</v>
      </c>
      <c r="L41" s="28" t="str">
        <f t="shared" si="8"/>
        <v>-</v>
      </c>
      <c r="M41" s="28" t="str">
        <f t="shared" si="9"/>
        <v>-</v>
      </c>
      <c r="N41" s="29">
        <f>SUM(G41:M41)</f>
        <v>0</v>
      </c>
      <c r="O41" s="30"/>
      <c r="R41" s="46"/>
      <c r="T41" s="32"/>
    </row>
    <row r="42" spans="1:20" s="2" customFormat="1" ht="14.25" thickBot="1" x14ac:dyDescent="0.2">
      <c r="A42" s="86"/>
      <c r="B42" s="82"/>
      <c r="C42" s="40"/>
      <c r="D42" s="41"/>
      <c r="E42" s="41"/>
      <c r="F42" s="42"/>
      <c r="G42" s="41"/>
      <c r="H42" s="41"/>
      <c r="I42" s="41"/>
      <c r="J42" s="41"/>
      <c r="K42" s="56"/>
      <c r="L42" s="56"/>
      <c r="M42" s="92"/>
      <c r="N42" s="37">
        <f>SUM(N39:N41)</f>
        <v>0</v>
      </c>
      <c r="O42" s="38"/>
      <c r="R42" s="39"/>
      <c r="T42" s="32"/>
    </row>
    <row r="43" spans="1:20" s="2" customFormat="1" x14ac:dyDescent="0.15">
      <c r="A43" s="121">
        <f>A39+1</f>
        <v>44476</v>
      </c>
      <c r="B43" s="124" t="str">
        <f>TEXT(A43,"aaa")</f>
        <v>木</v>
      </c>
      <c r="C43" s="24"/>
      <c r="D43" s="25"/>
      <c r="E43" s="25"/>
      <c r="F43" s="26"/>
      <c r="G43" s="27" t="str">
        <f>IF($C43="①",$E43-$D43-$F43,"-")</f>
        <v>-</v>
      </c>
      <c r="H43" s="28" t="str">
        <f>IF($C43="②",$E43-$D43-$F43,"-")</f>
        <v>-</v>
      </c>
      <c r="I43" s="28" t="str">
        <f>IF($C43="③",$E43-$D43-$F43,"-")</f>
        <v>-</v>
      </c>
      <c r="J43" s="28" t="str">
        <f>IF($C43="④",$E43-$D43-$F43,"-")</f>
        <v>-</v>
      </c>
      <c r="K43" s="28" t="str">
        <f>IF($C43="⑤",$E43-$D43-$F43,"-")</f>
        <v>-</v>
      </c>
      <c r="L43" s="28" t="str">
        <f>IF($C43="⑥",$E43-$D43-$F43,"-")</f>
        <v>-</v>
      </c>
      <c r="M43" s="28" t="str">
        <f>IF($C43="⑦",$E43-$D43-$F43,"-")</f>
        <v>-</v>
      </c>
      <c r="N43" s="29">
        <f>SUM(G43:M43)</f>
        <v>0</v>
      </c>
      <c r="O43" s="30"/>
      <c r="R43" s="39"/>
      <c r="T43" s="32"/>
    </row>
    <row r="44" spans="1:20" s="2" customFormat="1" x14ac:dyDescent="0.15">
      <c r="A44" s="122"/>
      <c r="B44" s="125"/>
      <c r="C44" s="24"/>
      <c r="D44" s="33"/>
      <c r="E44" s="25"/>
      <c r="F44" s="26"/>
      <c r="G44" s="27" t="str">
        <f>IF($C44="①",$E44-$D44-$F44,"-")</f>
        <v>-</v>
      </c>
      <c r="H44" s="28" t="str">
        <f>IF($C44="②",$E44-$D44-$F44,"-")</f>
        <v>-</v>
      </c>
      <c r="I44" s="28" t="str">
        <f>IF($C44="③",$E44-$D44-$F44,"-")</f>
        <v>-</v>
      </c>
      <c r="J44" s="28" t="str">
        <f>IF($C44="④",$E44-$D44-$F44,"-")</f>
        <v>-</v>
      </c>
      <c r="K44" s="28" t="str">
        <f>IF($C44="⑤",$E44-$D44-$F44,"-")</f>
        <v>-</v>
      </c>
      <c r="L44" s="28" t="str">
        <f t="shared" ref="L44:L45" si="10">IF($C44="⑥",$E44-$D44-$F44,"-")</f>
        <v>-</v>
      </c>
      <c r="M44" s="28" t="str">
        <f t="shared" ref="M44:M45" si="11">IF($C44="⑦",$E44-$D44-$F44,"-")</f>
        <v>-</v>
      </c>
      <c r="N44" s="29">
        <f>SUM(G44:M44)</f>
        <v>0</v>
      </c>
      <c r="O44" s="30"/>
      <c r="T44" s="32"/>
    </row>
    <row r="45" spans="1:20" s="2" customFormat="1" ht="14.25" thickBot="1" x14ac:dyDescent="0.2">
      <c r="A45" s="123"/>
      <c r="B45" s="126"/>
      <c r="C45" s="24"/>
      <c r="D45" s="33"/>
      <c r="E45" s="25"/>
      <c r="F45" s="26"/>
      <c r="G45" s="27" t="str">
        <f>IF($C45="①",$E45-$D45-$F45,"-")</f>
        <v>-</v>
      </c>
      <c r="H45" s="28" t="str">
        <f>IF($C45="②",$E45-$D45-$F45,"-")</f>
        <v>-</v>
      </c>
      <c r="I45" s="28" t="str">
        <f>IF($C45="③",$E45-$D45-$F45,"-")</f>
        <v>-</v>
      </c>
      <c r="J45" s="28" t="str">
        <f>IF($C45="④",$E45-$D45-$F45,"-")</f>
        <v>-</v>
      </c>
      <c r="K45" s="28" t="str">
        <f>IF($C45="⑤",$E45-$D45-$F45,"-")</f>
        <v>-</v>
      </c>
      <c r="L45" s="28" t="str">
        <f t="shared" si="10"/>
        <v>-</v>
      </c>
      <c r="M45" s="28" t="str">
        <f t="shared" si="11"/>
        <v>-</v>
      </c>
      <c r="N45" s="29">
        <f>SUM(G45:M45)</f>
        <v>0</v>
      </c>
      <c r="O45" s="30"/>
      <c r="R45" s="39"/>
    </row>
    <row r="46" spans="1:20" s="2" customFormat="1" ht="14.25" thickBot="1" x14ac:dyDescent="0.2">
      <c r="A46" s="86"/>
      <c r="B46" s="84"/>
      <c r="C46" s="40"/>
      <c r="D46" s="41"/>
      <c r="E46" s="41"/>
      <c r="F46" s="42"/>
      <c r="G46" s="41"/>
      <c r="H46" s="41"/>
      <c r="I46" s="41"/>
      <c r="J46" s="41"/>
      <c r="K46" s="56"/>
      <c r="L46" s="56"/>
      <c r="M46" s="92"/>
      <c r="N46" s="37">
        <f>SUM(N43:N45)</f>
        <v>0</v>
      </c>
      <c r="O46" s="38"/>
      <c r="R46" s="39"/>
    </row>
    <row r="47" spans="1:20" s="2" customFormat="1" x14ac:dyDescent="0.15">
      <c r="A47" s="121">
        <f>A43+1</f>
        <v>44477</v>
      </c>
      <c r="B47" s="124" t="str">
        <f>TEXT(A47,"aaa")</f>
        <v>金</v>
      </c>
      <c r="C47" s="24"/>
      <c r="D47" s="25"/>
      <c r="E47" s="25"/>
      <c r="F47" s="26"/>
      <c r="G47" s="27" t="str">
        <f>IF($C47="①",$E47-$D47-$F47,"-")</f>
        <v>-</v>
      </c>
      <c r="H47" s="28" t="str">
        <f>IF($C47="②",$E47-$D47-$F47,"-")</f>
        <v>-</v>
      </c>
      <c r="I47" s="28" t="str">
        <f>IF($C47="③",$E47-$D47-$F47,"-")</f>
        <v>-</v>
      </c>
      <c r="J47" s="28" t="str">
        <f>IF($C47="④",$E47-$D47-$F47,"-")</f>
        <v>-</v>
      </c>
      <c r="K47" s="28" t="str">
        <f>IF($C47="⑤",$E47-$D47-$F47,"-")</f>
        <v>-</v>
      </c>
      <c r="L47" s="28" t="str">
        <f>IF($C47="⑥",$E47-$D47-$F47,"-")</f>
        <v>-</v>
      </c>
      <c r="M47" s="28" t="str">
        <f>IF($C47="⑦",$E47-$D47-$F47,"-")</f>
        <v>-</v>
      </c>
      <c r="N47" s="29">
        <f>SUM(G47:M47)</f>
        <v>0</v>
      </c>
      <c r="O47" s="30"/>
      <c r="R47" s="51"/>
    </row>
    <row r="48" spans="1:20" s="2" customFormat="1" x14ac:dyDescent="0.15">
      <c r="A48" s="122"/>
      <c r="B48" s="125"/>
      <c r="C48" s="24"/>
      <c r="D48" s="33"/>
      <c r="E48" s="25"/>
      <c r="F48" s="26"/>
      <c r="G48" s="27" t="str">
        <f>IF($C48="①",$E48-$D48-$F48,"-")</f>
        <v>-</v>
      </c>
      <c r="H48" s="28" t="str">
        <f>IF($C48="②",$E48-$D48-$F48,"-")</f>
        <v>-</v>
      </c>
      <c r="I48" s="28" t="str">
        <f>IF($C48="③",$E48-$D48-$F48,"-")</f>
        <v>-</v>
      </c>
      <c r="J48" s="28" t="str">
        <f>IF($C48="④",$E48-$D48-$F48,"-")</f>
        <v>-</v>
      </c>
      <c r="K48" s="28" t="str">
        <f>IF($C48="⑤",$E48-$D48-$F48,"-")</f>
        <v>-</v>
      </c>
      <c r="L48" s="28" t="str">
        <f t="shared" ref="L48:L49" si="12">IF($C48="⑥",$E48-$D48-$F48,"-")</f>
        <v>-</v>
      </c>
      <c r="M48" s="28" t="str">
        <f t="shared" ref="M48:M49" si="13">IF($C48="⑦",$E48-$D48-$F48,"-")</f>
        <v>-</v>
      </c>
      <c r="N48" s="29">
        <f>SUM(G48:M48)</f>
        <v>0</v>
      </c>
      <c r="O48" s="30"/>
      <c r="R48" s="51"/>
    </row>
    <row r="49" spans="1:18" s="2" customFormat="1" ht="14.25" thickBot="1" x14ac:dyDescent="0.2">
      <c r="A49" s="123"/>
      <c r="B49" s="126"/>
      <c r="C49" s="24"/>
      <c r="D49" s="33"/>
      <c r="E49" s="25"/>
      <c r="F49" s="26"/>
      <c r="G49" s="27" t="str">
        <f>IF($C49="①",$E49-$D49-$F49,"-")</f>
        <v>-</v>
      </c>
      <c r="H49" s="28" t="str">
        <f>IF($C49="②",$E49-$D49-$F49,"-")</f>
        <v>-</v>
      </c>
      <c r="I49" s="28" t="str">
        <f>IF($C49="③",$E49-$D49-$F49,"-")</f>
        <v>-</v>
      </c>
      <c r="J49" s="28" t="str">
        <f>IF($C49="④",$E49-$D49-$F49,"-")</f>
        <v>-</v>
      </c>
      <c r="K49" s="28" t="str">
        <f>IF($C49="⑤",$E49-$D49-$F49,"-")</f>
        <v>-</v>
      </c>
      <c r="L49" s="28" t="str">
        <f t="shared" si="12"/>
        <v>-</v>
      </c>
      <c r="M49" s="28" t="str">
        <f t="shared" si="13"/>
        <v>-</v>
      </c>
      <c r="N49" s="29">
        <f>SUM(G49:M49)</f>
        <v>0</v>
      </c>
      <c r="O49" s="30"/>
      <c r="R49" s="51"/>
    </row>
    <row r="50" spans="1:18" s="2" customFormat="1" ht="14.25" thickBot="1" x14ac:dyDescent="0.2">
      <c r="A50" s="86"/>
      <c r="B50" s="82"/>
      <c r="C50" s="40"/>
      <c r="D50" s="41"/>
      <c r="E50" s="41"/>
      <c r="F50" s="42"/>
      <c r="G50" s="41"/>
      <c r="H50" s="41"/>
      <c r="I50" s="41"/>
      <c r="J50" s="41"/>
      <c r="K50" s="56"/>
      <c r="L50" s="56"/>
      <c r="M50" s="92"/>
      <c r="N50" s="37">
        <f>SUM(N47:N49)</f>
        <v>0</v>
      </c>
      <c r="O50" s="38"/>
      <c r="R50" s="51"/>
    </row>
    <row r="51" spans="1:18" s="2" customFormat="1" x14ac:dyDescent="0.15">
      <c r="A51" s="121">
        <f>A47+1</f>
        <v>44478</v>
      </c>
      <c r="B51" s="124" t="str">
        <f>TEXT(A51,"aaa")</f>
        <v>土</v>
      </c>
      <c r="C51" s="24"/>
      <c r="D51" s="25"/>
      <c r="E51" s="25"/>
      <c r="F51" s="26"/>
      <c r="G51" s="27" t="str">
        <f>IF($C51="①",$E51-$D51-$F51,"-")</f>
        <v>-</v>
      </c>
      <c r="H51" s="28" t="str">
        <f>IF($C51="②",$E51-$D51-$F51,"-")</f>
        <v>-</v>
      </c>
      <c r="I51" s="28" t="str">
        <f>IF($C51="③",$E51-$D51-$F51,"-")</f>
        <v>-</v>
      </c>
      <c r="J51" s="28" t="str">
        <f>IF($C51="④",$E51-$D51-$F51,"-")</f>
        <v>-</v>
      </c>
      <c r="K51" s="28" t="str">
        <f>IF($C51="⑤",$E51-$D51-$F51,"-")</f>
        <v>-</v>
      </c>
      <c r="L51" s="28" t="str">
        <f>IF($C51="⑥",$E51-$D51-$F51,"-")</f>
        <v>-</v>
      </c>
      <c r="M51" s="28" t="str">
        <f>IF($C51="⑦",$E51-$D51-$F51,"-")</f>
        <v>-</v>
      </c>
      <c r="N51" s="29">
        <f>SUM(G51:M51)</f>
        <v>0</v>
      </c>
      <c r="O51" s="30"/>
      <c r="R51" s="51"/>
    </row>
    <row r="52" spans="1:18" s="2" customFormat="1" x14ac:dyDescent="0.15">
      <c r="A52" s="122"/>
      <c r="B52" s="125"/>
      <c r="C52" s="24"/>
      <c r="D52" s="33"/>
      <c r="E52" s="25"/>
      <c r="F52" s="26"/>
      <c r="G52" s="27" t="str">
        <f>IF($C52="①",$E52-$D52-$F52,"-")</f>
        <v>-</v>
      </c>
      <c r="H52" s="28" t="str">
        <f>IF($C52="②",$E52-$D52-$F52,"-")</f>
        <v>-</v>
      </c>
      <c r="I52" s="28" t="str">
        <f>IF($C52="③",$E52-$D52-$F52,"-")</f>
        <v>-</v>
      </c>
      <c r="J52" s="28" t="str">
        <f>IF($C52="④",$E52-$D52-$F52,"-")</f>
        <v>-</v>
      </c>
      <c r="K52" s="28" t="str">
        <f>IF($C52="⑤",$E52-$D52-$F52,"-")</f>
        <v>-</v>
      </c>
      <c r="L52" s="28" t="str">
        <f t="shared" ref="L52:L53" si="14">IF($C52="⑥",$E52-$D52-$F52,"-")</f>
        <v>-</v>
      </c>
      <c r="M52" s="28" t="str">
        <f t="shared" ref="M52:M53" si="15">IF($C52="⑦",$E52-$D52-$F52,"-")</f>
        <v>-</v>
      </c>
      <c r="N52" s="29">
        <f>SUM(G52:M52)</f>
        <v>0</v>
      </c>
      <c r="O52" s="30"/>
      <c r="R52" s="51"/>
    </row>
    <row r="53" spans="1:18" s="2" customFormat="1" ht="14.25" thickBot="1" x14ac:dyDescent="0.2">
      <c r="A53" s="123"/>
      <c r="B53" s="126"/>
      <c r="C53" s="24"/>
      <c r="D53" s="33"/>
      <c r="E53" s="25"/>
      <c r="F53" s="26"/>
      <c r="G53" s="27" t="str">
        <f>IF($C53="①",$E53-$D53-$F53,"-")</f>
        <v>-</v>
      </c>
      <c r="H53" s="28" t="str">
        <f>IF($C53="②",$E53-$D53-$F53,"-")</f>
        <v>-</v>
      </c>
      <c r="I53" s="28" t="str">
        <f>IF($C53="③",$E53-$D53-$F53,"-")</f>
        <v>-</v>
      </c>
      <c r="J53" s="28" t="str">
        <f>IF($C53="④",$E53-$D53-$F53,"-")</f>
        <v>-</v>
      </c>
      <c r="K53" s="28" t="str">
        <f>IF($C53="⑤",$E53-$D53-$F53,"-")</f>
        <v>-</v>
      </c>
      <c r="L53" s="28" t="str">
        <f t="shared" si="14"/>
        <v>-</v>
      </c>
      <c r="M53" s="28" t="str">
        <f t="shared" si="15"/>
        <v>-</v>
      </c>
      <c r="N53" s="29">
        <f>SUM(G53:M53)</f>
        <v>0</v>
      </c>
      <c r="O53" s="30"/>
      <c r="R53" s="51"/>
    </row>
    <row r="54" spans="1:18" s="2" customFormat="1" ht="14.25" thickBot="1" x14ac:dyDescent="0.2">
      <c r="A54" s="86"/>
      <c r="B54" s="82"/>
      <c r="C54" s="40"/>
      <c r="D54" s="41"/>
      <c r="E54" s="41"/>
      <c r="F54" s="42"/>
      <c r="G54" s="41"/>
      <c r="H54" s="41"/>
      <c r="I54" s="41"/>
      <c r="J54" s="41"/>
      <c r="K54" s="56"/>
      <c r="L54" s="56"/>
      <c r="M54" s="92"/>
      <c r="N54" s="37">
        <f>SUM(N51:N53)</f>
        <v>0</v>
      </c>
      <c r="O54" s="38"/>
      <c r="R54" s="51"/>
    </row>
    <row r="55" spans="1:18" s="2" customFormat="1" x14ac:dyDescent="0.15">
      <c r="A55" s="121">
        <f>A51+1</f>
        <v>44479</v>
      </c>
      <c r="B55" s="124" t="str">
        <f>TEXT(A55,"aaa")</f>
        <v>日</v>
      </c>
      <c r="C55" s="24"/>
      <c r="D55" s="25"/>
      <c r="E55" s="25"/>
      <c r="F55" s="26"/>
      <c r="G55" s="27" t="str">
        <f>IF($C55="①",$E55-$D55-$F55,"-")</f>
        <v>-</v>
      </c>
      <c r="H55" s="28" t="str">
        <f>IF($C55="②",$E55-$D55-$F55,"-")</f>
        <v>-</v>
      </c>
      <c r="I55" s="28" t="str">
        <f>IF($C55="③",$E55-$D55-$F55,"-")</f>
        <v>-</v>
      </c>
      <c r="J55" s="28" t="str">
        <f>IF($C55="④",$E55-$D55-$F55,"-")</f>
        <v>-</v>
      </c>
      <c r="K55" s="28" t="str">
        <f>IF($C55="⑤",$E55-$D55-$F55,"-")</f>
        <v>-</v>
      </c>
      <c r="L55" s="28" t="str">
        <f>IF($C55="⑥",$E55-$D55-$F55,"-")</f>
        <v>-</v>
      </c>
      <c r="M55" s="28" t="str">
        <f>IF($C55="⑦",$E55-$D55-$F55,"-")</f>
        <v>-</v>
      </c>
      <c r="N55" s="29">
        <f>SUM(G55:M55)</f>
        <v>0</v>
      </c>
      <c r="O55" s="30"/>
      <c r="R55" s="51"/>
    </row>
    <row r="56" spans="1:18" s="2" customFormat="1" x14ac:dyDescent="0.15">
      <c r="A56" s="122"/>
      <c r="B56" s="125"/>
      <c r="C56" s="24"/>
      <c r="D56" s="33"/>
      <c r="E56" s="25"/>
      <c r="F56" s="26"/>
      <c r="G56" s="27" t="str">
        <f>IF($C56="①",$E56-$D56-$F56,"-")</f>
        <v>-</v>
      </c>
      <c r="H56" s="28" t="str">
        <f>IF($C56="②",$E56-$D56-$F56,"-")</f>
        <v>-</v>
      </c>
      <c r="I56" s="28" t="str">
        <f>IF($C56="③",$E56-$D56-$F56,"-")</f>
        <v>-</v>
      </c>
      <c r="J56" s="28" t="str">
        <f>IF($C56="④",$E56-$D56-$F56,"-")</f>
        <v>-</v>
      </c>
      <c r="K56" s="28" t="str">
        <f>IF($C56="⑤",$E56-$D56-$F56,"-")</f>
        <v>-</v>
      </c>
      <c r="L56" s="28" t="str">
        <f t="shared" ref="L56:L57" si="16">IF($C56="⑥",$E56-$D56-$F56,"-")</f>
        <v>-</v>
      </c>
      <c r="M56" s="28" t="str">
        <f t="shared" ref="M56:M57" si="17">IF($C56="⑦",$E56-$D56-$F56,"-")</f>
        <v>-</v>
      </c>
      <c r="N56" s="29">
        <f>SUM(G56:M56)</f>
        <v>0</v>
      </c>
      <c r="O56" s="30"/>
      <c r="R56" s="51"/>
    </row>
    <row r="57" spans="1:18" s="2" customFormat="1" ht="14.25" thickBot="1" x14ac:dyDescent="0.2">
      <c r="A57" s="123"/>
      <c r="B57" s="126"/>
      <c r="C57" s="24"/>
      <c r="D57" s="33"/>
      <c r="E57" s="25"/>
      <c r="F57" s="26"/>
      <c r="G57" s="27" t="str">
        <f>IF($C57="①",$E57-$D57-$F57,"-")</f>
        <v>-</v>
      </c>
      <c r="H57" s="28" t="str">
        <f>IF($C57="②",$E57-$D57-$F57,"-")</f>
        <v>-</v>
      </c>
      <c r="I57" s="28" t="str">
        <f>IF($C57="③",$E57-$D57-$F57,"-")</f>
        <v>-</v>
      </c>
      <c r="J57" s="28" t="str">
        <f>IF($C57="④",$E57-$D57-$F57,"-")</f>
        <v>-</v>
      </c>
      <c r="K57" s="28" t="str">
        <f>IF($C57="⑤",$E57-$D57-$F57,"-")</f>
        <v>-</v>
      </c>
      <c r="L57" s="28" t="str">
        <f t="shared" si="16"/>
        <v>-</v>
      </c>
      <c r="M57" s="28" t="str">
        <f t="shared" si="17"/>
        <v>-</v>
      </c>
      <c r="N57" s="29">
        <f>SUM(G57:M57)</f>
        <v>0</v>
      </c>
      <c r="O57" s="30"/>
      <c r="R57" s="51"/>
    </row>
    <row r="58" spans="1:18" s="2" customFormat="1" ht="14.25" thickBot="1" x14ac:dyDescent="0.2">
      <c r="A58" s="86"/>
      <c r="B58" s="83"/>
      <c r="C58" s="40"/>
      <c r="D58" s="41"/>
      <c r="E58" s="41"/>
      <c r="F58" s="42"/>
      <c r="G58" s="41"/>
      <c r="H58" s="41"/>
      <c r="I58" s="41"/>
      <c r="J58" s="41"/>
      <c r="K58" s="41"/>
      <c r="L58" s="41"/>
      <c r="M58" s="109"/>
      <c r="N58" s="37">
        <f>SUM(N55:N57)</f>
        <v>0</v>
      </c>
      <c r="O58" s="38"/>
      <c r="R58" s="51"/>
    </row>
    <row r="59" spans="1:18" s="2" customFormat="1" x14ac:dyDescent="0.15">
      <c r="A59" s="121">
        <f>A55+1</f>
        <v>44480</v>
      </c>
      <c r="B59" s="132" t="str">
        <f>TEXT(A59,"aaa")</f>
        <v>月</v>
      </c>
      <c r="C59" s="24"/>
      <c r="D59" s="25"/>
      <c r="E59" s="25"/>
      <c r="F59" s="26"/>
      <c r="G59" s="27" t="str">
        <f>IF($C59="①",$E59-$D59-$F59,"-")</f>
        <v>-</v>
      </c>
      <c r="H59" s="28" t="str">
        <f>IF($C59="②",$E59-$D59-$F59,"-")</f>
        <v>-</v>
      </c>
      <c r="I59" s="28" t="str">
        <f>IF($C59="③",$E59-$D59-$F59,"-")</f>
        <v>-</v>
      </c>
      <c r="J59" s="28" t="str">
        <f>IF($C59="④",$E59-$D59-$F59,"-")</f>
        <v>-</v>
      </c>
      <c r="K59" s="28" t="str">
        <f>IF($C59="⑤",$E59-$D59-$F59,"-")</f>
        <v>-</v>
      </c>
      <c r="L59" s="28" t="str">
        <f>IF($C59="⑥",$E59-$D59-$F59,"-")</f>
        <v>-</v>
      </c>
      <c r="M59" s="28" t="str">
        <f>IF($C59="⑦",$E59-$D59-$F59,"-")</f>
        <v>-</v>
      </c>
      <c r="N59" s="29">
        <f>SUM(G59:M59)</f>
        <v>0</v>
      </c>
      <c r="O59" s="30"/>
      <c r="R59" s="51"/>
    </row>
    <row r="60" spans="1:18" s="2" customFormat="1" x14ac:dyDescent="0.15">
      <c r="A60" s="122"/>
      <c r="B60" s="133"/>
      <c r="C60" s="24"/>
      <c r="D60" s="33"/>
      <c r="E60" s="25"/>
      <c r="F60" s="26"/>
      <c r="G60" s="27" t="str">
        <f>IF($C60="①",$E60-$D60-$F60,"-")</f>
        <v>-</v>
      </c>
      <c r="H60" s="28" t="str">
        <f>IF($C60="②",$E60-$D60-$F60,"-")</f>
        <v>-</v>
      </c>
      <c r="I60" s="28" t="str">
        <f>IF($C60="③",$E60-$D60-$F60,"-")</f>
        <v>-</v>
      </c>
      <c r="J60" s="28" t="str">
        <f>IF($C60="④",$E60-$D60-$F60,"-")</f>
        <v>-</v>
      </c>
      <c r="K60" s="28" t="str">
        <f>IF($C60="⑤",$E60-$D60-$F60,"-")</f>
        <v>-</v>
      </c>
      <c r="L60" s="28" t="str">
        <f t="shared" ref="L60:L61" si="18">IF($C60="⑥",$E60-$D60-$F60,"-")</f>
        <v>-</v>
      </c>
      <c r="M60" s="28" t="str">
        <f t="shared" ref="M60:M61" si="19">IF($C60="⑦",$E60-$D60-$F60,"-")</f>
        <v>-</v>
      </c>
      <c r="N60" s="29">
        <f>SUM(G60:M60)</f>
        <v>0</v>
      </c>
      <c r="O60" s="30"/>
      <c r="R60" s="51"/>
    </row>
    <row r="61" spans="1:18" s="2" customFormat="1" ht="14.25" thickBot="1" x14ac:dyDescent="0.2">
      <c r="A61" s="123"/>
      <c r="B61" s="134"/>
      <c r="C61" s="24"/>
      <c r="D61" s="33"/>
      <c r="E61" s="25"/>
      <c r="F61" s="26"/>
      <c r="G61" s="27" t="str">
        <f>IF($C61="①",$E61-$D61-$F61,"-")</f>
        <v>-</v>
      </c>
      <c r="H61" s="28" t="str">
        <f>IF($C61="②",$E61-$D61-$F61,"-")</f>
        <v>-</v>
      </c>
      <c r="I61" s="28" t="str">
        <f>IF($C61="③",$E61-$D61-$F61,"-")</f>
        <v>-</v>
      </c>
      <c r="J61" s="28" t="str">
        <f>IF($C61="④",$E61-$D61-$F61,"-")</f>
        <v>-</v>
      </c>
      <c r="K61" s="28" t="str">
        <f>IF($C61="⑤",$E61-$D61-$F61,"-")</f>
        <v>-</v>
      </c>
      <c r="L61" s="28" t="str">
        <f t="shared" si="18"/>
        <v>-</v>
      </c>
      <c r="M61" s="28" t="str">
        <f t="shared" si="19"/>
        <v>-</v>
      </c>
      <c r="N61" s="29">
        <f>SUM(G61:M61)</f>
        <v>0</v>
      </c>
      <c r="O61" s="30"/>
      <c r="R61" s="51"/>
    </row>
    <row r="62" spans="1:18" s="2" customFormat="1" ht="14.25" thickBot="1" x14ac:dyDescent="0.2">
      <c r="A62" s="86"/>
      <c r="B62" s="82"/>
      <c r="C62" s="40"/>
      <c r="D62" s="41"/>
      <c r="E62" s="41"/>
      <c r="F62" s="42"/>
      <c r="G62" s="41"/>
      <c r="H62" s="41"/>
      <c r="I62" s="41"/>
      <c r="J62" s="41"/>
      <c r="K62" s="56"/>
      <c r="L62" s="56"/>
      <c r="M62" s="92"/>
      <c r="N62" s="37">
        <f>SUM(N59:N61)</f>
        <v>0</v>
      </c>
      <c r="O62" s="38"/>
      <c r="R62" s="51"/>
    </row>
    <row r="63" spans="1:18" s="2" customFormat="1" x14ac:dyDescent="0.15">
      <c r="A63" s="121">
        <f>A59+1</f>
        <v>44481</v>
      </c>
      <c r="B63" s="124" t="str">
        <f>TEXT(A63,"aaa")</f>
        <v>火</v>
      </c>
      <c r="C63" s="24"/>
      <c r="D63" s="25"/>
      <c r="E63" s="25"/>
      <c r="F63" s="26"/>
      <c r="G63" s="27" t="str">
        <f>IF($C63="①",$E63-$D63-$F63,"-")</f>
        <v>-</v>
      </c>
      <c r="H63" s="28" t="str">
        <f>IF($C63="②",$E63-$D63-$F63,"-")</f>
        <v>-</v>
      </c>
      <c r="I63" s="28" t="str">
        <f>IF($C63="③",$E63-$D63-$F63,"-")</f>
        <v>-</v>
      </c>
      <c r="J63" s="28" t="str">
        <f>IF($C63="④",$E63-$D63-$F63,"-")</f>
        <v>-</v>
      </c>
      <c r="K63" s="28" t="str">
        <f>IF($C63="⑤",$E63-$D63-$F63,"-")</f>
        <v>-</v>
      </c>
      <c r="L63" s="28" t="str">
        <f>IF($C63="⑥",$E63-$D63-$F63,"-")</f>
        <v>-</v>
      </c>
      <c r="M63" s="28" t="str">
        <f>IF($C63="⑦",$E63-$D63-$F63,"-")</f>
        <v>-</v>
      </c>
      <c r="N63" s="29">
        <f>SUM(G63:M63)</f>
        <v>0</v>
      </c>
      <c r="O63" s="30"/>
      <c r="R63" s="51"/>
    </row>
    <row r="64" spans="1:18" s="2" customFormat="1" x14ac:dyDescent="0.15">
      <c r="A64" s="122"/>
      <c r="B64" s="125"/>
      <c r="C64" s="24"/>
      <c r="D64" s="33"/>
      <c r="E64" s="25"/>
      <c r="F64" s="26"/>
      <c r="G64" s="27" t="str">
        <f>IF($C64="①",$E64-$D64-$F64,"-")</f>
        <v>-</v>
      </c>
      <c r="H64" s="28" t="str">
        <f>IF($C64="②",$E64-$D64-$F64,"-")</f>
        <v>-</v>
      </c>
      <c r="I64" s="28" t="str">
        <f>IF($C64="③",$E64-$D64-$F64,"-")</f>
        <v>-</v>
      </c>
      <c r="J64" s="28" t="str">
        <f>IF($C64="④",$E64-$D64-$F64,"-")</f>
        <v>-</v>
      </c>
      <c r="K64" s="28" t="str">
        <f>IF($C64="⑤",$E64-$D64-$F64,"-")</f>
        <v>-</v>
      </c>
      <c r="L64" s="28" t="str">
        <f>IF($C64="⑥",$E64-$D64-$F64,"-")</f>
        <v>-</v>
      </c>
      <c r="M64" s="28" t="str">
        <f t="shared" ref="M64:M65" si="20">IF($C64="⑦",$E64-$D64-$F64,"-")</f>
        <v>-</v>
      </c>
      <c r="N64" s="29">
        <f>SUM(G64:M64)</f>
        <v>0</v>
      </c>
      <c r="O64" s="30"/>
      <c r="R64" s="51"/>
    </row>
    <row r="65" spans="1:18" s="2" customFormat="1" ht="14.25" thickBot="1" x14ac:dyDescent="0.2">
      <c r="A65" s="123"/>
      <c r="B65" s="126"/>
      <c r="C65" s="24"/>
      <c r="D65" s="33"/>
      <c r="E65" s="25"/>
      <c r="F65" s="26"/>
      <c r="G65" s="27" t="str">
        <f>IF($C65="①",$E65-$D65-$F65,"-")</f>
        <v>-</v>
      </c>
      <c r="H65" s="28" t="str">
        <f>IF($C65="②",$E65-$D65-$F65,"-")</f>
        <v>-</v>
      </c>
      <c r="I65" s="28" t="str">
        <f>IF($C65="③",$E65-$D65-$F65,"-")</f>
        <v>-</v>
      </c>
      <c r="J65" s="28" t="str">
        <f>IF($C65="④",$E65-$D65-$F65,"-")</f>
        <v>-</v>
      </c>
      <c r="K65" s="28" t="str">
        <f>IF($C65="⑤",$E65-$D65-$F65,"-")</f>
        <v>-</v>
      </c>
      <c r="L65" s="28" t="str">
        <f>IF($C65="⑥",$E65-$D65-$F65,"-")</f>
        <v>-</v>
      </c>
      <c r="M65" s="28" t="str">
        <f t="shared" si="20"/>
        <v>-</v>
      </c>
      <c r="N65" s="29">
        <f>SUM(G65:M65)</f>
        <v>0</v>
      </c>
      <c r="O65" s="30"/>
      <c r="R65" s="51"/>
    </row>
    <row r="66" spans="1:18" s="2" customFormat="1" ht="14.25" thickBot="1" x14ac:dyDescent="0.2">
      <c r="A66" s="86"/>
      <c r="B66" s="82"/>
      <c r="C66" s="40"/>
      <c r="D66" s="41"/>
      <c r="E66" s="41"/>
      <c r="F66" s="42"/>
      <c r="G66" s="41"/>
      <c r="H66" s="41"/>
      <c r="I66" s="41"/>
      <c r="J66" s="41"/>
      <c r="K66" s="56"/>
      <c r="L66" s="56"/>
      <c r="M66" s="92"/>
      <c r="N66" s="37">
        <f>SUM(N63:N65)</f>
        <v>0</v>
      </c>
      <c r="O66" s="38"/>
      <c r="R66" s="51"/>
    </row>
    <row r="67" spans="1:18" s="2" customFormat="1" x14ac:dyDescent="0.15">
      <c r="A67" s="121">
        <f>A63+1</f>
        <v>44482</v>
      </c>
      <c r="B67" s="124" t="str">
        <f>TEXT(A67,"aaa")</f>
        <v>水</v>
      </c>
      <c r="C67" s="24"/>
      <c r="D67" s="25"/>
      <c r="E67" s="25"/>
      <c r="F67" s="26"/>
      <c r="G67" s="27" t="str">
        <f>IF($C67="①",$E67-$D67-$F67,"-")</f>
        <v>-</v>
      </c>
      <c r="H67" s="28" t="str">
        <f>IF($C67="②",$E67-$D67-$F67,"-")</f>
        <v>-</v>
      </c>
      <c r="I67" s="28" t="str">
        <f>IF($C67="③",$E67-$D67-$F67,"-")</f>
        <v>-</v>
      </c>
      <c r="J67" s="28" t="str">
        <f>IF($C67="④",$E67-$D67-$F67,"-")</f>
        <v>-</v>
      </c>
      <c r="K67" s="28" t="str">
        <f>IF($C67="⑤",$E67-$D67-$F67,"-")</f>
        <v>-</v>
      </c>
      <c r="L67" s="28" t="str">
        <f>IF($C67="⑥",$E67-$D67-$F67,"-")</f>
        <v>-</v>
      </c>
      <c r="M67" s="28" t="str">
        <f>IF($C67="⑦",$E67-$D67-$F67,"-")</f>
        <v>-</v>
      </c>
      <c r="N67" s="29">
        <f>SUM(G67:M67)</f>
        <v>0</v>
      </c>
      <c r="O67" s="30"/>
      <c r="R67" s="51"/>
    </row>
    <row r="68" spans="1:18" s="2" customFormat="1" x14ac:dyDescent="0.15">
      <c r="A68" s="122"/>
      <c r="B68" s="125"/>
      <c r="C68" s="24"/>
      <c r="D68" s="33"/>
      <c r="E68" s="25"/>
      <c r="F68" s="26"/>
      <c r="G68" s="27" t="str">
        <f>IF($C68="①",$E68-$D68-$F68,"-")</f>
        <v>-</v>
      </c>
      <c r="H68" s="28" t="str">
        <f>IF($C68="②",$E68-$D68-$F68,"-")</f>
        <v>-</v>
      </c>
      <c r="I68" s="28" t="str">
        <f>IF($C68="③",$E68-$D68-$F68,"-")</f>
        <v>-</v>
      </c>
      <c r="J68" s="28" t="str">
        <f>IF($C68="④",$E68-$D68-$F68,"-")</f>
        <v>-</v>
      </c>
      <c r="K68" s="28" t="str">
        <f>IF($C68="⑤",$E68-$D68-$F68,"-")</f>
        <v>-</v>
      </c>
      <c r="L68" s="28" t="str">
        <f t="shared" ref="L68:L69" si="21">IF($C68="⑥",$E68-$D68-$F68,"-")</f>
        <v>-</v>
      </c>
      <c r="M68" s="28" t="str">
        <f t="shared" ref="M68:M69" si="22">IF($C68="⑦",$E68-$D68-$F68,"-")</f>
        <v>-</v>
      </c>
      <c r="N68" s="29">
        <f>SUM(G68:M68)</f>
        <v>0</v>
      </c>
      <c r="O68" s="30"/>
      <c r="R68" s="51"/>
    </row>
    <row r="69" spans="1:18" s="2" customFormat="1" ht="14.25" thickBot="1" x14ac:dyDescent="0.2">
      <c r="A69" s="123"/>
      <c r="B69" s="126"/>
      <c r="C69" s="24"/>
      <c r="D69" s="33"/>
      <c r="E69" s="25"/>
      <c r="F69" s="26"/>
      <c r="G69" s="27" t="str">
        <f>IF($C69="①",$E69-$D69-$F69,"-")</f>
        <v>-</v>
      </c>
      <c r="H69" s="28" t="str">
        <f>IF($C69="②",$E69-$D69-$F69,"-")</f>
        <v>-</v>
      </c>
      <c r="I69" s="28" t="str">
        <f>IF($C69="③",$E69-$D69-$F69,"-")</f>
        <v>-</v>
      </c>
      <c r="J69" s="28" t="str">
        <f>IF($C69="④",$E69-$D69-$F69,"-")</f>
        <v>-</v>
      </c>
      <c r="K69" s="28" t="str">
        <f>IF($C69="⑤",$E69-$D69-$F69,"-")</f>
        <v>-</v>
      </c>
      <c r="L69" s="28" t="str">
        <f t="shared" si="21"/>
        <v>-</v>
      </c>
      <c r="M69" s="28" t="str">
        <f t="shared" si="22"/>
        <v>-</v>
      </c>
      <c r="N69" s="29">
        <f>SUM(G69:M69)</f>
        <v>0</v>
      </c>
      <c r="O69" s="30"/>
      <c r="R69" s="51"/>
    </row>
    <row r="70" spans="1:18" s="2" customFormat="1" ht="14.25" thickBot="1" x14ac:dyDescent="0.2">
      <c r="A70" s="86"/>
      <c r="B70" s="82"/>
      <c r="C70" s="40"/>
      <c r="D70" s="41"/>
      <c r="E70" s="41"/>
      <c r="F70" s="42"/>
      <c r="G70" s="41"/>
      <c r="H70" s="41"/>
      <c r="I70" s="41"/>
      <c r="J70" s="41"/>
      <c r="K70" s="56"/>
      <c r="L70" s="56"/>
      <c r="M70" s="92"/>
      <c r="N70" s="37">
        <f>SUM(N67:N69)</f>
        <v>0</v>
      </c>
      <c r="O70" s="38"/>
      <c r="R70" s="51"/>
    </row>
    <row r="71" spans="1:18" s="2" customFormat="1" x14ac:dyDescent="0.15">
      <c r="A71" s="121">
        <f>A67+1</f>
        <v>44483</v>
      </c>
      <c r="B71" s="124" t="str">
        <f>TEXT(A71,"aaa")</f>
        <v>木</v>
      </c>
      <c r="C71" s="24"/>
      <c r="D71" s="25"/>
      <c r="E71" s="25"/>
      <c r="F71" s="26"/>
      <c r="G71" s="27" t="str">
        <f>IF($C71="①",$E71-$D71-$F71,"-")</f>
        <v>-</v>
      </c>
      <c r="H71" s="28" t="str">
        <f>IF($C71="②",$E71-$D71-$F71,"-")</f>
        <v>-</v>
      </c>
      <c r="I71" s="28" t="str">
        <f>IF($C71="③",$E71-$D71-$F71,"-")</f>
        <v>-</v>
      </c>
      <c r="J71" s="28" t="str">
        <f>IF($C71="④",$E71-$D71-$F71,"-")</f>
        <v>-</v>
      </c>
      <c r="K71" s="28" t="str">
        <f>IF($C71="⑤",$E71-$D71-$F71,"-")</f>
        <v>-</v>
      </c>
      <c r="L71" s="28" t="str">
        <f>IF($C71="⑥",$E71-$D71-$F71,"-")</f>
        <v>-</v>
      </c>
      <c r="M71" s="28" t="str">
        <f>IF($C71="⑦",$E71-$D71-$F71,"-")</f>
        <v>-</v>
      </c>
      <c r="N71" s="29">
        <f>SUM(G71:M71)</f>
        <v>0</v>
      </c>
      <c r="O71" s="30"/>
      <c r="R71" s="51"/>
    </row>
    <row r="72" spans="1:18" s="2" customFormat="1" x14ac:dyDescent="0.15">
      <c r="A72" s="122"/>
      <c r="B72" s="125"/>
      <c r="C72" s="24"/>
      <c r="D72" s="33"/>
      <c r="E72" s="25"/>
      <c r="F72" s="26"/>
      <c r="G72" s="27" t="str">
        <f>IF($C72="①",$E72-$D72-$F72,"-")</f>
        <v>-</v>
      </c>
      <c r="H72" s="28" t="str">
        <f>IF($C72="②",$E72-$D72-$F72,"-")</f>
        <v>-</v>
      </c>
      <c r="I72" s="28" t="str">
        <f>IF($C72="③",$E72-$D72-$F72,"-")</f>
        <v>-</v>
      </c>
      <c r="J72" s="28" t="str">
        <f>IF($C72="④",$E72-$D72-$F72,"-")</f>
        <v>-</v>
      </c>
      <c r="K72" s="28" t="str">
        <f>IF($C72="⑤",$E72-$D72-$F72,"-")</f>
        <v>-</v>
      </c>
      <c r="L72" s="28" t="str">
        <f t="shared" ref="L72:L73" si="23">IF($C72="⑥",$E72-$D72-$F72,"-")</f>
        <v>-</v>
      </c>
      <c r="M72" s="28" t="str">
        <f t="shared" ref="M72:M73" si="24">IF($C72="⑦",$E72-$D72-$F72,"-")</f>
        <v>-</v>
      </c>
      <c r="N72" s="29">
        <f>SUM(G72:M72)</f>
        <v>0</v>
      </c>
      <c r="O72" s="30"/>
      <c r="R72" s="51"/>
    </row>
    <row r="73" spans="1:18" s="2" customFormat="1" ht="14.25" thickBot="1" x14ac:dyDescent="0.2">
      <c r="A73" s="123"/>
      <c r="B73" s="126"/>
      <c r="C73" s="24"/>
      <c r="D73" s="33"/>
      <c r="E73" s="25"/>
      <c r="F73" s="26"/>
      <c r="G73" s="27" t="str">
        <f>IF($C73="①",$E73-$D73-$F73,"-")</f>
        <v>-</v>
      </c>
      <c r="H73" s="28" t="str">
        <f>IF($C73="②",$E73-$D73-$F73,"-")</f>
        <v>-</v>
      </c>
      <c r="I73" s="28" t="str">
        <f>IF($C73="③",$E73-$D73-$F73,"-")</f>
        <v>-</v>
      </c>
      <c r="J73" s="28" t="str">
        <f>IF($C73="④",$E73-$D73-$F73,"-")</f>
        <v>-</v>
      </c>
      <c r="K73" s="28" t="str">
        <f>IF($C73="⑤",$E73-$D73-$F73,"-")</f>
        <v>-</v>
      </c>
      <c r="L73" s="28" t="str">
        <f t="shared" si="23"/>
        <v>-</v>
      </c>
      <c r="M73" s="28" t="str">
        <f t="shared" si="24"/>
        <v>-</v>
      </c>
      <c r="N73" s="29">
        <f>SUM(G73:M73)</f>
        <v>0</v>
      </c>
      <c r="O73" s="30"/>
      <c r="R73" s="51"/>
    </row>
    <row r="74" spans="1:18" s="2" customFormat="1" ht="14.25" thickBot="1" x14ac:dyDescent="0.2">
      <c r="A74" s="86"/>
      <c r="B74" s="84"/>
      <c r="C74" s="40"/>
      <c r="D74" s="41"/>
      <c r="E74" s="41"/>
      <c r="F74" s="42"/>
      <c r="G74" s="41"/>
      <c r="H74" s="41"/>
      <c r="I74" s="41"/>
      <c r="J74" s="41"/>
      <c r="K74" s="56"/>
      <c r="L74" s="56"/>
      <c r="M74" s="92"/>
      <c r="N74" s="37">
        <f>SUM(N71:N73)</f>
        <v>0</v>
      </c>
      <c r="O74" s="38"/>
      <c r="R74" s="51"/>
    </row>
    <row r="75" spans="1:18" s="2" customFormat="1" x14ac:dyDescent="0.15">
      <c r="A75" s="121">
        <f>A71+1</f>
        <v>44484</v>
      </c>
      <c r="B75" s="124" t="str">
        <f>TEXT(A75,"aaa")</f>
        <v>金</v>
      </c>
      <c r="C75" s="24"/>
      <c r="D75" s="25"/>
      <c r="E75" s="25"/>
      <c r="F75" s="26"/>
      <c r="G75" s="27" t="str">
        <f>IF($C75="①",$E75-$D75-$F75,"-")</f>
        <v>-</v>
      </c>
      <c r="H75" s="28" t="str">
        <f>IF($C75="②",$E75-$D75-$F75,"-")</f>
        <v>-</v>
      </c>
      <c r="I75" s="28" t="str">
        <f>IF($C75="③",$E75-$D75-$F75,"-")</f>
        <v>-</v>
      </c>
      <c r="J75" s="28" t="str">
        <f>IF($C75="④",$E75-$D75-$F75,"-")</f>
        <v>-</v>
      </c>
      <c r="K75" s="28" t="str">
        <f>IF($C75="⑤",$E75-$D75-$F75,"-")</f>
        <v>-</v>
      </c>
      <c r="L75" s="28" t="str">
        <f>IF($C75="⑥",$E75-$D75-$F75,"-")</f>
        <v>-</v>
      </c>
      <c r="M75" s="28" t="str">
        <f>IF($C75="⑦",$E75-$D75-$F75,"-")</f>
        <v>-</v>
      </c>
      <c r="N75" s="29">
        <f>SUM(G75:M75)</f>
        <v>0</v>
      </c>
      <c r="O75" s="30"/>
      <c r="R75" s="51"/>
    </row>
    <row r="76" spans="1:18" s="2" customFormat="1" x14ac:dyDescent="0.15">
      <c r="A76" s="122"/>
      <c r="B76" s="125"/>
      <c r="C76" s="24"/>
      <c r="D76" s="33"/>
      <c r="E76" s="25"/>
      <c r="F76" s="26"/>
      <c r="G76" s="27" t="str">
        <f>IF($C76="①",$E76-$D76-$F76,"-")</f>
        <v>-</v>
      </c>
      <c r="H76" s="28" t="str">
        <f>IF($C76="②",$E76-$D76-$F76,"-")</f>
        <v>-</v>
      </c>
      <c r="I76" s="28" t="str">
        <f>IF($C76="③",$E76-$D76-$F76,"-")</f>
        <v>-</v>
      </c>
      <c r="J76" s="28" t="str">
        <f>IF($C76="④",$E76-$D76-$F76,"-")</f>
        <v>-</v>
      </c>
      <c r="K76" s="28" t="str">
        <f>IF($C76="⑤",$E76-$D76-$F76,"-")</f>
        <v>-</v>
      </c>
      <c r="L76" s="28" t="str">
        <f t="shared" ref="L76:L77" si="25">IF($C76="⑥",$E76-$D76-$F76,"-")</f>
        <v>-</v>
      </c>
      <c r="M76" s="28" t="str">
        <f t="shared" ref="M76:M77" si="26">IF($C76="⑦",$E76-$D76-$F76,"-")</f>
        <v>-</v>
      </c>
      <c r="N76" s="29">
        <f>SUM(G76:M76)</f>
        <v>0</v>
      </c>
      <c r="O76" s="30"/>
      <c r="R76" s="51"/>
    </row>
    <row r="77" spans="1:18" s="2" customFormat="1" ht="14.25" thickBot="1" x14ac:dyDescent="0.2">
      <c r="A77" s="123"/>
      <c r="B77" s="126"/>
      <c r="C77" s="24"/>
      <c r="D77" s="33"/>
      <c r="E77" s="25"/>
      <c r="F77" s="26"/>
      <c r="G77" s="27" t="str">
        <f>IF($C77="①",$E77-$D77-$F77,"-")</f>
        <v>-</v>
      </c>
      <c r="H77" s="28" t="str">
        <f>IF($C77="②",$E77-$D77-$F77,"-")</f>
        <v>-</v>
      </c>
      <c r="I77" s="28" t="str">
        <f>IF($C77="③",$E77-$D77-$F77,"-")</f>
        <v>-</v>
      </c>
      <c r="J77" s="28" t="str">
        <f>IF($C77="④",$E77-$D77-$F77,"-")</f>
        <v>-</v>
      </c>
      <c r="K77" s="28" t="str">
        <f>IF($C77="⑤",$E77-$D77-$F77,"-")</f>
        <v>-</v>
      </c>
      <c r="L77" s="28" t="str">
        <f t="shared" si="25"/>
        <v>-</v>
      </c>
      <c r="M77" s="28" t="str">
        <f t="shared" si="26"/>
        <v>-</v>
      </c>
      <c r="N77" s="29">
        <f>SUM(G77:M77)</f>
        <v>0</v>
      </c>
      <c r="O77" s="30"/>
      <c r="R77" s="51"/>
    </row>
    <row r="78" spans="1:18" s="2" customFormat="1" ht="14.25" thickBot="1" x14ac:dyDescent="0.2">
      <c r="A78" s="86"/>
      <c r="B78" s="82"/>
      <c r="C78" s="40"/>
      <c r="D78" s="41"/>
      <c r="E78" s="52"/>
      <c r="F78" s="42"/>
      <c r="G78" s="41"/>
      <c r="H78" s="41"/>
      <c r="I78" s="41"/>
      <c r="J78" s="41"/>
      <c r="K78" s="56"/>
      <c r="L78" s="56"/>
      <c r="M78" s="92"/>
      <c r="N78" s="37">
        <f>SUM(N75:N77)</f>
        <v>0</v>
      </c>
      <c r="O78" s="38"/>
      <c r="R78" s="51"/>
    </row>
    <row r="79" spans="1:18" s="2" customFormat="1" x14ac:dyDescent="0.15">
      <c r="A79" s="121">
        <f>A75+1</f>
        <v>44485</v>
      </c>
      <c r="B79" s="124" t="str">
        <f>TEXT(A79,"aaa")</f>
        <v>土</v>
      </c>
      <c r="C79" s="24"/>
      <c r="D79" s="25"/>
      <c r="E79" s="25"/>
      <c r="F79" s="26"/>
      <c r="G79" s="27" t="str">
        <f>IF($C79="①",$E79-$D79-$F79,"-")</f>
        <v>-</v>
      </c>
      <c r="H79" s="28" t="str">
        <f>IF($C79="②",$E79-$D79-$F79,"-")</f>
        <v>-</v>
      </c>
      <c r="I79" s="28" t="str">
        <f>IF($C79="③",$E79-$D79-$F79,"-")</f>
        <v>-</v>
      </c>
      <c r="J79" s="28" t="str">
        <f>IF($C79="④",$E79-$D79-$F79,"-")</f>
        <v>-</v>
      </c>
      <c r="K79" s="28" t="str">
        <f>IF($C79="⑤",$E79-$D79-$F79,"-")</f>
        <v>-</v>
      </c>
      <c r="L79" s="28" t="str">
        <f>IF($C79="⑥",$E79-$D79-$F79,"-")</f>
        <v>-</v>
      </c>
      <c r="M79" s="28" t="str">
        <f>IF($C79="⑦",$E79-$D79-$F79,"-")</f>
        <v>-</v>
      </c>
      <c r="N79" s="29">
        <f>SUM(G79:M79)</f>
        <v>0</v>
      </c>
      <c r="O79" s="30"/>
      <c r="R79" s="51"/>
    </row>
    <row r="80" spans="1:18" s="2" customFormat="1" x14ac:dyDescent="0.15">
      <c r="A80" s="122"/>
      <c r="B80" s="125"/>
      <c r="C80" s="24"/>
      <c r="D80" s="33"/>
      <c r="E80" s="25"/>
      <c r="F80" s="26"/>
      <c r="G80" s="27" t="str">
        <f>IF($C80="①",$E80-$D80-$F80,"-")</f>
        <v>-</v>
      </c>
      <c r="H80" s="28" t="str">
        <f>IF($C80="②",$E80-$D80-$F80,"-")</f>
        <v>-</v>
      </c>
      <c r="I80" s="28" t="str">
        <f>IF($C80="③",$E80-$D80-$F80,"-")</f>
        <v>-</v>
      </c>
      <c r="J80" s="28" t="str">
        <f>IF($C80="④",$E80-$D80-$F80,"-")</f>
        <v>-</v>
      </c>
      <c r="K80" s="28" t="str">
        <f>IF($C80="⑤",$E80-$D80-$F80,"-")</f>
        <v>-</v>
      </c>
      <c r="L80" s="28" t="str">
        <f t="shared" ref="L80:L81" si="27">IF($C80="⑥",$E80-$D80-$F80,"-")</f>
        <v>-</v>
      </c>
      <c r="M80" s="28" t="str">
        <f t="shared" ref="M80:M81" si="28">IF($C80="⑦",$E80-$D80-$F80,"-")</f>
        <v>-</v>
      </c>
      <c r="N80" s="29">
        <f>SUM(G80:M80)</f>
        <v>0</v>
      </c>
      <c r="O80" s="30"/>
      <c r="R80" s="51"/>
    </row>
    <row r="81" spans="1:18" s="2" customFormat="1" ht="14.25" thickBot="1" x14ac:dyDescent="0.2">
      <c r="A81" s="123"/>
      <c r="B81" s="126"/>
      <c r="C81" s="24"/>
      <c r="D81" s="33"/>
      <c r="E81" s="25"/>
      <c r="F81" s="26"/>
      <c r="G81" s="27" t="str">
        <f>IF($C81="①",$E81-$D81-$F81,"-")</f>
        <v>-</v>
      </c>
      <c r="H81" s="28" t="str">
        <f>IF($C81="②",$E81-$D81-$F81,"-")</f>
        <v>-</v>
      </c>
      <c r="I81" s="28" t="str">
        <f>IF($C81="③",$E81-$D81-$F81,"-")</f>
        <v>-</v>
      </c>
      <c r="J81" s="28" t="str">
        <f>IF($C81="④",$E81-$D81-$F81,"-")</f>
        <v>-</v>
      </c>
      <c r="K81" s="28" t="str">
        <f>IF($C81="⑤",$E81-$D81-$F81,"-")</f>
        <v>-</v>
      </c>
      <c r="L81" s="28" t="str">
        <f t="shared" si="27"/>
        <v>-</v>
      </c>
      <c r="M81" s="28" t="str">
        <f t="shared" si="28"/>
        <v>-</v>
      </c>
      <c r="N81" s="29">
        <f>SUM(G81:M81)</f>
        <v>0</v>
      </c>
      <c r="O81" s="30"/>
      <c r="R81" s="51"/>
    </row>
    <row r="82" spans="1:18" s="2" customFormat="1" ht="14.25" thickBot="1" x14ac:dyDescent="0.2">
      <c r="A82" s="86"/>
      <c r="B82" s="82"/>
      <c r="C82" s="40"/>
      <c r="D82" s="41"/>
      <c r="E82" s="41"/>
      <c r="F82" s="42"/>
      <c r="G82" s="41"/>
      <c r="H82" s="41"/>
      <c r="I82" s="41"/>
      <c r="J82" s="41"/>
      <c r="K82" s="56"/>
      <c r="L82" s="56"/>
      <c r="M82" s="92"/>
      <c r="N82" s="37">
        <f>SUM(N79:N81)</f>
        <v>0</v>
      </c>
      <c r="O82" s="38"/>
      <c r="R82" s="51"/>
    </row>
    <row r="83" spans="1:18" s="2" customFormat="1" x14ac:dyDescent="0.15">
      <c r="A83" s="121">
        <f>A79+1</f>
        <v>44486</v>
      </c>
      <c r="B83" s="124" t="str">
        <f>TEXT(A83,"aaa")</f>
        <v>日</v>
      </c>
      <c r="C83" s="24"/>
      <c r="D83" s="25"/>
      <c r="E83" s="25"/>
      <c r="F83" s="26"/>
      <c r="G83" s="27" t="str">
        <f>IF($C83="①",$E83-$D83-$F83,"-")</f>
        <v>-</v>
      </c>
      <c r="H83" s="28" t="str">
        <f>IF($C83="②",$E83-$D83-$F83,"-")</f>
        <v>-</v>
      </c>
      <c r="I83" s="28" t="str">
        <f>IF($C83="③",$E83-$D83-$F83,"-")</f>
        <v>-</v>
      </c>
      <c r="J83" s="28" t="str">
        <f>IF($C83="④",$E83-$D83-$F83,"-")</f>
        <v>-</v>
      </c>
      <c r="K83" s="28" t="str">
        <f>IF($C83="⑤",$E83-$D83-$F83,"-")</f>
        <v>-</v>
      </c>
      <c r="L83" s="28" t="str">
        <f>IF($C83="⑥",$E83-$D83-$F83,"-")</f>
        <v>-</v>
      </c>
      <c r="M83" s="28" t="str">
        <f>IF($C83="⑦",$E83-$D83-$F83,"-")</f>
        <v>-</v>
      </c>
      <c r="N83" s="29">
        <f>SUM(G83:M83)</f>
        <v>0</v>
      </c>
      <c r="O83" s="30"/>
      <c r="R83" s="51"/>
    </row>
    <row r="84" spans="1:18" s="2" customFormat="1" x14ac:dyDescent="0.15">
      <c r="A84" s="122"/>
      <c r="B84" s="125"/>
      <c r="C84" s="24"/>
      <c r="D84" s="33"/>
      <c r="E84" s="25"/>
      <c r="F84" s="26"/>
      <c r="G84" s="27" t="str">
        <f>IF($C84="①",$E84-$D84-$F84,"-")</f>
        <v>-</v>
      </c>
      <c r="H84" s="28" t="str">
        <f>IF($C84="②",$E84-$D84-$F84,"-")</f>
        <v>-</v>
      </c>
      <c r="I84" s="28" t="str">
        <f>IF($C84="③",$E84-$D84-$F84,"-")</f>
        <v>-</v>
      </c>
      <c r="J84" s="28" t="str">
        <f>IF($C84="④",$E84-$D84-$F84,"-")</f>
        <v>-</v>
      </c>
      <c r="K84" s="28" t="str">
        <f>IF($C84="⑤",$E84-$D84-$F84,"-")</f>
        <v>-</v>
      </c>
      <c r="L84" s="28" t="str">
        <f t="shared" ref="L84:L85" si="29">IF($C84="⑥",$E84-$D84-$F84,"-")</f>
        <v>-</v>
      </c>
      <c r="M84" s="28" t="str">
        <f t="shared" ref="M84:M85" si="30">IF($C84="⑦",$E84-$D84-$F84,"-")</f>
        <v>-</v>
      </c>
      <c r="N84" s="29">
        <f>SUM(G84:M84)</f>
        <v>0</v>
      </c>
      <c r="O84" s="30"/>
      <c r="R84" s="51"/>
    </row>
    <row r="85" spans="1:18" s="2" customFormat="1" ht="14.25" thickBot="1" x14ac:dyDescent="0.2">
      <c r="A85" s="123"/>
      <c r="B85" s="126"/>
      <c r="C85" s="24"/>
      <c r="D85" s="33"/>
      <c r="E85" s="25"/>
      <c r="F85" s="26"/>
      <c r="G85" s="27" t="str">
        <f>IF($C85="①",$E85-$D85-$F85,"-")</f>
        <v>-</v>
      </c>
      <c r="H85" s="28" t="str">
        <f>IF($C85="②",$E85-$D85-$F85,"-")</f>
        <v>-</v>
      </c>
      <c r="I85" s="28" t="str">
        <f>IF($C85="③",$E85-$D85-$F85,"-")</f>
        <v>-</v>
      </c>
      <c r="J85" s="28" t="str">
        <f>IF($C85="④",$E85-$D85-$F85,"-")</f>
        <v>-</v>
      </c>
      <c r="K85" s="28" t="str">
        <f>IF($C85="⑤",$E85-$D85-$F85,"-")</f>
        <v>-</v>
      </c>
      <c r="L85" s="28" t="str">
        <f t="shared" si="29"/>
        <v>-</v>
      </c>
      <c r="M85" s="28" t="str">
        <f t="shared" si="30"/>
        <v>-</v>
      </c>
      <c r="N85" s="29">
        <f>SUM(G85:M85)</f>
        <v>0</v>
      </c>
      <c r="O85" s="30"/>
      <c r="R85" s="51"/>
    </row>
    <row r="86" spans="1:18" s="2" customFormat="1" ht="14.25" thickBot="1" x14ac:dyDescent="0.2">
      <c r="A86" s="86"/>
      <c r="B86" s="83"/>
      <c r="C86" s="40"/>
      <c r="D86" s="41"/>
      <c r="E86" s="41"/>
      <c r="F86" s="42"/>
      <c r="G86" s="41"/>
      <c r="H86" s="41"/>
      <c r="I86" s="41"/>
      <c r="J86" s="41"/>
      <c r="K86" s="56"/>
      <c r="L86" s="56"/>
      <c r="M86" s="92"/>
      <c r="N86" s="37">
        <f>SUM(N83:N85)</f>
        <v>0</v>
      </c>
      <c r="O86" s="38"/>
      <c r="R86" s="51"/>
    </row>
    <row r="87" spans="1:18" s="2" customFormat="1" x14ac:dyDescent="0.15">
      <c r="A87" s="121">
        <f>A83+1</f>
        <v>44487</v>
      </c>
      <c r="B87" s="124" t="str">
        <f>TEXT(A87,"aaa")</f>
        <v>月</v>
      </c>
      <c r="C87" s="24"/>
      <c r="D87" s="25"/>
      <c r="E87" s="25"/>
      <c r="F87" s="26"/>
      <c r="G87" s="27" t="str">
        <f>IF($C87="①",$E87-$D87-$F87,"-")</f>
        <v>-</v>
      </c>
      <c r="H87" s="28" t="str">
        <f>IF($C87="②",$E87-$D87-$F87,"-")</f>
        <v>-</v>
      </c>
      <c r="I87" s="28" t="str">
        <f>IF($C87="③",$E87-$D87-$F87,"-")</f>
        <v>-</v>
      </c>
      <c r="J87" s="28" t="str">
        <f>IF($C87="④",$E87-$D87-$F87,"-")</f>
        <v>-</v>
      </c>
      <c r="K87" s="28" t="str">
        <f>IF($C87="⑤",$E87-$D87-$F87,"-")</f>
        <v>-</v>
      </c>
      <c r="L87" s="28" t="str">
        <f>IF($C87="⑥",$E87-$D87-$F87,"-")</f>
        <v>-</v>
      </c>
      <c r="M87" s="28" t="str">
        <f>IF($C87="⑦",$E87-$D87-$F87,"-")</f>
        <v>-</v>
      </c>
      <c r="N87" s="29">
        <f>SUM(G87:M87)</f>
        <v>0</v>
      </c>
      <c r="O87" s="30"/>
      <c r="R87" s="51"/>
    </row>
    <row r="88" spans="1:18" s="2" customFormat="1" x14ac:dyDescent="0.15">
      <c r="A88" s="122"/>
      <c r="B88" s="125"/>
      <c r="C88" s="24"/>
      <c r="D88" s="33"/>
      <c r="E88" s="25"/>
      <c r="F88" s="26"/>
      <c r="G88" s="27" t="str">
        <f>IF($C88="①",$E88-$D88-$F88,"-")</f>
        <v>-</v>
      </c>
      <c r="H88" s="28" t="str">
        <f>IF($C88="②",$E88-$D88-$F88,"-")</f>
        <v>-</v>
      </c>
      <c r="I88" s="28" t="str">
        <f>IF($C88="③",$E88-$D88-$F88,"-")</f>
        <v>-</v>
      </c>
      <c r="J88" s="28" t="str">
        <f>IF($C88="④",$E88-$D88-$F88,"-")</f>
        <v>-</v>
      </c>
      <c r="K88" s="28" t="str">
        <f>IF($C88="⑤",$E88-$D88-$F88,"-")</f>
        <v>-</v>
      </c>
      <c r="L88" s="28" t="str">
        <f t="shared" ref="L88:L89" si="31">IF($C88="⑥",$E88-$D88-$F88,"-")</f>
        <v>-</v>
      </c>
      <c r="M88" s="28" t="str">
        <f t="shared" ref="M88:M89" si="32">IF($C88="⑦",$E88-$D88-$F88,"-")</f>
        <v>-</v>
      </c>
      <c r="N88" s="29">
        <f>SUM(G88:M88)</f>
        <v>0</v>
      </c>
      <c r="O88" s="30"/>
      <c r="R88" s="51"/>
    </row>
    <row r="89" spans="1:18" s="2" customFormat="1" ht="14.25" thickBot="1" x14ac:dyDescent="0.2">
      <c r="A89" s="123"/>
      <c r="B89" s="126"/>
      <c r="C89" s="24"/>
      <c r="D89" s="33"/>
      <c r="E89" s="25"/>
      <c r="F89" s="26"/>
      <c r="G89" s="27" t="str">
        <f>IF($C89="①",$E89-$D89-$F89,"-")</f>
        <v>-</v>
      </c>
      <c r="H89" s="28" t="str">
        <f>IF($C89="②",$E89-$D89-$F89,"-")</f>
        <v>-</v>
      </c>
      <c r="I89" s="28" t="str">
        <f>IF($C89="③",$E89-$D89-$F89,"-")</f>
        <v>-</v>
      </c>
      <c r="J89" s="28" t="str">
        <f>IF($C89="④",$E89-$D89-$F89,"-")</f>
        <v>-</v>
      </c>
      <c r="K89" s="28" t="str">
        <f>IF($C89="⑤",$E89-$D89-$F89,"-")</f>
        <v>-</v>
      </c>
      <c r="L89" s="28" t="str">
        <f t="shared" si="31"/>
        <v>-</v>
      </c>
      <c r="M89" s="28" t="str">
        <f t="shared" si="32"/>
        <v>-</v>
      </c>
      <c r="N89" s="29">
        <f>SUM(G89:M89)</f>
        <v>0</v>
      </c>
      <c r="O89" s="30"/>
      <c r="R89" s="51"/>
    </row>
    <row r="90" spans="1:18" s="2" customFormat="1" ht="14.25" thickBot="1" x14ac:dyDescent="0.2">
      <c r="A90" s="86"/>
      <c r="B90" s="82"/>
      <c r="C90" s="40"/>
      <c r="D90" s="41"/>
      <c r="E90" s="41"/>
      <c r="F90" s="42"/>
      <c r="G90" s="41"/>
      <c r="H90" s="41"/>
      <c r="I90" s="41"/>
      <c r="J90" s="41"/>
      <c r="K90" s="56"/>
      <c r="L90" s="56"/>
      <c r="M90" s="92"/>
      <c r="N90" s="37">
        <f>SUM(N87:N89)</f>
        <v>0</v>
      </c>
      <c r="O90" s="38"/>
      <c r="R90" s="51"/>
    </row>
    <row r="91" spans="1:18" s="2" customFormat="1" x14ac:dyDescent="0.15">
      <c r="A91" s="121">
        <f>A87+1</f>
        <v>44488</v>
      </c>
      <c r="B91" s="124" t="str">
        <f>TEXT(A91,"aaa")</f>
        <v>火</v>
      </c>
      <c r="C91" s="24"/>
      <c r="D91" s="25"/>
      <c r="E91" s="25"/>
      <c r="F91" s="26"/>
      <c r="G91" s="27" t="str">
        <f>IF($C91="①",$E91-$D91-$F91,"-")</f>
        <v>-</v>
      </c>
      <c r="H91" s="28" t="str">
        <f>IF($C91="②",$E91-$D91-$F91,"-")</f>
        <v>-</v>
      </c>
      <c r="I91" s="28" t="str">
        <f>IF($C91="③",$E91-$D91-$F91,"-")</f>
        <v>-</v>
      </c>
      <c r="J91" s="28" t="str">
        <f>IF($C91="④",$E91-$D91-$F91,"-")</f>
        <v>-</v>
      </c>
      <c r="K91" s="28" t="str">
        <f>IF($C91="⑤",$E91-$D91-$F91,"-")</f>
        <v>-</v>
      </c>
      <c r="L91" s="28" t="str">
        <f>IF($C91="⑥",$E91-$D91-$F91,"-")</f>
        <v>-</v>
      </c>
      <c r="M91" s="28" t="str">
        <f>IF($C91="⑦",$E91-$D91-$F91,"-")</f>
        <v>-</v>
      </c>
      <c r="N91" s="29">
        <f>SUM(G91:M91)</f>
        <v>0</v>
      </c>
      <c r="O91" s="30"/>
      <c r="R91" s="51"/>
    </row>
    <row r="92" spans="1:18" s="2" customFormat="1" x14ac:dyDescent="0.15">
      <c r="A92" s="122"/>
      <c r="B92" s="125"/>
      <c r="C92" s="24"/>
      <c r="D92" s="33"/>
      <c r="E92" s="25"/>
      <c r="F92" s="26"/>
      <c r="G92" s="27" t="str">
        <f>IF($C92="①",$E92-$D92-$F92,"-")</f>
        <v>-</v>
      </c>
      <c r="H92" s="28" t="str">
        <f>IF($C92="②",$E92-$D92-$F92,"-")</f>
        <v>-</v>
      </c>
      <c r="I92" s="28" t="str">
        <f>IF($C92="③",$E92-$D92-$F92,"-")</f>
        <v>-</v>
      </c>
      <c r="J92" s="28" t="str">
        <f>IF($C92="④",$E92-$D92-$F92,"-")</f>
        <v>-</v>
      </c>
      <c r="K92" s="28" t="str">
        <f>IF($C92="⑤",$E92-$D92-$F92,"-")</f>
        <v>-</v>
      </c>
      <c r="L92" s="28" t="str">
        <f t="shared" ref="L92:L93" si="33">IF($C92="⑥",$E92-$D92-$F92,"-")</f>
        <v>-</v>
      </c>
      <c r="M92" s="28" t="str">
        <f t="shared" ref="M92:M93" si="34">IF($C92="⑦",$E92-$D92-$F92,"-")</f>
        <v>-</v>
      </c>
      <c r="N92" s="29">
        <f>SUM(G92:M92)</f>
        <v>0</v>
      </c>
      <c r="O92" s="30"/>
      <c r="R92" s="51"/>
    </row>
    <row r="93" spans="1:18" s="2" customFormat="1" ht="14.25" thickBot="1" x14ac:dyDescent="0.2">
      <c r="A93" s="123"/>
      <c r="B93" s="126"/>
      <c r="C93" s="24"/>
      <c r="D93" s="33"/>
      <c r="E93" s="25"/>
      <c r="F93" s="26"/>
      <c r="G93" s="27" t="str">
        <f>IF($C93="①",$E93-$D93-$F93,"-")</f>
        <v>-</v>
      </c>
      <c r="H93" s="28" t="str">
        <f>IF($C93="②",$E93-$D93-$F93,"-")</f>
        <v>-</v>
      </c>
      <c r="I93" s="28" t="str">
        <f>IF($C93="③",$E93-$D93-$F93,"-")</f>
        <v>-</v>
      </c>
      <c r="J93" s="28" t="str">
        <f>IF($C93="④",$E93-$D93-$F93,"-")</f>
        <v>-</v>
      </c>
      <c r="K93" s="28" t="str">
        <f>IF($C93="⑤",$E93-$D93-$F93,"-")</f>
        <v>-</v>
      </c>
      <c r="L93" s="28" t="str">
        <f t="shared" si="33"/>
        <v>-</v>
      </c>
      <c r="M93" s="28" t="str">
        <f t="shared" si="34"/>
        <v>-</v>
      </c>
      <c r="N93" s="29">
        <f>SUM(G93:M93)</f>
        <v>0</v>
      </c>
      <c r="O93" s="30"/>
      <c r="R93" s="51"/>
    </row>
    <row r="94" spans="1:18" s="2" customFormat="1" ht="14.25" thickBot="1" x14ac:dyDescent="0.2">
      <c r="A94" s="86"/>
      <c r="B94" s="82"/>
      <c r="C94" s="40"/>
      <c r="D94" s="41"/>
      <c r="E94" s="41"/>
      <c r="F94" s="42"/>
      <c r="G94" s="41"/>
      <c r="H94" s="41"/>
      <c r="I94" s="41"/>
      <c r="J94" s="41"/>
      <c r="K94" s="56"/>
      <c r="L94" s="56"/>
      <c r="M94" s="92"/>
      <c r="N94" s="37">
        <f>SUM(N91:N93)</f>
        <v>0</v>
      </c>
      <c r="O94" s="38"/>
      <c r="R94" s="51"/>
    </row>
    <row r="95" spans="1:18" s="2" customFormat="1" x14ac:dyDescent="0.15">
      <c r="A95" s="121">
        <f>A91+1</f>
        <v>44489</v>
      </c>
      <c r="B95" s="124" t="str">
        <f>TEXT(A95,"aaa")</f>
        <v>水</v>
      </c>
      <c r="C95" s="24"/>
      <c r="D95" s="25"/>
      <c r="E95" s="25"/>
      <c r="F95" s="26"/>
      <c r="G95" s="27" t="str">
        <f>IF($C95="①",$E95-$D95-$F95,"-")</f>
        <v>-</v>
      </c>
      <c r="H95" s="28" t="str">
        <f>IF($C95="②",$E95-$D95-$F95,"-")</f>
        <v>-</v>
      </c>
      <c r="I95" s="28" t="str">
        <f>IF($C95="③",$E95-$D95-$F95,"-")</f>
        <v>-</v>
      </c>
      <c r="J95" s="28" t="str">
        <f>IF($C95="④",$E95-$D95-$F95,"-")</f>
        <v>-</v>
      </c>
      <c r="K95" s="28" t="str">
        <f>IF($C95="⑤",$E95-$D95-$F95,"-")</f>
        <v>-</v>
      </c>
      <c r="L95" s="28" t="str">
        <f>IF($C95="⑥",$E95-$D95-$F95,"-")</f>
        <v>-</v>
      </c>
      <c r="M95" s="28" t="str">
        <f>IF($C95="⑦",$E95-$D95-$F95,"-")</f>
        <v>-</v>
      </c>
      <c r="N95" s="29">
        <f>SUM(G95:M95)</f>
        <v>0</v>
      </c>
      <c r="O95" s="30"/>
      <c r="R95" s="51"/>
    </row>
    <row r="96" spans="1:18" s="2" customFormat="1" x14ac:dyDescent="0.15">
      <c r="A96" s="122"/>
      <c r="B96" s="125"/>
      <c r="C96" s="24"/>
      <c r="D96" s="33"/>
      <c r="E96" s="25"/>
      <c r="F96" s="26"/>
      <c r="G96" s="27" t="str">
        <f>IF($C96="①",$E96-$D96-$F96,"-")</f>
        <v>-</v>
      </c>
      <c r="H96" s="28" t="str">
        <f>IF($C96="②",$E96-$D96-$F96,"-")</f>
        <v>-</v>
      </c>
      <c r="I96" s="28" t="str">
        <f>IF($C96="③",$E96-$D96-$F96,"-")</f>
        <v>-</v>
      </c>
      <c r="J96" s="28" t="str">
        <f>IF($C96="④",$E96-$D96-$F96,"-")</f>
        <v>-</v>
      </c>
      <c r="K96" s="28" t="str">
        <f>IF($C96="⑤",$E96-$D96-$F96,"-")</f>
        <v>-</v>
      </c>
      <c r="L96" s="28" t="str">
        <f t="shared" ref="L96:L97" si="35">IF($C96="⑥",$E96-$D96-$F96,"-")</f>
        <v>-</v>
      </c>
      <c r="M96" s="28" t="str">
        <f t="shared" ref="M96:M97" si="36">IF($C96="⑦",$E96-$D96-$F96,"-")</f>
        <v>-</v>
      </c>
      <c r="N96" s="29">
        <f>SUM(G96:M96)</f>
        <v>0</v>
      </c>
      <c r="O96" s="30"/>
      <c r="R96" s="51"/>
    </row>
    <row r="97" spans="1:18" s="2" customFormat="1" ht="14.25" thickBot="1" x14ac:dyDescent="0.2">
      <c r="A97" s="123"/>
      <c r="B97" s="126"/>
      <c r="C97" s="24"/>
      <c r="D97" s="33"/>
      <c r="E97" s="25"/>
      <c r="F97" s="26"/>
      <c r="G97" s="27" t="str">
        <f>IF($C97="①",$E97-$D97-$F97,"-")</f>
        <v>-</v>
      </c>
      <c r="H97" s="28" t="str">
        <f>IF($C97="②",$E97-$D97-$F97,"-")</f>
        <v>-</v>
      </c>
      <c r="I97" s="28" t="str">
        <f>IF($C97="③",$E97-$D97-$F97,"-")</f>
        <v>-</v>
      </c>
      <c r="J97" s="28" t="str">
        <f>IF($C97="④",$E97-$D97-$F97,"-")</f>
        <v>-</v>
      </c>
      <c r="K97" s="28" t="str">
        <f>IF($C97="⑤",$E97-$D97-$F97,"-")</f>
        <v>-</v>
      </c>
      <c r="L97" s="28" t="str">
        <f t="shared" si="35"/>
        <v>-</v>
      </c>
      <c r="M97" s="28" t="str">
        <f t="shared" si="36"/>
        <v>-</v>
      </c>
      <c r="N97" s="29">
        <f>SUM(G97:M97)</f>
        <v>0</v>
      </c>
      <c r="O97" s="30"/>
      <c r="R97" s="51"/>
    </row>
    <row r="98" spans="1:18" s="2" customFormat="1" ht="14.25" thickBot="1" x14ac:dyDescent="0.2">
      <c r="A98" s="86"/>
      <c r="B98" s="82"/>
      <c r="C98" s="40"/>
      <c r="D98" s="41"/>
      <c r="E98" s="41"/>
      <c r="F98" s="42"/>
      <c r="G98" s="41"/>
      <c r="H98" s="41"/>
      <c r="I98" s="41"/>
      <c r="J98" s="41"/>
      <c r="K98" s="107"/>
      <c r="L98" s="107"/>
      <c r="M98" s="108"/>
      <c r="N98" s="37">
        <f>SUM(N95:N97)</f>
        <v>0</v>
      </c>
      <c r="O98" s="38"/>
      <c r="R98" s="51"/>
    </row>
    <row r="99" spans="1:18" s="2" customFormat="1" x14ac:dyDescent="0.15">
      <c r="A99" s="121">
        <f>A95+1</f>
        <v>44490</v>
      </c>
      <c r="B99" s="124" t="str">
        <f>TEXT(A99,"aaa")</f>
        <v>木</v>
      </c>
      <c r="C99" s="24"/>
      <c r="D99" s="25"/>
      <c r="E99" s="25"/>
      <c r="F99" s="26"/>
      <c r="G99" s="27" t="str">
        <f>IF($C99="①",$E99-$D99-$F99,"-")</f>
        <v>-</v>
      </c>
      <c r="H99" s="28" t="str">
        <f>IF($C99="②",$E99-$D99-$F99,"-")</f>
        <v>-</v>
      </c>
      <c r="I99" s="79" t="str">
        <f>IF($C99="③",$E99-$D99-$F99,"-")</f>
        <v>-</v>
      </c>
      <c r="J99" s="79" t="str">
        <f>IF($C99="④",$E99-$D99-$F99,"-")</f>
        <v>-</v>
      </c>
      <c r="K99" s="79" t="str">
        <f>IF($C99="⑤",$E99-$D99-$F99,"-")</f>
        <v>-</v>
      </c>
      <c r="L99" s="79" t="str">
        <f>IF($C99="⑥",$E99-$D99-$F99,"-")</f>
        <v>-</v>
      </c>
      <c r="M99" s="79" t="str">
        <f>IF($C99="⑦",$E99-$D99-$F99,"-")</f>
        <v>-</v>
      </c>
      <c r="N99" s="29">
        <f>SUM(G99:M99)</f>
        <v>0</v>
      </c>
      <c r="O99" s="30"/>
      <c r="R99" s="51"/>
    </row>
    <row r="100" spans="1:18" s="2" customFormat="1" x14ac:dyDescent="0.15">
      <c r="A100" s="122"/>
      <c r="B100" s="125"/>
      <c r="C100" s="24"/>
      <c r="D100" s="33"/>
      <c r="E100" s="25"/>
      <c r="F100" s="26"/>
      <c r="G100" s="27" t="str">
        <f>IF($C100="①",$E100-$D100-$F100,"-")</f>
        <v>-</v>
      </c>
      <c r="H100" s="28" t="str">
        <f>IF($C100="②",$E100-$D100-$F100,"-")</f>
        <v>-</v>
      </c>
      <c r="I100" s="28" t="str">
        <f>IF($C100="③",$E100-$D100-$F100,"-")</f>
        <v>-</v>
      </c>
      <c r="J100" s="28" t="str">
        <f>IF($C100="④",$E100-$D100-$F100,"-")</f>
        <v>-</v>
      </c>
      <c r="K100" s="28" t="str">
        <f>IF($C100="⑤",$E100-$D100-$F100,"-")</f>
        <v>-</v>
      </c>
      <c r="L100" s="79" t="str">
        <f t="shared" ref="L100:L101" si="37">IF($C100="⑥",$E100-$D100-$F100,"-")</f>
        <v>-</v>
      </c>
      <c r="M100" s="79" t="str">
        <f t="shared" ref="M100:M101" si="38">IF($C100="⑦",$E100-$D100-$F100,"-")</f>
        <v>-</v>
      </c>
      <c r="N100" s="29">
        <f>SUM(G100:M100)</f>
        <v>0</v>
      </c>
      <c r="O100" s="30"/>
      <c r="R100" s="51"/>
    </row>
    <row r="101" spans="1:18" s="2" customFormat="1" ht="14.25" thickBot="1" x14ac:dyDescent="0.2">
      <c r="A101" s="123"/>
      <c r="B101" s="126"/>
      <c r="C101" s="24"/>
      <c r="D101" s="33"/>
      <c r="E101" s="25"/>
      <c r="F101" s="26"/>
      <c r="G101" s="27" t="str">
        <f>IF($C101="①",$E101-$D101-$F101,"-")</f>
        <v>-</v>
      </c>
      <c r="H101" s="28" t="str">
        <f>IF($C101="②",$E101-$D101-$F101,"-")</f>
        <v>-</v>
      </c>
      <c r="I101" s="28" t="str">
        <f>IF($C101="③",$E101-$D101-$F101,"-")</f>
        <v>-</v>
      </c>
      <c r="J101" s="28" t="str">
        <f>IF($C101="④",$E101-$D101-$F101,"-")</f>
        <v>-</v>
      </c>
      <c r="K101" s="28" t="str">
        <f>IF($C101="⑤",$E101-$D101-$F101,"-")</f>
        <v>-</v>
      </c>
      <c r="L101" s="79" t="str">
        <f t="shared" si="37"/>
        <v>-</v>
      </c>
      <c r="M101" s="79" t="str">
        <f t="shared" si="38"/>
        <v>-</v>
      </c>
      <c r="N101" s="29">
        <f>SUM(G101:M101)</f>
        <v>0</v>
      </c>
      <c r="O101" s="30"/>
      <c r="R101" s="51"/>
    </row>
    <row r="102" spans="1:18" s="2" customFormat="1" ht="14.25" thickBot="1" x14ac:dyDescent="0.2">
      <c r="A102" s="86"/>
      <c r="B102" s="84"/>
      <c r="C102" s="40"/>
      <c r="D102" s="41"/>
      <c r="E102" s="41"/>
      <c r="F102" s="42"/>
      <c r="G102" s="41"/>
      <c r="H102" s="41"/>
      <c r="I102" s="41"/>
      <c r="J102" s="41"/>
      <c r="K102" s="56"/>
      <c r="L102" s="56"/>
      <c r="M102" s="92"/>
      <c r="N102" s="37">
        <f>SUM(N99:N101)</f>
        <v>0</v>
      </c>
      <c r="O102" s="38"/>
      <c r="R102" s="51"/>
    </row>
    <row r="103" spans="1:18" s="2" customFormat="1" x14ac:dyDescent="0.15">
      <c r="A103" s="121">
        <f>A99+1</f>
        <v>44491</v>
      </c>
      <c r="B103" s="124" t="str">
        <f>TEXT(A103,"aaa")</f>
        <v>金</v>
      </c>
      <c r="C103" s="24"/>
      <c r="D103" s="25"/>
      <c r="E103" s="25"/>
      <c r="F103" s="26"/>
      <c r="G103" s="27" t="str">
        <f>IF($C103="①",$E103-$D103-$F103,"-")</f>
        <v>-</v>
      </c>
      <c r="H103" s="28" t="str">
        <f>IF($C103="②",$E103-$D103-$F103,"-")</f>
        <v>-</v>
      </c>
      <c r="I103" s="28" t="str">
        <f>IF($C103="③",$E103-$D103-$F103,"-")</f>
        <v>-</v>
      </c>
      <c r="J103" s="28" t="str">
        <f>IF($C103="④",$E103-$D103-$F103,"-")</f>
        <v>-</v>
      </c>
      <c r="K103" s="28" t="str">
        <f>IF($C103="⑤",$E103-$D103-$F103,"-")</f>
        <v>-</v>
      </c>
      <c r="L103" s="28" t="str">
        <f>IF($C103="⑥",$E103-$D103-$F103,"-")</f>
        <v>-</v>
      </c>
      <c r="M103" s="28" t="str">
        <f>IF($C103="⑦",$E103-$D103-$F103,"-")</f>
        <v>-</v>
      </c>
      <c r="N103" s="29">
        <f>SUM(G103:M103)</f>
        <v>0</v>
      </c>
      <c r="O103" s="30"/>
      <c r="R103" s="51"/>
    </row>
    <row r="104" spans="1:18" s="2" customFormat="1" x14ac:dyDescent="0.15">
      <c r="A104" s="122"/>
      <c r="B104" s="125"/>
      <c r="C104" s="24"/>
      <c r="D104" s="33"/>
      <c r="E104" s="25"/>
      <c r="F104" s="26"/>
      <c r="G104" s="27" t="str">
        <f>IF($C104="①",$E104-$D104-$F104,"-")</f>
        <v>-</v>
      </c>
      <c r="H104" s="28" t="str">
        <f>IF($C104="②",$E104-$D104-$F104,"-")</f>
        <v>-</v>
      </c>
      <c r="I104" s="28" t="str">
        <f>IF($C104="③",$E104-$D104-$F104,"-")</f>
        <v>-</v>
      </c>
      <c r="J104" s="28" t="str">
        <f>IF($C104="④",$E104-$D104-$F104,"-")</f>
        <v>-</v>
      </c>
      <c r="K104" s="28" t="str">
        <f>IF($C104="⑤",$E104-$D104-$F104,"-")</f>
        <v>-</v>
      </c>
      <c r="L104" s="28" t="str">
        <f t="shared" ref="L104:L105" si="39">IF($C104="⑥",$E104-$D104-$F104,"-")</f>
        <v>-</v>
      </c>
      <c r="M104" s="28" t="str">
        <f t="shared" ref="M104:M105" si="40">IF($C104="⑦",$E104-$D104-$F104,"-")</f>
        <v>-</v>
      </c>
      <c r="N104" s="29">
        <f>SUM(G104:M104)</f>
        <v>0</v>
      </c>
      <c r="O104" s="30"/>
      <c r="R104" s="51"/>
    </row>
    <row r="105" spans="1:18" s="2" customFormat="1" ht="14.25" thickBot="1" x14ac:dyDescent="0.2">
      <c r="A105" s="123"/>
      <c r="B105" s="126"/>
      <c r="C105" s="24"/>
      <c r="D105" s="33"/>
      <c r="E105" s="25"/>
      <c r="F105" s="26"/>
      <c r="G105" s="27" t="str">
        <f>IF($C105="①",$E105-$D105-$F105,"-")</f>
        <v>-</v>
      </c>
      <c r="H105" s="28" t="str">
        <f>IF($C105="②",$E105-$D105-$F105,"-")</f>
        <v>-</v>
      </c>
      <c r="I105" s="28" t="str">
        <f>IF($C105="③",$E105-$D105-$F105,"-")</f>
        <v>-</v>
      </c>
      <c r="J105" s="28" t="str">
        <f>IF($C105="④",$E105-$D105-$F105,"-")</f>
        <v>-</v>
      </c>
      <c r="K105" s="28" t="str">
        <f>IF($C105="⑤",$E105-$D105-$F105,"-")</f>
        <v>-</v>
      </c>
      <c r="L105" s="28" t="str">
        <f t="shared" si="39"/>
        <v>-</v>
      </c>
      <c r="M105" s="28" t="str">
        <f t="shared" si="40"/>
        <v>-</v>
      </c>
      <c r="N105" s="29">
        <f>SUM(G105:M105)</f>
        <v>0</v>
      </c>
      <c r="O105" s="30"/>
      <c r="R105" s="51"/>
    </row>
    <row r="106" spans="1:18" s="2" customFormat="1" ht="14.25" thickBot="1" x14ac:dyDescent="0.2">
      <c r="A106" s="86"/>
      <c r="B106" s="82"/>
      <c r="C106" s="40"/>
      <c r="D106" s="41"/>
      <c r="E106" s="41"/>
      <c r="F106" s="42"/>
      <c r="G106" s="41"/>
      <c r="H106" s="41"/>
      <c r="I106" s="41"/>
      <c r="J106" s="41"/>
      <c r="K106" s="56"/>
      <c r="L106" s="56"/>
      <c r="M106" s="92"/>
      <c r="N106" s="37">
        <f>SUM(N103:N105)</f>
        <v>0</v>
      </c>
      <c r="O106" s="38"/>
      <c r="R106" s="51"/>
    </row>
    <row r="107" spans="1:18" s="2" customFormat="1" x14ac:dyDescent="0.15">
      <c r="A107" s="121">
        <f>A103+1</f>
        <v>44492</v>
      </c>
      <c r="B107" s="124" t="str">
        <f>TEXT(A107,"aaa")</f>
        <v>土</v>
      </c>
      <c r="C107" s="24"/>
      <c r="D107" s="25"/>
      <c r="E107" s="25"/>
      <c r="F107" s="26"/>
      <c r="G107" s="27" t="str">
        <f>IF($C107="①",$E107-$D107-$F107,"-")</f>
        <v>-</v>
      </c>
      <c r="H107" s="28" t="str">
        <f>IF($C107="②",$E107-$D107-$F107,"-")</f>
        <v>-</v>
      </c>
      <c r="I107" s="28" t="str">
        <f>IF($C107="③",$E107-$D107-$F107,"-")</f>
        <v>-</v>
      </c>
      <c r="J107" s="96" t="str">
        <f>IF($C107="④",$E107-$D107-$F107,"-")</f>
        <v>-</v>
      </c>
      <c r="K107" s="28" t="str">
        <f>IF($C107="⑤",$E107-$D107-$F107,"-")</f>
        <v>-</v>
      </c>
      <c r="L107" s="28" t="str">
        <f>IF($C107="⑥",$E107-$D107-$F107,"-")</f>
        <v>-</v>
      </c>
      <c r="M107" s="28" t="str">
        <f>IF($C107="⑦",$E107-$D107-$F107,"-")</f>
        <v>-</v>
      </c>
      <c r="N107" s="29">
        <f>SUM(G107:M107)</f>
        <v>0</v>
      </c>
      <c r="O107" s="30"/>
      <c r="R107" s="51"/>
    </row>
    <row r="108" spans="1:18" s="2" customFormat="1" x14ac:dyDescent="0.15">
      <c r="A108" s="122"/>
      <c r="B108" s="125"/>
      <c r="C108" s="24"/>
      <c r="D108" s="33"/>
      <c r="E108" s="25"/>
      <c r="F108" s="26"/>
      <c r="G108" s="27" t="str">
        <f>IF($C108="①",$E108-$D108-$F108,"-")</f>
        <v>-</v>
      </c>
      <c r="H108" s="28" t="str">
        <f>IF($C108="②",$E108-$D108-$F108,"-")</f>
        <v>-</v>
      </c>
      <c r="I108" s="28" t="str">
        <f>IF($C108="③",$E108-$D108-$F108,"-")</f>
        <v>-</v>
      </c>
      <c r="J108" s="96" t="str">
        <f>IF($C108="④",$E108-$D108-$F108,"-")</f>
        <v>-</v>
      </c>
      <c r="K108" s="28" t="str">
        <f>IF($C108="⑤",$E108-$D108-$F108,"-")</f>
        <v>-</v>
      </c>
      <c r="L108" s="28" t="str">
        <f t="shared" ref="L108:L109" si="41">IF($C108="⑥",$E108-$D108-$F108,"-")</f>
        <v>-</v>
      </c>
      <c r="M108" s="28" t="str">
        <f t="shared" ref="M108:M109" si="42">IF($C108="⑦",$E108-$D108-$F108,"-")</f>
        <v>-</v>
      </c>
      <c r="N108" s="29">
        <f>SUM(G108:M108)</f>
        <v>0</v>
      </c>
      <c r="O108" s="30"/>
      <c r="R108" s="51"/>
    </row>
    <row r="109" spans="1:18" s="2" customFormat="1" ht="14.25" thickBot="1" x14ac:dyDescent="0.2">
      <c r="A109" s="123"/>
      <c r="B109" s="126"/>
      <c r="C109" s="24"/>
      <c r="D109" s="33"/>
      <c r="E109" s="25"/>
      <c r="F109" s="26"/>
      <c r="G109" s="27" t="str">
        <f>IF($C109="①",$E109-$D109-$F109,"-")</f>
        <v>-</v>
      </c>
      <c r="H109" s="28" t="str">
        <f>IF($C109="②",$E109-$D109-$F109,"-")</f>
        <v>-</v>
      </c>
      <c r="I109" s="28" t="str">
        <f>IF($C109="③",$E109-$D109-$F109,"-")</f>
        <v>-</v>
      </c>
      <c r="J109" s="96" t="str">
        <f>IF($C109="④",$E109-$D109-$F109,"-")</f>
        <v>-</v>
      </c>
      <c r="K109" s="28" t="str">
        <f>IF($C109="⑤",$E109-$D109-$F109,"-")</f>
        <v>-</v>
      </c>
      <c r="L109" s="28" t="str">
        <f t="shared" si="41"/>
        <v>-</v>
      </c>
      <c r="M109" s="28" t="str">
        <f t="shared" si="42"/>
        <v>-</v>
      </c>
      <c r="N109" s="29">
        <f>SUM(G109:M109)</f>
        <v>0</v>
      </c>
      <c r="O109" s="30"/>
      <c r="R109" s="51"/>
    </row>
    <row r="110" spans="1:18" s="2" customFormat="1" ht="14.25" thickBot="1" x14ac:dyDescent="0.2">
      <c r="A110" s="86"/>
      <c r="B110" s="82"/>
      <c r="C110" s="76"/>
      <c r="D110" s="41"/>
      <c r="E110" s="41"/>
      <c r="F110" s="42"/>
      <c r="G110" s="41"/>
      <c r="H110" s="41"/>
      <c r="I110" s="41"/>
      <c r="J110" s="41"/>
      <c r="K110" s="56"/>
      <c r="L110" s="56"/>
      <c r="M110" s="92"/>
      <c r="N110" s="37">
        <f>SUM(N107:N109)</f>
        <v>0</v>
      </c>
      <c r="O110" s="38"/>
      <c r="R110" s="51"/>
    </row>
    <row r="111" spans="1:18" s="2" customFormat="1" x14ac:dyDescent="0.15">
      <c r="A111" s="121">
        <f>A107+1</f>
        <v>44493</v>
      </c>
      <c r="B111" s="124" t="str">
        <f>TEXT(A111,"aaa")</f>
        <v>日</v>
      </c>
      <c r="C111" s="24"/>
      <c r="D111" s="25"/>
      <c r="E111" s="25"/>
      <c r="F111" s="26"/>
      <c r="G111" s="27" t="str">
        <f>IF($C111="①",$E111-$D111-$F111,"-")</f>
        <v>-</v>
      </c>
      <c r="H111" s="28" t="str">
        <f>IF($C111="②",$E111-$D111-$F111,"-")</f>
        <v>-</v>
      </c>
      <c r="I111" s="28" t="str">
        <f>IF($C111="③",$E111-$D111-$F111,"-")</f>
        <v>-</v>
      </c>
      <c r="J111" s="28" t="str">
        <f>IF($C111="④",$E111-$D111-$F111,"-")</f>
        <v>-</v>
      </c>
      <c r="K111" s="28" t="str">
        <f>IF($C111="⑤",$E111-$D111-$F111,"-")</f>
        <v>-</v>
      </c>
      <c r="L111" s="28" t="str">
        <f>IF($C111="⑥",$E111-$D111-$F111,"-")</f>
        <v>-</v>
      </c>
      <c r="M111" s="28" t="str">
        <f>IF($C111="⑦",$E111-$D111-$F111,"-")</f>
        <v>-</v>
      </c>
      <c r="N111" s="29">
        <f>SUM(G111:M111)</f>
        <v>0</v>
      </c>
      <c r="O111" s="30"/>
      <c r="R111" s="51"/>
    </row>
    <row r="112" spans="1:18" s="2" customFormat="1" x14ac:dyDescent="0.15">
      <c r="A112" s="122"/>
      <c r="B112" s="125"/>
      <c r="C112" s="24"/>
      <c r="D112" s="33"/>
      <c r="E112" s="25"/>
      <c r="F112" s="26"/>
      <c r="G112" s="27" t="str">
        <f>IF($C112="①",$E112-$D112-$F112,"-")</f>
        <v>-</v>
      </c>
      <c r="H112" s="28" t="str">
        <f>IF($C112="②",$E112-$D112-$F112,"-")</f>
        <v>-</v>
      </c>
      <c r="I112" s="28" t="str">
        <f>IF($C112="③",$E112-$D112-$F112,"-")</f>
        <v>-</v>
      </c>
      <c r="J112" s="28" t="str">
        <f>IF($C112="④",$E112-$D112-$F112,"-")</f>
        <v>-</v>
      </c>
      <c r="K112" s="28" t="str">
        <f>IF($C112="⑤",$E112-$D112-$F112,"-")</f>
        <v>-</v>
      </c>
      <c r="L112" s="28" t="str">
        <f t="shared" ref="L112:L113" si="43">IF($C112="⑥",$E112-$D112-$F112,"-")</f>
        <v>-</v>
      </c>
      <c r="M112" s="28" t="str">
        <f t="shared" ref="M112:M113" si="44">IF($C112="⑦",$E112-$D112-$F112,"-")</f>
        <v>-</v>
      </c>
      <c r="N112" s="29">
        <f>SUM(G112:M112)</f>
        <v>0</v>
      </c>
      <c r="O112" s="30"/>
      <c r="R112" s="51"/>
    </row>
    <row r="113" spans="1:18" s="2" customFormat="1" ht="14.25" thickBot="1" x14ac:dyDescent="0.2">
      <c r="A113" s="123"/>
      <c r="B113" s="126"/>
      <c r="C113" s="24"/>
      <c r="D113" s="33"/>
      <c r="E113" s="25"/>
      <c r="F113" s="26"/>
      <c r="G113" s="27" t="str">
        <f>IF($C113="①",$E113-$D113-$F113,"-")</f>
        <v>-</v>
      </c>
      <c r="H113" s="28" t="str">
        <f>IF($C113="②",$E113-$D113-$F113,"-")</f>
        <v>-</v>
      </c>
      <c r="I113" s="28" t="str">
        <f>IF($C113="③",$E113-$D113-$F113,"-")</f>
        <v>-</v>
      </c>
      <c r="J113" s="28" t="str">
        <f>IF($C113="④",$E113-$D113-$F113,"-")</f>
        <v>-</v>
      </c>
      <c r="K113" s="28" t="str">
        <f>IF($C113="⑤",$E113-$D113-$F113,"-")</f>
        <v>-</v>
      </c>
      <c r="L113" s="28" t="str">
        <f t="shared" si="43"/>
        <v>-</v>
      </c>
      <c r="M113" s="28" t="str">
        <f t="shared" si="44"/>
        <v>-</v>
      </c>
      <c r="N113" s="29">
        <f>SUM(G113:M113)</f>
        <v>0</v>
      </c>
      <c r="O113" s="30"/>
      <c r="R113" s="51"/>
    </row>
    <row r="114" spans="1:18" s="2" customFormat="1" ht="14.25" thickBot="1" x14ac:dyDescent="0.2">
      <c r="A114" s="86"/>
      <c r="B114" s="83"/>
      <c r="C114" s="40"/>
      <c r="D114" s="41"/>
      <c r="E114" s="41"/>
      <c r="F114" s="42"/>
      <c r="G114" s="41"/>
      <c r="H114" s="41"/>
      <c r="I114" s="41"/>
      <c r="J114" s="41"/>
      <c r="K114" s="56"/>
      <c r="L114" s="56"/>
      <c r="M114" s="92"/>
      <c r="N114" s="37">
        <f>SUM(N111:N113)</f>
        <v>0</v>
      </c>
      <c r="O114" s="38"/>
      <c r="R114" s="51"/>
    </row>
    <row r="115" spans="1:18" s="2" customFormat="1" x14ac:dyDescent="0.15">
      <c r="A115" s="121">
        <f>A111+1</f>
        <v>44494</v>
      </c>
      <c r="B115" s="124" t="str">
        <f>TEXT(A115,"aaa")</f>
        <v>月</v>
      </c>
      <c r="C115" s="24"/>
      <c r="D115" s="25"/>
      <c r="E115" s="25"/>
      <c r="F115" s="26"/>
      <c r="G115" s="27" t="str">
        <f>IF($C115="①",$E115-$D115-$F115,"-")</f>
        <v>-</v>
      </c>
      <c r="H115" s="28" t="str">
        <f>IF($C115="②",$E115-$D115-$F115,"-")</f>
        <v>-</v>
      </c>
      <c r="I115" s="28" t="str">
        <f>IF($C115="③",$E115-$D115-$F115,"-")</f>
        <v>-</v>
      </c>
      <c r="J115" s="28" t="str">
        <f>IF($C115="④",$E115-$D115-$F115,"-")</f>
        <v>-</v>
      </c>
      <c r="K115" s="28" t="str">
        <f>IF($C115="⑤",$E115-$D115-$F115,"-")</f>
        <v>-</v>
      </c>
      <c r="L115" s="28" t="str">
        <f>IF($C115="⑥",$E115-$D115-$F115,"-")</f>
        <v>-</v>
      </c>
      <c r="M115" s="28" t="str">
        <f>IF($C115="⑦",$E115-$D115-$F115,"-")</f>
        <v>-</v>
      </c>
      <c r="N115" s="29">
        <f>SUM(G115:M115)</f>
        <v>0</v>
      </c>
      <c r="O115" s="30"/>
      <c r="R115" s="51"/>
    </row>
    <row r="116" spans="1:18" s="2" customFormat="1" x14ac:dyDescent="0.15">
      <c r="A116" s="122"/>
      <c r="B116" s="125"/>
      <c r="C116" s="24"/>
      <c r="D116" s="33"/>
      <c r="E116" s="25"/>
      <c r="F116" s="26"/>
      <c r="G116" s="27" t="str">
        <f>IF($C116="①",$E116-$D116-$F116,"-")</f>
        <v>-</v>
      </c>
      <c r="H116" s="28" t="str">
        <f>IF($C116="②",$E116-$D116-$F116,"-")</f>
        <v>-</v>
      </c>
      <c r="I116" s="28" t="str">
        <f>IF($C116="③",$E116-$D116-$F116,"-")</f>
        <v>-</v>
      </c>
      <c r="J116" s="28" t="str">
        <f>IF($C116="④",$E116-$D116-$F116,"-")</f>
        <v>-</v>
      </c>
      <c r="K116" s="28" t="str">
        <f>IF($C116="⑤",$E116-$D116-$F116,"-")</f>
        <v>-</v>
      </c>
      <c r="L116" s="28" t="str">
        <f t="shared" ref="L116:L117" si="45">IF($C116="⑥",$E116-$D116-$F116,"-")</f>
        <v>-</v>
      </c>
      <c r="M116" s="28" t="str">
        <f t="shared" ref="M116:M117" si="46">IF($C116="⑦",$E116-$D116-$F116,"-")</f>
        <v>-</v>
      </c>
      <c r="N116" s="29">
        <f>SUM(G116:M116)</f>
        <v>0</v>
      </c>
      <c r="O116" s="30"/>
      <c r="R116" s="51"/>
    </row>
    <row r="117" spans="1:18" s="2" customFormat="1" ht="14.25" thickBot="1" x14ac:dyDescent="0.2">
      <c r="A117" s="123"/>
      <c r="B117" s="126"/>
      <c r="C117" s="24"/>
      <c r="D117" s="33"/>
      <c r="E117" s="25"/>
      <c r="F117" s="26"/>
      <c r="G117" s="27" t="str">
        <f>IF($C117="①",$E117-$D117-$F117,"-")</f>
        <v>-</v>
      </c>
      <c r="H117" s="28" t="str">
        <f>IF($C117="②",$E117-$D117-$F117,"-")</f>
        <v>-</v>
      </c>
      <c r="I117" s="28" t="str">
        <f>IF($C117="③",$E117-$D117-$F117,"-")</f>
        <v>-</v>
      </c>
      <c r="J117" s="28" t="str">
        <f>IF($C117="④",$E117-$D117-$F117,"-")</f>
        <v>-</v>
      </c>
      <c r="K117" s="28" t="str">
        <f>IF($C117="⑤",$E117-$D117-$F117,"-")</f>
        <v>-</v>
      </c>
      <c r="L117" s="28" t="str">
        <f t="shared" si="45"/>
        <v>-</v>
      </c>
      <c r="M117" s="28" t="str">
        <f t="shared" si="46"/>
        <v>-</v>
      </c>
      <c r="N117" s="29">
        <f>SUM(G117:M117)</f>
        <v>0</v>
      </c>
      <c r="O117" s="30"/>
      <c r="R117" s="51"/>
    </row>
    <row r="118" spans="1:18" s="2" customFormat="1" ht="14.25" thickBot="1" x14ac:dyDescent="0.2">
      <c r="A118" s="86"/>
      <c r="B118" s="82"/>
      <c r="C118" s="40"/>
      <c r="D118" s="41"/>
      <c r="E118" s="41"/>
      <c r="F118" s="42"/>
      <c r="G118" s="41"/>
      <c r="H118" s="41"/>
      <c r="I118" s="41"/>
      <c r="J118" s="41"/>
      <c r="K118" s="56"/>
      <c r="L118" s="56"/>
      <c r="M118" s="92"/>
      <c r="N118" s="37">
        <f>SUM(N115:N117)</f>
        <v>0</v>
      </c>
      <c r="O118" s="38"/>
      <c r="R118" s="51"/>
    </row>
    <row r="119" spans="1:18" s="2" customFormat="1" x14ac:dyDescent="0.15">
      <c r="A119" s="121">
        <f>A115+1</f>
        <v>44495</v>
      </c>
      <c r="B119" s="124" t="str">
        <f>TEXT(A119,"aaa")</f>
        <v>火</v>
      </c>
      <c r="C119" s="24"/>
      <c r="D119" s="25"/>
      <c r="E119" s="25"/>
      <c r="F119" s="26"/>
      <c r="G119" s="27" t="str">
        <f>IF($C119="①",$E119-$D119-$F119,"-")</f>
        <v>-</v>
      </c>
      <c r="H119" s="28" t="str">
        <f>IF($C119="②",$E119-$D119-$F119,"-")</f>
        <v>-</v>
      </c>
      <c r="I119" s="28" t="str">
        <f>IF($C119="③",$E119-$D119-$F119,"-")</f>
        <v>-</v>
      </c>
      <c r="J119" s="96" t="str">
        <f>IF($C119="④",$E119-$D119-$F119,"-")</f>
        <v>-</v>
      </c>
      <c r="K119" s="28" t="str">
        <f>IF($C119="⑤",$E119-$D119-$F119,"-")</f>
        <v>-</v>
      </c>
      <c r="L119" s="28" t="str">
        <f>IF($C119="⑥",$E119-$D119-$F119,"-")</f>
        <v>-</v>
      </c>
      <c r="M119" s="28" t="str">
        <f>IF($C119="⑦",$E119-$D119-$F119,"-")</f>
        <v>-</v>
      </c>
      <c r="N119" s="29">
        <f>SUM(G119:M119)</f>
        <v>0</v>
      </c>
      <c r="O119" s="30"/>
      <c r="R119" s="51"/>
    </row>
    <row r="120" spans="1:18" s="2" customFormat="1" x14ac:dyDescent="0.15">
      <c r="A120" s="122"/>
      <c r="B120" s="125"/>
      <c r="C120" s="24"/>
      <c r="D120" s="33"/>
      <c r="E120" s="25"/>
      <c r="F120" s="26"/>
      <c r="G120" s="27" t="str">
        <f>IF($C120="①",$E120-$D120-$F120,"-")</f>
        <v>-</v>
      </c>
      <c r="H120" s="28" t="str">
        <f>IF($C120="②",$E120-$D120-$F120,"-")</f>
        <v>-</v>
      </c>
      <c r="I120" s="28" t="str">
        <f>IF($C120="③",$E120-$D120-$F120,"-")</f>
        <v>-</v>
      </c>
      <c r="J120" s="96" t="str">
        <f>IF($C120="④",$E120-$D120-$F120,"-")</f>
        <v>-</v>
      </c>
      <c r="K120" s="28" t="str">
        <f>IF($C120="⑤",$E120-$D120-$F120,"-")</f>
        <v>-</v>
      </c>
      <c r="L120" s="28" t="str">
        <f t="shared" ref="L120:L121" si="47">IF($C120="⑥",$E120-$D120-$F120,"-")</f>
        <v>-</v>
      </c>
      <c r="M120" s="28" t="str">
        <f t="shared" ref="M120:M121" si="48">IF($C120="⑦",$E120-$D120-$F120,"-")</f>
        <v>-</v>
      </c>
      <c r="N120" s="29">
        <f>SUM(G120:M120)</f>
        <v>0</v>
      </c>
      <c r="O120" s="30"/>
      <c r="R120" s="51"/>
    </row>
    <row r="121" spans="1:18" s="2" customFormat="1" ht="14.25" thickBot="1" x14ac:dyDescent="0.2">
      <c r="A121" s="123"/>
      <c r="B121" s="126"/>
      <c r="C121" s="24"/>
      <c r="D121" s="33"/>
      <c r="E121" s="25"/>
      <c r="F121" s="26"/>
      <c r="G121" s="27" t="str">
        <f>IF($C121="①",$E121-$D121-$F121,"-")</f>
        <v>-</v>
      </c>
      <c r="H121" s="28" t="str">
        <f>IF($C121="②",$E121-$D121-$F121,"-")</f>
        <v>-</v>
      </c>
      <c r="I121" s="28" t="str">
        <f>IF($C121="③",$E121-$D121-$F121,"-")</f>
        <v>-</v>
      </c>
      <c r="J121" s="96" t="str">
        <f>IF($C121="④",$E121-$D121-$F121,"-")</f>
        <v>-</v>
      </c>
      <c r="K121" s="28" t="str">
        <f>IF($C121="⑤",$E121-$D121-$F121,"-")</f>
        <v>-</v>
      </c>
      <c r="L121" s="28" t="str">
        <f t="shared" si="47"/>
        <v>-</v>
      </c>
      <c r="M121" s="28" t="str">
        <f t="shared" si="48"/>
        <v>-</v>
      </c>
      <c r="N121" s="29">
        <f>SUM(G121:M121)</f>
        <v>0</v>
      </c>
      <c r="O121" s="30"/>
      <c r="R121" s="51"/>
    </row>
    <row r="122" spans="1:18" s="2" customFormat="1" ht="14.25" thickBot="1" x14ac:dyDescent="0.2">
      <c r="A122" s="86"/>
      <c r="B122" s="82"/>
      <c r="C122" s="40"/>
      <c r="D122" s="41"/>
      <c r="E122" s="41"/>
      <c r="F122" s="42"/>
      <c r="G122" s="41"/>
      <c r="H122" s="41"/>
      <c r="I122" s="41"/>
      <c r="J122" s="41"/>
      <c r="K122" s="56"/>
      <c r="L122" s="56"/>
      <c r="M122" s="92"/>
      <c r="N122" s="37">
        <f>SUM(N119:N121)</f>
        <v>0</v>
      </c>
      <c r="O122" s="38"/>
      <c r="R122" s="51"/>
    </row>
    <row r="123" spans="1:18" s="2" customFormat="1" x14ac:dyDescent="0.15">
      <c r="A123" s="121">
        <f>A119+1</f>
        <v>44496</v>
      </c>
      <c r="B123" s="124" t="str">
        <f>TEXT(A123,"aaa")</f>
        <v>水</v>
      </c>
      <c r="C123" s="24"/>
      <c r="D123" s="25"/>
      <c r="E123" s="25"/>
      <c r="F123" s="26"/>
      <c r="G123" s="27" t="str">
        <f>IF($C123="①",$E123-$D123-$F123,"-")</f>
        <v>-</v>
      </c>
      <c r="H123" s="28" t="str">
        <f>IF($C123="②",$E123-$D123-$F123,"-")</f>
        <v>-</v>
      </c>
      <c r="I123" s="28" t="str">
        <f>IF($C123="③",$E123-$D123-$F123,"-")</f>
        <v>-</v>
      </c>
      <c r="J123" s="28" t="str">
        <f>IF($C123="④",$E123-$D123-$F123,"-")</f>
        <v>-</v>
      </c>
      <c r="K123" s="28" t="str">
        <f>IF($C123="⑤",$E123-$D123-$F123,"-")</f>
        <v>-</v>
      </c>
      <c r="L123" s="28" t="str">
        <f>IF($C123="⑥",$E123-$D123-$F123,"-")</f>
        <v>-</v>
      </c>
      <c r="M123" s="28" t="str">
        <f>IF($C123="⑦",$E123-$D123-$F123,"-")</f>
        <v>-</v>
      </c>
      <c r="N123" s="29">
        <f>SUM(G123:M123)</f>
        <v>0</v>
      </c>
      <c r="O123" s="30"/>
      <c r="R123" s="51"/>
    </row>
    <row r="124" spans="1:18" s="2" customFormat="1" x14ac:dyDescent="0.15">
      <c r="A124" s="122"/>
      <c r="B124" s="125"/>
      <c r="C124" s="24"/>
      <c r="D124" s="33"/>
      <c r="E124" s="25"/>
      <c r="F124" s="26"/>
      <c r="G124" s="27" t="str">
        <f>IF($C124="①",$E124-$D124-$F124,"-")</f>
        <v>-</v>
      </c>
      <c r="H124" s="28" t="str">
        <f>IF($C124="②",$E124-$D124-$F124,"-")</f>
        <v>-</v>
      </c>
      <c r="I124" s="28" t="str">
        <f>IF($C124="③",$E124-$D124-$F124,"-")</f>
        <v>-</v>
      </c>
      <c r="J124" s="28" t="str">
        <f>IF($C124="④",$E124-$D124-$F124,"-")</f>
        <v>-</v>
      </c>
      <c r="K124" s="28" t="str">
        <f>IF($C124="⑤",$E124-$D124-$F124,"-")</f>
        <v>-</v>
      </c>
      <c r="L124" s="28" t="str">
        <f t="shared" ref="L124:L125" si="49">IF($C124="⑥",$E124-$D124-$F124,"-")</f>
        <v>-</v>
      </c>
      <c r="M124" s="28" t="str">
        <f t="shared" ref="M124:M125" si="50">IF($C124="⑦",$E124-$D124-$F124,"-")</f>
        <v>-</v>
      </c>
      <c r="N124" s="29">
        <f>SUM(G124:M124)</f>
        <v>0</v>
      </c>
      <c r="O124" s="30"/>
      <c r="R124" s="51"/>
    </row>
    <row r="125" spans="1:18" s="2" customFormat="1" ht="14.25" thickBot="1" x14ac:dyDescent="0.2">
      <c r="A125" s="123"/>
      <c r="B125" s="126"/>
      <c r="C125" s="24"/>
      <c r="D125" s="33"/>
      <c r="E125" s="25"/>
      <c r="F125" s="26"/>
      <c r="G125" s="27" t="str">
        <f>IF($C125="①",$E125-$D125-$F125,"-")</f>
        <v>-</v>
      </c>
      <c r="H125" s="28" t="str">
        <f>IF($C125="②",$E125-$D125-$F125,"-")</f>
        <v>-</v>
      </c>
      <c r="I125" s="28" t="str">
        <f>IF($C125="③",$E125-$D125-$F125,"-")</f>
        <v>-</v>
      </c>
      <c r="J125" s="28" t="str">
        <f>IF($C125="④",$E125-$D125-$F125,"-")</f>
        <v>-</v>
      </c>
      <c r="K125" s="28" t="str">
        <f>IF($C125="⑤",$E125-$D125-$F125,"-")</f>
        <v>-</v>
      </c>
      <c r="L125" s="28" t="str">
        <f t="shared" si="49"/>
        <v>-</v>
      </c>
      <c r="M125" s="28" t="str">
        <f t="shared" si="50"/>
        <v>-</v>
      </c>
      <c r="N125" s="29">
        <f>SUM(G125:M125)</f>
        <v>0</v>
      </c>
      <c r="O125" s="30"/>
      <c r="R125" s="51"/>
    </row>
    <row r="126" spans="1:18" s="2" customFormat="1" ht="14.25" thickBot="1" x14ac:dyDescent="0.2">
      <c r="A126" s="86"/>
      <c r="B126" s="82"/>
      <c r="C126" s="40"/>
      <c r="D126" s="41"/>
      <c r="E126" s="41"/>
      <c r="F126" s="42"/>
      <c r="G126" s="41"/>
      <c r="H126" s="41"/>
      <c r="I126" s="41"/>
      <c r="J126" s="41"/>
      <c r="K126" s="56"/>
      <c r="L126" s="56"/>
      <c r="M126" s="92"/>
      <c r="N126" s="37">
        <f>SUM(N123:N125)</f>
        <v>0</v>
      </c>
      <c r="O126" s="38"/>
      <c r="R126" s="51"/>
    </row>
    <row r="127" spans="1:18" s="2" customFormat="1" x14ac:dyDescent="0.15">
      <c r="A127" s="121">
        <f>A123+1</f>
        <v>44497</v>
      </c>
      <c r="B127" s="124" t="str">
        <f>TEXT(A127,"aaa")</f>
        <v>木</v>
      </c>
      <c r="C127" s="24"/>
      <c r="D127" s="25"/>
      <c r="E127" s="25"/>
      <c r="F127" s="26"/>
      <c r="G127" s="27" t="str">
        <f>IF($C127="①",$E127-$D127-$F127,"-")</f>
        <v>-</v>
      </c>
      <c r="H127" s="28" t="str">
        <f>IF($C127="②",$E127-$D127-$F127,"-")</f>
        <v>-</v>
      </c>
      <c r="I127" s="28" t="str">
        <f>IF($C127="③",$E127-$D127-$F127,"-")</f>
        <v>-</v>
      </c>
      <c r="J127" s="28" t="str">
        <f>IF($C127="④",$E127-$D127-$F127,"-")</f>
        <v>-</v>
      </c>
      <c r="K127" s="28" t="str">
        <f>IF($C127="⑤",$E127-$D127-$F127,"-")</f>
        <v>-</v>
      </c>
      <c r="L127" s="28" t="str">
        <f>IF($C127="⑥",$E127-$D127-$F127,"-")</f>
        <v>-</v>
      </c>
      <c r="M127" s="28" t="str">
        <f>IF($C127="⑦",$E127-$D127-$F127,"-")</f>
        <v>-</v>
      </c>
      <c r="N127" s="29">
        <f>SUM(G127:M127)</f>
        <v>0</v>
      </c>
      <c r="O127" s="30"/>
      <c r="R127" s="51"/>
    </row>
    <row r="128" spans="1:18" s="2" customFormat="1" x14ac:dyDescent="0.15">
      <c r="A128" s="122"/>
      <c r="B128" s="125"/>
      <c r="C128" s="24"/>
      <c r="D128" s="33"/>
      <c r="E128" s="25"/>
      <c r="F128" s="26"/>
      <c r="G128" s="27" t="str">
        <f>IF($C128="①",$E128-$D128-$F128,"-")</f>
        <v>-</v>
      </c>
      <c r="H128" s="28" t="str">
        <f>IF($C128="②",$E128-$D128-$F128,"-")</f>
        <v>-</v>
      </c>
      <c r="I128" s="28" t="str">
        <f>IF($C128="③",$E128-$D128-$F128,"-")</f>
        <v>-</v>
      </c>
      <c r="J128" s="28" t="str">
        <f>IF($C128="④",$E128-$D128-$F128,"-")</f>
        <v>-</v>
      </c>
      <c r="K128" s="28" t="str">
        <f>IF($C128="⑤",$E128-$D128-$F128,"-")</f>
        <v>-</v>
      </c>
      <c r="L128" s="28" t="str">
        <f t="shared" ref="L128:L129" si="51">IF($C128="⑥",$E128-$D128-$F128,"-")</f>
        <v>-</v>
      </c>
      <c r="M128" s="28" t="str">
        <f t="shared" ref="M128:M129" si="52">IF($C128="⑦",$E128-$D128-$F128,"-")</f>
        <v>-</v>
      </c>
      <c r="N128" s="29">
        <f>SUM(G128:M128)</f>
        <v>0</v>
      </c>
      <c r="O128" s="30"/>
      <c r="R128" s="51"/>
    </row>
    <row r="129" spans="1:45" s="2" customFormat="1" ht="14.25" thickBot="1" x14ac:dyDescent="0.2">
      <c r="A129" s="123"/>
      <c r="B129" s="126"/>
      <c r="C129" s="24"/>
      <c r="D129" s="33"/>
      <c r="E129" s="25"/>
      <c r="F129" s="26"/>
      <c r="G129" s="27" t="str">
        <f>IF($C129="①",$E129-$D129-$F129,"-")</f>
        <v>-</v>
      </c>
      <c r="H129" s="28" t="str">
        <f>IF($C129="②",$E129-$D129-$F129,"-")</f>
        <v>-</v>
      </c>
      <c r="I129" s="28" t="str">
        <f>IF($C129="③",$E129-$D129-$F129,"-")</f>
        <v>-</v>
      </c>
      <c r="J129" s="28" t="str">
        <f>IF($C129="④",$E129-$D129-$F129,"-")</f>
        <v>-</v>
      </c>
      <c r="K129" s="28" t="str">
        <f>IF($C129="⑤",$E129-$D129-$F129,"-")</f>
        <v>-</v>
      </c>
      <c r="L129" s="28" t="str">
        <f t="shared" si="51"/>
        <v>-</v>
      </c>
      <c r="M129" s="28" t="str">
        <f t="shared" si="52"/>
        <v>-</v>
      </c>
      <c r="N129" s="29">
        <f>SUM(G129:M129)</f>
        <v>0</v>
      </c>
      <c r="O129" s="30"/>
      <c r="R129" s="51"/>
    </row>
    <row r="130" spans="1:45" s="2" customFormat="1" ht="14.25" thickBot="1" x14ac:dyDescent="0.2">
      <c r="A130" s="86"/>
      <c r="B130" s="84"/>
      <c r="C130" s="40"/>
      <c r="D130" s="41"/>
      <c r="E130" s="41"/>
      <c r="F130" s="42"/>
      <c r="G130" s="41"/>
      <c r="H130" s="41"/>
      <c r="I130" s="41"/>
      <c r="J130" s="41"/>
      <c r="K130" s="56"/>
      <c r="L130" s="56"/>
      <c r="M130" s="92"/>
      <c r="N130" s="37">
        <f>SUM(N127:N129)</f>
        <v>0</v>
      </c>
      <c r="O130" s="38"/>
      <c r="R130" s="51"/>
    </row>
    <row r="131" spans="1:45" s="2" customFormat="1" x14ac:dyDescent="0.15">
      <c r="A131" s="121">
        <f>A127+1</f>
        <v>44498</v>
      </c>
      <c r="B131" s="124" t="str">
        <f>TEXT(A131,"aaa")</f>
        <v>金</v>
      </c>
      <c r="C131" s="24"/>
      <c r="D131" s="25"/>
      <c r="E131" s="25"/>
      <c r="F131" s="26"/>
      <c r="G131" s="27" t="str">
        <f>IF($C131="①",$E131-$D131-$F131,"-")</f>
        <v>-</v>
      </c>
      <c r="H131" s="28" t="str">
        <f>IF($C131="②",$E131-$D131-$F131,"-")</f>
        <v>-</v>
      </c>
      <c r="I131" s="28" t="str">
        <f>IF($C131="③",$E131-$D131-$F131,"-")</f>
        <v>-</v>
      </c>
      <c r="J131" s="28" t="str">
        <f>IF($C131="④",$E131-$D131-$F131,"-")</f>
        <v>-</v>
      </c>
      <c r="K131" s="28" t="str">
        <f>IF($C131="⑤",$E131-$D131-$F131,"-")</f>
        <v>-</v>
      </c>
      <c r="L131" s="28" t="str">
        <f>IF($C131="⑥",$E131-$D131-$F131,"-")</f>
        <v>-</v>
      </c>
      <c r="M131" s="28" t="str">
        <f>IF($C131="⑦",$E131-$D131-$F131,"-")</f>
        <v>-</v>
      </c>
      <c r="N131" s="29">
        <f>SUM(G131:M131)</f>
        <v>0</v>
      </c>
      <c r="O131" s="30"/>
      <c r="R131" s="51"/>
    </row>
    <row r="132" spans="1:45" s="2" customFormat="1" x14ac:dyDescent="0.15">
      <c r="A132" s="122"/>
      <c r="B132" s="125"/>
      <c r="C132" s="24"/>
      <c r="D132" s="33"/>
      <c r="E132" s="25"/>
      <c r="F132" s="26"/>
      <c r="G132" s="27" t="str">
        <f>IF($C132="①",$E132-$D132-$F132,"-")</f>
        <v>-</v>
      </c>
      <c r="H132" s="28" t="str">
        <f>IF($C132="②",$E132-$D132-$F132,"-")</f>
        <v>-</v>
      </c>
      <c r="I132" s="28" t="str">
        <f>IF($C132="③",$E132-$D132-$F132,"-")</f>
        <v>-</v>
      </c>
      <c r="J132" s="28" t="str">
        <f>IF($C132="④",$E132-$D132-$F132,"-")</f>
        <v>-</v>
      </c>
      <c r="K132" s="28" t="str">
        <f>IF($C132="⑤",$E132-$D132-$F132,"-")</f>
        <v>-</v>
      </c>
      <c r="L132" s="28" t="str">
        <f t="shared" ref="L132:L133" si="53">IF($C132="⑥",$E132-$D132-$F132,"-")</f>
        <v>-</v>
      </c>
      <c r="M132" s="28" t="str">
        <f t="shared" ref="M132:M133" si="54">IF($C132="⑦",$E132-$D132-$F132,"-")</f>
        <v>-</v>
      </c>
      <c r="N132" s="29">
        <f>SUM(G132:M132)</f>
        <v>0</v>
      </c>
      <c r="O132" s="30"/>
      <c r="R132" s="51"/>
    </row>
    <row r="133" spans="1:45" s="2" customFormat="1" ht="14.25" thickBot="1" x14ac:dyDescent="0.2">
      <c r="A133" s="123"/>
      <c r="B133" s="126"/>
      <c r="C133" s="24"/>
      <c r="D133" s="33"/>
      <c r="E133" s="25"/>
      <c r="F133" s="26"/>
      <c r="G133" s="27" t="str">
        <f>IF($C133="①",$E133-$D133-$F133,"-")</f>
        <v>-</v>
      </c>
      <c r="H133" s="28" t="str">
        <f>IF($C133="②",$E133-$D133-$F133,"-")</f>
        <v>-</v>
      </c>
      <c r="I133" s="28" t="str">
        <f>IF($C133="③",$E133-$D133-$F133,"-")</f>
        <v>-</v>
      </c>
      <c r="J133" s="28" t="str">
        <f>IF($C133="④",$E133-$D133-$F133,"-")</f>
        <v>-</v>
      </c>
      <c r="K133" s="28" t="str">
        <f>IF($C133="⑤",$E133-$D133-$F133,"-")</f>
        <v>-</v>
      </c>
      <c r="L133" s="28" t="str">
        <f t="shared" si="53"/>
        <v>-</v>
      </c>
      <c r="M133" s="28" t="str">
        <f t="shared" si="54"/>
        <v>-</v>
      </c>
      <c r="N133" s="29">
        <f>SUM(G133:M133)</f>
        <v>0</v>
      </c>
      <c r="O133" s="30"/>
      <c r="R133" s="51"/>
    </row>
    <row r="134" spans="1:45" s="2" customFormat="1" ht="14.25" thickBot="1" x14ac:dyDescent="0.2">
      <c r="A134" s="86"/>
      <c r="B134" s="82"/>
      <c r="C134" s="53"/>
      <c r="D134" s="35"/>
      <c r="E134" s="35"/>
      <c r="F134" s="36"/>
      <c r="G134" s="41"/>
      <c r="H134" s="41"/>
      <c r="I134" s="41"/>
      <c r="J134" s="41"/>
      <c r="K134" s="56"/>
      <c r="L134" s="56"/>
      <c r="M134" s="92"/>
      <c r="N134" s="37">
        <f>SUM(N131:N133)</f>
        <v>0</v>
      </c>
      <c r="O134" s="38"/>
      <c r="R134" s="51"/>
    </row>
    <row r="135" spans="1:45" s="2" customFormat="1" x14ac:dyDescent="0.15">
      <c r="A135" s="121">
        <f>A131+1</f>
        <v>44499</v>
      </c>
      <c r="B135" s="124" t="str">
        <f>TEXT(A135,"aaa")</f>
        <v>土</v>
      </c>
      <c r="C135" s="24"/>
      <c r="D135" s="25"/>
      <c r="E135" s="25"/>
      <c r="F135" s="26"/>
      <c r="G135" s="27" t="str">
        <f>IF($C135="①",$E135-$D135-$F135,"-")</f>
        <v>-</v>
      </c>
      <c r="H135" s="28" t="str">
        <f>IF($C135="②",$E135-$D135-$F135,"-")</f>
        <v>-</v>
      </c>
      <c r="I135" s="28" t="str">
        <f>IF($C135="③",$E135-$D135-$F135,"-")</f>
        <v>-</v>
      </c>
      <c r="J135" s="28" t="str">
        <f>IF($C135="④",$E135-$D135-$F135,"-")</f>
        <v>-</v>
      </c>
      <c r="K135" s="28" t="str">
        <f>IF($C135="⑤",$E135-$D135-$F135,"-")</f>
        <v>-</v>
      </c>
      <c r="L135" s="28" t="str">
        <f>IF($C135="⑥",$E135-$D135-$F135,"-")</f>
        <v>-</v>
      </c>
      <c r="M135" s="28" t="str">
        <f>IF($C135="⑦",$E135-$D135-$F135,"-")</f>
        <v>-</v>
      </c>
      <c r="N135" s="29">
        <f>SUM(G135:M135)</f>
        <v>0</v>
      </c>
      <c r="O135" s="30"/>
      <c r="R135" s="51"/>
    </row>
    <row r="136" spans="1:45" s="2" customFormat="1" x14ac:dyDescent="0.15">
      <c r="A136" s="122"/>
      <c r="B136" s="125"/>
      <c r="C136" s="24"/>
      <c r="D136" s="33"/>
      <c r="E136" s="25"/>
      <c r="F136" s="26"/>
      <c r="G136" s="27" t="str">
        <f>IF($C136="①",$E136-$D136-$F136,"-")</f>
        <v>-</v>
      </c>
      <c r="H136" s="28" t="str">
        <f>IF($C136="②",$E136-$D136-$F136,"-")</f>
        <v>-</v>
      </c>
      <c r="I136" s="28" t="str">
        <f>IF($C136="③",$E136-$D136-$F136,"-")</f>
        <v>-</v>
      </c>
      <c r="J136" s="28" t="str">
        <f>IF($C136="④",$E136-$D136-$F136,"-")</f>
        <v>-</v>
      </c>
      <c r="K136" s="28" t="str">
        <f>IF($C136="⑤",$E136-$D136-$F136,"-")</f>
        <v>-</v>
      </c>
      <c r="L136" s="28" t="str">
        <f t="shared" ref="L136:L137" si="55">IF($C136="⑥",$E136-$D136-$F136,"-")</f>
        <v>-</v>
      </c>
      <c r="M136" s="28" t="str">
        <f t="shared" ref="M136:M137" si="56">IF($C136="⑦",$E136-$D136-$F136,"-")</f>
        <v>-</v>
      </c>
      <c r="N136" s="29">
        <f>SUM(G136:M136)</f>
        <v>0</v>
      </c>
      <c r="O136" s="30"/>
      <c r="R136" s="51"/>
    </row>
    <row r="137" spans="1:45" s="2" customFormat="1" ht="14.25" thickBot="1" x14ac:dyDescent="0.2">
      <c r="A137" s="123"/>
      <c r="B137" s="126"/>
      <c r="C137" s="24"/>
      <c r="D137" s="33"/>
      <c r="E137" s="25"/>
      <c r="F137" s="26"/>
      <c r="G137" s="27" t="str">
        <f>IF($C137="①",$E137-$D137-$F137,"-")</f>
        <v>-</v>
      </c>
      <c r="H137" s="28" t="str">
        <f>IF($C137="②",$E137-$D137-$F137,"-")</f>
        <v>-</v>
      </c>
      <c r="I137" s="28" t="str">
        <f>IF($C137="③",$E137-$D137-$F137,"-")</f>
        <v>-</v>
      </c>
      <c r="J137" s="28" t="str">
        <f>IF($C137="④",$E137-$D137-$F137,"-")</f>
        <v>-</v>
      </c>
      <c r="K137" s="28" t="str">
        <f>IF($C137="⑤",$E137-$D137-$F137,"-")</f>
        <v>-</v>
      </c>
      <c r="L137" s="28" t="str">
        <f t="shared" si="55"/>
        <v>-</v>
      </c>
      <c r="M137" s="28" t="str">
        <f t="shared" si="56"/>
        <v>-</v>
      </c>
      <c r="N137" s="29">
        <f>SUM(G137:M137)</f>
        <v>0</v>
      </c>
      <c r="O137" s="30"/>
      <c r="R137" s="51"/>
    </row>
    <row r="138" spans="1:45" s="2" customFormat="1" ht="14.25" thickBot="1" x14ac:dyDescent="0.2">
      <c r="A138" s="54"/>
      <c r="B138" s="85"/>
      <c r="C138" s="55"/>
      <c r="D138" s="56"/>
      <c r="E138" s="56"/>
      <c r="F138" s="57"/>
      <c r="G138" s="41"/>
      <c r="H138" s="41"/>
      <c r="I138" s="41"/>
      <c r="J138" s="41"/>
      <c r="K138" s="41"/>
      <c r="L138" s="56"/>
      <c r="M138" s="56"/>
      <c r="N138" s="37">
        <f>SUM(N135:N137)</f>
        <v>0</v>
      </c>
      <c r="O138" s="58"/>
      <c r="R138" s="51"/>
    </row>
    <row r="139" spans="1:45" s="2" customFormat="1" x14ac:dyDescent="0.15">
      <c r="A139" s="121">
        <f>A135+1</f>
        <v>44500</v>
      </c>
      <c r="B139" s="124" t="str">
        <f>TEXT(A139,"aaa")</f>
        <v>日</v>
      </c>
      <c r="C139" s="24"/>
      <c r="D139" s="25"/>
      <c r="E139" s="25"/>
      <c r="F139" s="26"/>
      <c r="G139" s="27" t="str">
        <f>IF($C139="①",$E139-$D139-$F139,"-")</f>
        <v>-</v>
      </c>
      <c r="H139" s="28" t="str">
        <f>IF($C139="②",$E139-$D139-$F139,"-")</f>
        <v>-</v>
      </c>
      <c r="I139" s="28" t="str">
        <f>IF($C139="③",$E139-$D139-$F139,"-")</f>
        <v>-</v>
      </c>
      <c r="J139" s="28" t="str">
        <f>IF($C139="④",$E139-$D139-$F139,"-")</f>
        <v>-</v>
      </c>
      <c r="K139" s="28" t="str">
        <f>IF($C139="⑤",$E139-$D139-$F139,"-")</f>
        <v>-</v>
      </c>
      <c r="L139" s="28" t="str">
        <f>IF($C139="⑥",$E139-$D139-$F139,"-")</f>
        <v>-</v>
      </c>
      <c r="M139" s="28" t="str">
        <f>IF($C139="⑦",$E139-$D139-$F139,"-")</f>
        <v>-</v>
      </c>
      <c r="N139" s="29">
        <f>SUM(G139:M139)</f>
        <v>0</v>
      </c>
      <c r="O139" s="30"/>
      <c r="P139" s="51"/>
    </row>
    <row r="140" spans="1:45" s="2" customFormat="1" x14ac:dyDescent="0.15">
      <c r="A140" s="122"/>
      <c r="B140" s="125"/>
      <c r="C140" s="24"/>
      <c r="D140" s="33"/>
      <c r="E140" s="25"/>
      <c r="F140" s="26"/>
      <c r="G140" s="27" t="str">
        <f>IF($C140="①",$E140-$D140-$F140,"-")</f>
        <v>-</v>
      </c>
      <c r="H140" s="28" t="str">
        <f>IF($C140="②",$E140-$D140-$F140,"-")</f>
        <v>-</v>
      </c>
      <c r="I140" s="28" t="str">
        <f>IF($C140="③",$E140-$D140-$F140,"-")</f>
        <v>-</v>
      </c>
      <c r="J140" s="28" t="str">
        <f>IF($C140="④",$E140-$D140-$F140,"-")</f>
        <v>-</v>
      </c>
      <c r="K140" s="28" t="str">
        <f>IF($C140="⑤",$E140-$D140-$F140,"-")</f>
        <v>-</v>
      </c>
      <c r="L140" s="28" t="str">
        <f t="shared" ref="L140:L141" si="57">IF($C140="⑥",$E140-$D140-$F140,"-")</f>
        <v>-</v>
      </c>
      <c r="M140" s="28" t="str">
        <f t="shared" ref="M140:M141" si="58">IF($C140="⑦",$E140-$D140-$F140,"-")</f>
        <v>-</v>
      </c>
      <c r="N140" s="29">
        <f>SUM(G140:M140)</f>
        <v>0</v>
      </c>
      <c r="O140" s="30"/>
      <c r="P140" s="51"/>
    </row>
    <row r="141" spans="1:45" s="2" customFormat="1" ht="14.25" thickBot="1" x14ac:dyDescent="0.2">
      <c r="A141" s="123"/>
      <c r="B141" s="126"/>
      <c r="C141" s="24"/>
      <c r="D141" s="33"/>
      <c r="E141" s="25"/>
      <c r="F141" s="26"/>
      <c r="G141" s="27" t="str">
        <f>IF($C141="①",$E141-$D141-$F141,"-")</f>
        <v>-</v>
      </c>
      <c r="H141" s="28" t="str">
        <f>IF($C141="②",$E141-$D141-$F141,"-")</f>
        <v>-</v>
      </c>
      <c r="I141" s="28" t="str">
        <f>IF($C141="③",$E141-$D141-$F141,"-")</f>
        <v>-</v>
      </c>
      <c r="J141" s="28" t="str">
        <f>IF($C141="④",$E141-$D141-$F141,"-")</f>
        <v>-</v>
      </c>
      <c r="K141" s="28" t="str">
        <f>IF($C141="⑤",$E141-$D141-$F141,"-")</f>
        <v>-</v>
      </c>
      <c r="L141" s="28" t="str">
        <f t="shared" si="57"/>
        <v>-</v>
      </c>
      <c r="M141" s="28" t="str">
        <f t="shared" si="58"/>
        <v>-</v>
      </c>
      <c r="N141" s="29">
        <f>SUM(G141:M141)</f>
        <v>0</v>
      </c>
      <c r="O141" s="30"/>
      <c r="P141" s="51"/>
    </row>
    <row r="142" spans="1:45" s="2" customFormat="1" ht="14.25" thickBot="1" x14ac:dyDescent="0.2">
      <c r="A142" s="54"/>
      <c r="B142" s="85"/>
      <c r="C142" s="55"/>
      <c r="D142" s="56"/>
      <c r="E142" s="56"/>
      <c r="F142" s="57"/>
      <c r="G142" s="41"/>
      <c r="H142" s="41"/>
      <c r="I142" s="41"/>
      <c r="J142" s="41"/>
      <c r="K142" s="41"/>
      <c r="L142" s="56"/>
      <c r="M142" s="56"/>
      <c r="N142" s="37">
        <f>SUM(N139:N141)</f>
        <v>0</v>
      </c>
      <c r="O142" s="58"/>
      <c r="R142" s="51"/>
    </row>
    <row r="143" spans="1:45" s="2" customFormat="1" x14ac:dyDescent="0.15">
      <c r="A143" s="129" t="s">
        <v>29</v>
      </c>
      <c r="B143" s="130"/>
      <c r="C143" s="130"/>
      <c r="D143" s="130"/>
      <c r="E143" s="130"/>
      <c r="F143" s="131"/>
      <c r="G143" s="59">
        <f t="shared" ref="G143:M143" si="59">SUM(G19:G141)</f>
        <v>0</v>
      </c>
      <c r="H143" s="59">
        <f t="shared" si="59"/>
        <v>0</v>
      </c>
      <c r="I143" s="59">
        <f t="shared" si="59"/>
        <v>0</v>
      </c>
      <c r="J143" s="59">
        <f t="shared" si="59"/>
        <v>0</v>
      </c>
      <c r="K143" s="59">
        <f t="shared" si="59"/>
        <v>0</v>
      </c>
      <c r="L143" s="59">
        <f t="shared" si="59"/>
        <v>0</v>
      </c>
      <c r="M143" s="59">
        <f t="shared" si="59"/>
        <v>0</v>
      </c>
      <c r="N143" s="60">
        <f>SUM(G143:M143)</f>
        <v>0</v>
      </c>
      <c r="O143" s="38"/>
      <c r="R143" s="51"/>
    </row>
    <row r="144" spans="1:45" x14ac:dyDescent="0.15">
      <c r="A144" s="129" t="s">
        <v>30</v>
      </c>
      <c r="B144" s="130"/>
      <c r="C144" s="130"/>
      <c r="D144" s="130"/>
      <c r="E144" s="130"/>
      <c r="F144" s="131"/>
      <c r="G144" s="61">
        <f>ROUNDDOWN(ROUND(G143*24*60,1)/60,2)</f>
        <v>0</v>
      </c>
      <c r="H144" s="61">
        <f t="shared" ref="H144:M144" si="60">ROUNDDOWN(ROUND(H143*24*60,1)/60,2)</f>
        <v>0</v>
      </c>
      <c r="I144" s="61">
        <f t="shared" si="60"/>
        <v>0</v>
      </c>
      <c r="J144" s="61">
        <f t="shared" si="60"/>
        <v>0</v>
      </c>
      <c r="K144" s="61">
        <f t="shared" si="60"/>
        <v>0</v>
      </c>
      <c r="L144" s="61">
        <f t="shared" si="60"/>
        <v>0</v>
      </c>
      <c r="M144" s="61">
        <f t="shared" si="60"/>
        <v>0</v>
      </c>
      <c r="N144" s="61">
        <f>ROUNDDOWN(ROUND(N143*24*60,1)/60,2)</f>
        <v>0</v>
      </c>
      <c r="P144" s="2"/>
      <c r="Q144" s="2"/>
      <c r="R144" s="51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</row>
    <row r="145" spans="4:45" x14ac:dyDescent="0.15">
      <c r="D145" s="62"/>
      <c r="N145" s="77">
        <f>N22+N26+N30+N34+N38+N42+N46+N50+N54+N58+N62+N66+N70+N74+N78+N82+N86+N90+N94+N98+N102+N106+N110+N114+N118+N122+N126+N130+N134+N138+N142-N143</f>
        <v>0</v>
      </c>
      <c r="P145" s="2"/>
      <c r="Q145" s="2"/>
      <c r="R145" s="51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</row>
    <row r="146" spans="4:45" x14ac:dyDescent="0.15">
      <c r="P146" s="2"/>
      <c r="Q146" s="2"/>
      <c r="R146" s="51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</row>
    <row r="147" spans="4:45" x14ac:dyDescent="0.15">
      <c r="P147" s="2"/>
      <c r="Q147" s="2"/>
      <c r="R147" s="51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</row>
    <row r="148" spans="4:45" x14ac:dyDescent="0.15">
      <c r="P148" s="2"/>
      <c r="Q148" s="2"/>
      <c r="R148" s="51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</row>
    <row r="149" spans="4:45" x14ac:dyDescent="0.15">
      <c r="P149" s="2"/>
      <c r="Q149" s="2"/>
      <c r="R149" s="51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</row>
    <row r="150" spans="4:45" x14ac:dyDescent="0.15">
      <c r="P150" s="2"/>
      <c r="Q150" s="2"/>
      <c r="R150" s="51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</row>
    <row r="151" spans="4:45" x14ac:dyDescent="0.15">
      <c r="P151" s="2"/>
      <c r="Q151" s="2"/>
      <c r="R151" s="51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</row>
    <row r="152" spans="4:45" x14ac:dyDescent="0.15">
      <c r="P152" s="2"/>
      <c r="Q152" s="2"/>
      <c r="R152" s="51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</row>
    <row r="153" spans="4:45" x14ac:dyDescent="0.15">
      <c r="P153" s="2"/>
      <c r="Q153" s="2"/>
      <c r="R153" s="51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</row>
    <row r="154" spans="4:45" x14ac:dyDescent="0.15">
      <c r="P154" s="2"/>
      <c r="Q154" s="2"/>
      <c r="R154" s="51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</row>
    <row r="155" spans="4:45" x14ac:dyDescent="0.15">
      <c r="P155" s="2"/>
      <c r="Q155" s="2"/>
      <c r="R155" s="51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</row>
    <row r="156" spans="4:45" x14ac:dyDescent="0.15">
      <c r="P156" s="2"/>
      <c r="Q156" s="2"/>
      <c r="R156" s="51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</row>
    <row r="157" spans="4:45" x14ac:dyDescent="0.15">
      <c r="P157" s="2"/>
      <c r="Q157" s="2"/>
      <c r="R157" s="51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</row>
    <row r="158" spans="4:45" x14ac:dyDescent="0.15">
      <c r="P158" s="2"/>
      <c r="Q158" s="2"/>
      <c r="R158" s="51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</row>
    <row r="159" spans="4:45" x14ac:dyDescent="0.15">
      <c r="P159" s="2"/>
      <c r="Q159" s="2"/>
      <c r="R159" s="51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</row>
    <row r="160" spans="4:45" x14ac:dyDescent="0.15">
      <c r="P160" s="2"/>
      <c r="Q160" s="2"/>
      <c r="R160" s="51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</row>
    <row r="161" spans="16:45" x14ac:dyDescent="0.15">
      <c r="P161" s="2"/>
      <c r="Q161" s="2"/>
      <c r="R161" s="51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</row>
    <row r="162" spans="16:45" x14ac:dyDescent="0.15">
      <c r="P162" s="2"/>
      <c r="Q162" s="2"/>
      <c r="R162" s="51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</row>
    <row r="163" spans="16:45" x14ac:dyDescent="0.15">
      <c r="P163" s="2"/>
      <c r="Q163" s="2"/>
      <c r="R163" s="51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</row>
    <row r="164" spans="16:45" x14ac:dyDescent="0.15">
      <c r="P164" s="2"/>
      <c r="Q164" s="2"/>
      <c r="R164" s="51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</row>
    <row r="165" spans="16:45" x14ac:dyDescent="0.15">
      <c r="P165" s="2"/>
      <c r="Q165" s="2"/>
      <c r="R165" s="51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</row>
    <row r="166" spans="16:45" x14ac:dyDescent="0.15">
      <c r="P166" s="2"/>
      <c r="Q166" s="2"/>
      <c r="R166" s="51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</row>
    <row r="167" spans="16:45" x14ac:dyDescent="0.15">
      <c r="P167" s="2"/>
      <c r="Q167" s="2"/>
      <c r="R167" s="51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</row>
    <row r="168" spans="16:45" x14ac:dyDescent="0.15">
      <c r="P168" s="2"/>
      <c r="Q168" s="2"/>
      <c r="R168" s="51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</row>
    <row r="169" spans="16:45" x14ac:dyDescent="0.15">
      <c r="P169" s="2"/>
      <c r="Q169" s="2"/>
      <c r="R169" s="51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</row>
    <row r="170" spans="16:45" x14ac:dyDescent="0.15">
      <c r="P170" s="2"/>
      <c r="Q170" s="2"/>
      <c r="R170" s="51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</row>
    <row r="171" spans="16:45" x14ac:dyDescent="0.15">
      <c r="P171" s="2"/>
      <c r="Q171" s="2"/>
      <c r="R171" s="51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</row>
    <row r="172" spans="16:45" x14ac:dyDescent="0.15">
      <c r="P172" s="2"/>
      <c r="Q172" s="2"/>
      <c r="R172" s="51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</row>
    <row r="173" spans="16:45" x14ac:dyDescent="0.15">
      <c r="P173" s="2"/>
      <c r="Q173" s="2"/>
      <c r="R173" s="51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</row>
    <row r="174" spans="16:45" x14ac:dyDescent="0.15">
      <c r="P174" s="2"/>
      <c r="Q174" s="2"/>
      <c r="R174" s="51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</row>
    <row r="175" spans="16:45" x14ac:dyDescent="0.15">
      <c r="P175" s="2"/>
      <c r="Q175" s="2"/>
      <c r="R175" s="51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</row>
    <row r="176" spans="16:45" x14ac:dyDescent="0.15">
      <c r="P176" s="2"/>
      <c r="Q176" s="2"/>
      <c r="R176" s="51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</row>
    <row r="177" spans="16:45" x14ac:dyDescent="0.15">
      <c r="P177" s="2"/>
      <c r="Q177" s="2"/>
      <c r="R177" s="51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</row>
    <row r="178" spans="16:45" x14ac:dyDescent="0.15">
      <c r="P178" s="2"/>
      <c r="Q178" s="2"/>
      <c r="R178" s="51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</row>
    <row r="179" spans="16:45" x14ac:dyDescent="0.15">
      <c r="P179" s="2"/>
      <c r="Q179" s="2"/>
      <c r="R179" s="51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</row>
    <row r="180" spans="16:45" x14ac:dyDescent="0.15">
      <c r="P180" s="2"/>
      <c r="Q180" s="2"/>
      <c r="R180" s="51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</row>
    <row r="181" spans="16:45" x14ac:dyDescent="0.15">
      <c r="P181" s="2"/>
      <c r="Q181" s="2"/>
      <c r="R181" s="51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</row>
    <row r="182" spans="16:45" x14ac:dyDescent="0.15">
      <c r="P182" s="2"/>
      <c r="Q182" s="2"/>
      <c r="R182" s="51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</row>
    <row r="183" spans="16:45" x14ac:dyDescent="0.15">
      <c r="P183" s="2"/>
      <c r="Q183" s="2"/>
      <c r="R183" s="51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</row>
    <row r="184" spans="16:45" x14ac:dyDescent="0.15">
      <c r="P184" s="2"/>
      <c r="Q184" s="2"/>
      <c r="R184" s="51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</row>
    <row r="185" spans="16:45" x14ac:dyDescent="0.15">
      <c r="P185" s="2"/>
      <c r="Q185" s="2"/>
      <c r="R185" s="51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</row>
    <row r="186" spans="16:45" x14ac:dyDescent="0.15">
      <c r="P186" s="2"/>
      <c r="Q186" s="2"/>
      <c r="R186" s="51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</row>
    <row r="187" spans="16:45" x14ac:dyDescent="0.15">
      <c r="P187" s="2"/>
      <c r="Q187" s="2"/>
      <c r="R187" s="51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</row>
    <row r="188" spans="16:45" x14ac:dyDescent="0.15">
      <c r="P188" s="2"/>
      <c r="Q188" s="2"/>
      <c r="R188" s="51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</row>
    <row r="189" spans="16:45" x14ac:dyDescent="0.15">
      <c r="P189" s="2"/>
      <c r="Q189" s="2"/>
      <c r="R189" s="51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</row>
    <row r="190" spans="16:45" x14ac:dyDescent="0.15">
      <c r="P190" s="2"/>
      <c r="Q190" s="2"/>
      <c r="R190" s="51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</row>
    <row r="191" spans="16:45" x14ac:dyDescent="0.15">
      <c r="P191" s="2"/>
      <c r="Q191" s="2"/>
      <c r="R191" s="51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</row>
    <row r="192" spans="16:45" x14ac:dyDescent="0.15">
      <c r="P192" s="2"/>
      <c r="Q192" s="2"/>
      <c r="R192" s="51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</row>
    <row r="193" spans="16:45" x14ac:dyDescent="0.15">
      <c r="P193" s="2"/>
      <c r="Q193" s="2"/>
      <c r="R193" s="51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</row>
    <row r="194" spans="16:45" x14ac:dyDescent="0.15">
      <c r="P194" s="2"/>
      <c r="Q194" s="2"/>
      <c r="R194" s="51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</row>
    <row r="195" spans="16:45" x14ac:dyDescent="0.15">
      <c r="P195" s="2"/>
      <c r="Q195" s="2"/>
      <c r="R195" s="51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</row>
    <row r="196" spans="16:45" x14ac:dyDescent="0.15">
      <c r="P196" s="2"/>
      <c r="Q196" s="2"/>
      <c r="R196" s="51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</row>
    <row r="197" spans="16:45" x14ac:dyDescent="0.15">
      <c r="P197" s="2"/>
      <c r="Q197" s="2"/>
      <c r="R197" s="51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</row>
    <row r="198" spans="16:45" x14ac:dyDescent="0.15">
      <c r="P198" s="2"/>
      <c r="Q198" s="2"/>
      <c r="R198" s="51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</row>
    <row r="199" spans="16:45" x14ac:dyDescent="0.15">
      <c r="P199" s="2"/>
      <c r="Q199" s="2"/>
      <c r="R199" s="51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</row>
    <row r="200" spans="16:45" x14ac:dyDescent="0.15">
      <c r="P200" s="2"/>
      <c r="Q200" s="2"/>
      <c r="R200" s="51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</row>
    <row r="201" spans="16:45" x14ac:dyDescent="0.15">
      <c r="P201" s="2"/>
      <c r="Q201" s="2"/>
      <c r="R201" s="51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</row>
    <row r="202" spans="16:45" x14ac:dyDescent="0.15">
      <c r="P202" s="2"/>
      <c r="Q202" s="2"/>
      <c r="R202" s="51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</row>
    <row r="203" spans="16:45" x14ac:dyDescent="0.15">
      <c r="P203" s="2"/>
      <c r="Q203" s="2"/>
      <c r="R203" s="51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</row>
    <row r="204" spans="16:45" x14ac:dyDescent="0.15">
      <c r="P204" s="2"/>
      <c r="Q204" s="2"/>
      <c r="R204" s="51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</row>
    <row r="205" spans="16:45" x14ac:dyDescent="0.15">
      <c r="P205" s="2"/>
      <c r="Q205" s="2"/>
      <c r="R205" s="51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</row>
    <row r="206" spans="16:45" x14ac:dyDescent="0.15">
      <c r="P206" s="2"/>
      <c r="Q206" s="2"/>
      <c r="R206" s="51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</row>
    <row r="207" spans="16:45" x14ac:dyDescent="0.15">
      <c r="P207" s="2"/>
      <c r="Q207" s="2"/>
      <c r="R207" s="51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</row>
    <row r="208" spans="16:45" x14ac:dyDescent="0.15">
      <c r="P208" s="2"/>
      <c r="Q208" s="2"/>
      <c r="R208" s="51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</row>
    <row r="209" spans="16:45" x14ac:dyDescent="0.15">
      <c r="P209" s="2"/>
      <c r="Q209" s="2"/>
      <c r="R209" s="51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</row>
    <row r="210" spans="16:45" x14ac:dyDescent="0.15">
      <c r="P210" s="2"/>
      <c r="Q210" s="2"/>
      <c r="R210" s="51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</row>
    <row r="211" spans="16:45" x14ac:dyDescent="0.15">
      <c r="P211" s="2"/>
      <c r="Q211" s="2"/>
      <c r="R211" s="51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</row>
    <row r="212" spans="16:45" x14ac:dyDescent="0.15">
      <c r="P212" s="2"/>
      <c r="Q212" s="2"/>
      <c r="R212" s="51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</row>
    <row r="213" spans="16:45" x14ac:dyDescent="0.15">
      <c r="P213" s="2"/>
      <c r="Q213" s="2"/>
      <c r="R213" s="51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</row>
    <row r="214" spans="16:45" x14ac:dyDescent="0.15">
      <c r="P214" s="2"/>
      <c r="Q214" s="2"/>
      <c r="R214" s="51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</row>
    <row r="215" spans="16:45" x14ac:dyDescent="0.15">
      <c r="P215" s="2"/>
      <c r="Q215" s="2"/>
      <c r="R215" s="51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</row>
    <row r="216" spans="16:45" x14ac:dyDescent="0.15">
      <c r="P216" s="2"/>
      <c r="Q216" s="2"/>
      <c r="R216" s="51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</row>
    <row r="217" spans="16:45" x14ac:dyDescent="0.15">
      <c r="P217" s="2"/>
      <c r="Q217" s="2"/>
      <c r="R217" s="51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</row>
    <row r="218" spans="16:45" x14ac:dyDescent="0.15">
      <c r="P218" s="2"/>
      <c r="Q218" s="2"/>
      <c r="R218" s="5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</row>
    <row r="219" spans="16:45" x14ac:dyDescent="0.15">
      <c r="P219" s="2"/>
      <c r="Q219" s="2"/>
      <c r="R219" s="5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</row>
    <row r="220" spans="16:45" x14ac:dyDescent="0.15">
      <c r="P220" s="2"/>
      <c r="Q220" s="2"/>
      <c r="R220" s="5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</row>
    <row r="221" spans="16:45" x14ac:dyDescent="0.15">
      <c r="P221" s="2"/>
      <c r="Q221" s="2"/>
      <c r="R221" s="5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</row>
    <row r="222" spans="16:45" x14ac:dyDescent="0.15">
      <c r="P222" s="2"/>
      <c r="Q222" s="2"/>
      <c r="R222" s="51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</row>
    <row r="223" spans="16:45" x14ac:dyDescent="0.15">
      <c r="P223" s="2"/>
      <c r="Q223" s="2"/>
      <c r="R223" s="51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</row>
    <row r="224" spans="16:45" x14ac:dyDescent="0.15">
      <c r="P224" s="2"/>
      <c r="Q224" s="2"/>
      <c r="R224" s="51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</row>
    <row r="225" spans="16:45" x14ac:dyDescent="0.15">
      <c r="P225" s="2"/>
      <c r="Q225" s="2"/>
      <c r="R225" s="51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</row>
    <row r="226" spans="16:45" x14ac:dyDescent="0.15">
      <c r="P226" s="2"/>
      <c r="Q226" s="2"/>
      <c r="R226" s="51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</row>
    <row r="227" spans="16:45" x14ac:dyDescent="0.15">
      <c r="P227" s="2"/>
      <c r="Q227" s="2"/>
      <c r="R227" s="51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</row>
    <row r="228" spans="16:45" x14ac:dyDescent="0.15">
      <c r="P228" s="2"/>
      <c r="Q228" s="2"/>
      <c r="R228" s="51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</row>
    <row r="229" spans="16:45" x14ac:dyDescent="0.15">
      <c r="P229" s="2"/>
      <c r="Q229" s="2"/>
      <c r="R229" s="51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</row>
    <row r="230" spans="16:45" x14ac:dyDescent="0.15">
      <c r="P230" s="2"/>
      <c r="Q230" s="2"/>
      <c r="R230" s="51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</row>
    <row r="231" spans="16:45" x14ac:dyDescent="0.15">
      <c r="P231" s="2"/>
      <c r="Q231" s="2"/>
      <c r="R231" s="5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</row>
    <row r="232" spans="16:45" x14ac:dyDescent="0.15">
      <c r="P232" s="2"/>
      <c r="Q232" s="2"/>
      <c r="R232" s="5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</row>
    <row r="233" spans="16:45" x14ac:dyDescent="0.15">
      <c r="P233" s="2"/>
      <c r="Q233" s="2"/>
      <c r="R233" s="5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</row>
    <row r="234" spans="16:45" x14ac:dyDescent="0.15">
      <c r="P234" s="2"/>
      <c r="Q234" s="2"/>
      <c r="R234" s="51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</row>
    <row r="235" spans="16:45" x14ac:dyDescent="0.15">
      <c r="P235" s="2"/>
      <c r="Q235" s="2"/>
      <c r="R235" s="51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</row>
    <row r="236" spans="16:45" x14ac:dyDescent="0.15">
      <c r="P236" s="2"/>
      <c r="Q236" s="2"/>
      <c r="R236" s="51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</row>
    <row r="237" spans="16:45" x14ac:dyDescent="0.15">
      <c r="P237" s="2"/>
      <c r="Q237" s="2"/>
      <c r="R237" s="51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</row>
    <row r="238" spans="16:45" x14ac:dyDescent="0.15">
      <c r="P238" s="2"/>
      <c r="Q238" s="2"/>
      <c r="R238" s="51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</row>
    <row r="239" spans="16:45" x14ac:dyDescent="0.15">
      <c r="P239" s="2"/>
      <c r="Q239" s="2"/>
      <c r="R239" s="51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</row>
    <row r="240" spans="16:45" x14ac:dyDescent="0.15">
      <c r="P240" s="2"/>
      <c r="Q240" s="2"/>
      <c r="R240" s="51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</row>
    <row r="241" spans="16:45" x14ac:dyDescent="0.15">
      <c r="P241" s="2"/>
      <c r="Q241" s="2"/>
      <c r="R241" s="51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</row>
    <row r="242" spans="16:45" x14ac:dyDescent="0.15">
      <c r="P242" s="2"/>
      <c r="Q242" s="2"/>
      <c r="R242" s="51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</row>
    <row r="243" spans="16:45" x14ac:dyDescent="0.15">
      <c r="P243" s="2"/>
      <c r="Q243" s="2"/>
      <c r="R243" s="51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</row>
    <row r="244" spans="16:45" x14ac:dyDescent="0.15">
      <c r="P244" s="2"/>
      <c r="Q244" s="2"/>
      <c r="R244" s="51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</row>
    <row r="245" spans="16:45" x14ac:dyDescent="0.15">
      <c r="P245" s="2"/>
      <c r="Q245" s="2"/>
      <c r="R245" s="51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</row>
    <row r="246" spans="16:45" x14ac:dyDescent="0.15">
      <c r="P246" s="2"/>
      <c r="Q246" s="2"/>
      <c r="R246" s="51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</row>
    <row r="247" spans="16:45" x14ac:dyDescent="0.15">
      <c r="P247" s="2"/>
      <c r="Q247" s="2"/>
      <c r="R247" s="51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</row>
    <row r="248" spans="16:45" x14ac:dyDescent="0.15">
      <c r="P248" s="2"/>
      <c r="Q248" s="2"/>
      <c r="R248" s="51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</row>
    <row r="249" spans="16:45" x14ac:dyDescent="0.15">
      <c r="P249" s="2"/>
      <c r="Q249" s="2"/>
      <c r="R249" s="51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</row>
    <row r="250" spans="16:45" x14ac:dyDescent="0.15">
      <c r="P250" s="2"/>
      <c r="Q250" s="2"/>
      <c r="R250" s="51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</row>
    <row r="251" spans="16:45" x14ac:dyDescent="0.15">
      <c r="P251" s="2"/>
      <c r="Q251" s="2"/>
      <c r="R251" s="51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</row>
    <row r="252" spans="16:45" x14ac:dyDescent="0.15">
      <c r="P252" s="2"/>
      <c r="Q252" s="2"/>
      <c r="R252" s="51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</row>
    <row r="253" spans="16:45" x14ac:dyDescent="0.15">
      <c r="P253" s="2"/>
      <c r="Q253" s="2"/>
      <c r="R253" s="51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</row>
    <row r="254" spans="16:45" x14ac:dyDescent="0.15">
      <c r="P254" s="2"/>
      <c r="Q254" s="2"/>
      <c r="R254" s="51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</row>
    <row r="255" spans="16:45" x14ac:dyDescent="0.15">
      <c r="P255" s="2"/>
      <c r="Q255" s="2"/>
      <c r="R255" s="51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</row>
    <row r="256" spans="16:45" x14ac:dyDescent="0.15">
      <c r="P256" s="2"/>
      <c r="Q256" s="2"/>
      <c r="R256" s="51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</row>
    <row r="257" spans="16:45" x14ac:dyDescent="0.15">
      <c r="P257" s="2"/>
      <c r="Q257" s="2"/>
      <c r="R257" s="51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</row>
    <row r="258" spans="16:45" x14ac:dyDescent="0.15">
      <c r="P258" s="2"/>
      <c r="Q258" s="2"/>
      <c r="R258" s="51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</row>
    <row r="259" spans="16:45" x14ac:dyDescent="0.15">
      <c r="P259" s="2"/>
      <c r="Q259" s="2"/>
      <c r="R259" s="51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</row>
    <row r="260" spans="16:45" x14ac:dyDescent="0.15">
      <c r="P260" s="2"/>
      <c r="Q260" s="2"/>
      <c r="R260" s="51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</row>
    <row r="261" spans="16:45" x14ac:dyDescent="0.15">
      <c r="P261" s="2"/>
      <c r="Q261" s="2"/>
      <c r="R261" s="51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</row>
    <row r="262" spans="16:45" x14ac:dyDescent="0.15">
      <c r="P262" s="2"/>
      <c r="Q262" s="2"/>
      <c r="R262" s="51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</row>
    <row r="263" spans="16:45" x14ac:dyDescent="0.15">
      <c r="P263" s="2"/>
      <c r="Q263" s="2"/>
      <c r="R263" s="51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</row>
    <row r="264" spans="16:45" x14ac:dyDescent="0.15">
      <c r="P264" s="2"/>
      <c r="Q264" s="2"/>
      <c r="R264" s="51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</row>
    <row r="265" spans="16:45" x14ac:dyDescent="0.15">
      <c r="P265" s="2"/>
      <c r="Q265" s="2"/>
      <c r="R265" s="51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</row>
    <row r="266" spans="16:45" x14ac:dyDescent="0.15">
      <c r="P266" s="2"/>
      <c r="Q266" s="2"/>
      <c r="R266" s="51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</row>
    <row r="267" spans="16:45" x14ac:dyDescent="0.15">
      <c r="P267" s="2"/>
      <c r="Q267" s="2"/>
      <c r="R267" s="51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</row>
    <row r="268" spans="16:45" x14ac:dyDescent="0.15">
      <c r="P268" s="2"/>
      <c r="Q268" s="2"/>
      <c r="R268" s="51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</row>
    <row r="269" spans="16:45" x14ac:dyDescent="0.15">
      <c r="P269" s="2"/>
      <c r="Q269" s="2"/>
      <c r="R269" s="51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</row>
    <row r="270" spans="16:45" x14ac:dyDescent="0.15">
      <c r="P270" s="2"/>
      <c r="Q270" s="2"/>
      <c r="R270" s="51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</row>
    <row r="271" spans="16:45" x14ac:dyDescent="0.15">
      <c r="P271" s="2"/>
      <c r="Q271" s="2"/>
      <c r="R271" s="51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</row>
    <row r="272" spans="16:45" x14ac:dyDescent="0.15">
      <c r="P272" s="2"/>
      <c r="Q272" s="2"/>
      <c r="R272" s="51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</row>
    <row r="273" spans="16:45" x14ac:dyDescent="0.15">
      <c r="P273" s="2"/>
      <c r="Q273" s="2"/>
      <c r="R273" s="51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</row>
    <row r="274" spans="16:45" x14ac:dyDescent="0.15">
      <c r="P274" s="2"/>
      <c r="Q274" s="2"/>
      <c r="R274" s="51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</row>
    <row r="275" spans="16:45" x14ac:dyDescent="0.15">
      <c r="P275" s="2"/>
      <c r="Q275" s="2"/>
      <c r="R275" s="51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</row>
    <row r="276" spans="16:45" x14ac:dyDescent="0.15">
      <c r="P276" s="2"/>
      <c r="Q276" s="2"/>
      <c r="R276" s="51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</row>
    <row r="277" spans="16:45" x14ac:dyDescent="0.15">
      <c r="P277" s="2"/>
      <c r="Q277" s="2"/>
      <c r="R277" s="51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</row>
    <row r="278" spans="16:45" x14ac:dyDescent="0.15">
      <c r="P278" s="2"/>
      <c r="Q278" s="2"/>
      <c r="R278" s="51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</row>
    <row r="279" spans="16:45" x14ac:dyDescent="0.15">
      <c r="P279" s="2"/>
      <c r="Q279" s="2"/>
      <c r="R279" s="51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</row>
    <row r="280" spans="16:45" x14ac:dyDescent="0.15">
      <c r="P280" s="2"/>
      <c r="Q280" s="2"/>
      <c r="R280" s="51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</row>
    <row r="281" spans="16:45" x14ac:dyDescent="0.15">
      <c r="P281" s="2"/>
      <c r="Q281" s="2"/>
      <c r="R281" s="51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</row>
    <row r="282" spans="16:45" x14ac:dyDescent="0.15">
      <c r="P282" s="2"/>
      <c r="Q282" s="2"/>
      <c r="R282" s="51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</row>
    <row r="283" spans="16:45" x14ac:dyDescent="0.15">
      <c r="P283" s="2"/>
      <c r="Q283" s="2"/>
      <c r="R283" s="51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</row>
    <row r="284" spans="16:45" x14ac:dyDescent="0.15">
      <c r="P284" s="2"/>
      <c r="Q284" s="2"/>
      <c r="R284" s="51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</row>
    <row r="285" spans="16:45" x14ac:dyDescent="0.15">
      <c r="P285" s="2"/>
      <c r="Q285" s="2"/>
      <c r="R285" s="51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</row>
    <row r="286" spans="16:45" x14ac:dyDescent="0.15">
      <c r="P286" s="2"/>
      <c r="Q286" s="2"/>
      <c r="R286" s="51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</row>
    <row r="287" spans="16:45" x14ac:dyDescent="0.15">
      <c r="P287" s="2"/>
      <c r="Q287" s="2"/>
      <c r="R287" s="51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</row>
    <row r="288" spans="16:45" x14ac:dyDescent="0.15">
      <c r="P288" s="2"/>
      <c r="Q288" s="2"/>
      <c r="R288" s="51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</row>
    <row r="289" spans="16:45" x14ac:dyDescent="0.15">
      <c r="P289" s="2"/>
      <c r="Q289" s="2"/>
      <c r="R289" s="51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</row>
    <row r="290" spans="16:45" x14ac:dyDescent="0.15">
      <c r="P290" s="2"/>
      <c r="Q290" s="2"/>
      <c r="R290" s="51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</row>
    <row r="291" spans="16:45" x14ac:dyDescent="0.15">
      <c r="P291" s="2"/>
      <c r="Q291" s="2"/>
      <c r="R291" s="51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</row>
    <row r="292" spans="16:45" x14ac:dyDescent="0.15">
      <c r="P292" s="2"/>
      <c r="Q292" s="2"/>
      <c r="R292" s="51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</row>
    <row r="293" spans="16:45" x14ac:dyDescent="0.15">
      <c r="P293" s="2"/>
      <c r="Q293" s="2"/>
      <c r="R293" s="51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</row>
    <row r="294" spans="16:45" x14ac:dyDescent="0.15">
      <c r="P294" s="2"/>
      <c r="Q294" s="2"/>
      <c r="R294" s="51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</row>
    <row r="295" spans="16:45" x14ac:dyDescent="0.15">
      <c r="P295" s="2"/>
      <c r="Q295" s="2"/>
      <c r="R295" s="51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</row>
    <row r="296" spans="16:45" x14ac:dyDescent="0.15">
      <c r="P296" s="2"/>
      <c r="Q296" s="2"/>
      <c r="R296" s="51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</row>
    <row r="297" spans="16:45" x14ac:dyDescent="0.15">
      <c r="P297" s="2"/>
      <c r="Q297" s="2"/>
      <c r="R297" s="51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</row>
    <row r="298" spans="16:45" x14ac:dyDescent="0.15">
      <c r="P298" s="2"/>
      <c r="Q298" s="2"/>
      <c r="R298" s="51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</row>
    <row r="299" spans="16:45" x14ac:dyDescent="0.15">
      <c r="P299" s="2"/>
      <c r="Q299" s="2"/>
      <c r="R299" s="51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</row>
    <row r="300" spans="16:45" x14ac:dyDescent="0.15">
      <c r="P300" s="2"/>
      <c r="Q300" s="2"/>
      <c r="R300" s="51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</row>
    <row r="301" spans="16:45" x14ac:dyDescent="0.15">
      <c r="P301" s="2"/>
      <c r="Q301" s="2"/>
      <c r="R301" s="51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</row>
    <row r="302" spans="16:45" x14ac:dyDescent="0.15">
      <c r="P302" s="2"/>
      <c r="Q302" s="2"/>
      <c r="R302" s="51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</row>
    <row r="303" spans="16:45" x14ac:dyDescent="0.15">
      <c r="P303" s="2"/>
      <c r="Q303" s="2"/>
      <c r="R303" s="51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</row>
    <row r="304" spans="16:45" x14ac:dyDescent="0.15">
      <c r="P304" s="2"/>
      <c r="Q304" s="2"/>
      <c r="R304" s="51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</row>
    <row r="305" spans="16:45" x14ac:dyDescent="0.15">
      <c r="P305" s="2"/>
      <c r="Q305" s="2"/>
      <c r="R305" s="51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</row>
    <row r="306" spans="16:45" x14ac:dyDescent="0.15">
      <c r="P306" s="2"/>
      <c r="Q306" s="2"/>
      <c r="R306" s="51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</row>
    <row r="307" spans="16:45" x14ac:dyDescent="0.15">
      <c r="P307" s="2"/>
      <c r="Q307" s="2"/>
      <c r="R307" s="51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</row>
    <row r="308" spans="16:45" x14ac:dyDescent="0.15">
      <c r="P308" s="2"/>
      <c r="Q308" s="2"/>
      <c r="R308" s="51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</row>
    <row r="309" spans="16:45" x14ac:dyDescent="0.15">
      <c r="P309" s="2"/>
      <c r="Q309" s="2"/>
      <c r="R309" s="51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</row>
    <row r="310" spans="16:45" x14ac:dyDescent="0.15">
      <c r="P310" s="2"/>
      <c r="Q310" s="2"/>
      <c r="R310" s="51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</row>
    <row r="311" spans="16:45" x14ac:dyDescent="0.15">
      <c r="P311" s="2"/>
      <c r="Q311" s="2"/>
      <c r="R311" s="51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</row>
    <row r="312" spans="16:45" x14ac:dyDescent="0.15">
      <c r="P312" s="2"/>
      <c r="Q312" s="2"/>
      <c r="R312" s="51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</row>
    <row r="313" spans="16:45" x14ac:dyDescent="0.15">
      <c r="P313" s="2"/>
      <c r="Q313" s="2"/>
      <c r="R313" s="51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</row>
    <row r="314" spans="16:45" x14ac:dyDescent="0.15">
      <c r="P314" s="2"/>
      <c r="Q314" s="2"/>
      <c r="R314" s="51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</row>
    <row r="315" spans="16:45" x14ac:dyDescent="0.15">
      <c r="P315" s="2"/>
      <c r="Q315" s="2"/>
      <c r="R315" s="51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</row>
    <row r="316" spans="16:45" x14ac:dyDescent="0.15">
      <c r="P316" s="2"/>
      <c r="Q316" s="2"/>
      <c r="R316" s="51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</row>
    <row r="317" spans="16:45" x14ac:dyDescent="0.15">
      <c r="P317" s="2"/>
      <c r="Q317" s="2"/>
      <c r="R317" s="51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</row>
    <row r="318" spans="16:45" x14ac:dyDescent="0.15">
      <c r="P318" s="2"/>
      <c r="Q318" s="2"/>
      <c r="R318" s="51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</row>
    <row r="319" spans="16:45" x14ac:dyDescent="0.15">
      <c r="P319" s="2"/>
      <c r="Q319" s="2"/>
      <c r="R319" s="51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</row>
    <row r="320" spans="16:45" x14ac:dyDescent="0.15">
      <c r="P320" s="2"/>
      <c r="Q320" s="2"/>
      <c r="R320" s="51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</row>
  </sheetData>
  <mergeCells count="78">
    <mergeCell ref="B4:E4"/>
    <mergeCell ref="B5:E5"/>
    <mergeCell ref="C7:H7"/>
    <mergeCell ref="I7:J7"/>
    <mergeCell ref="C9:H9"/>
    <mergeCell ref="C10:H10"/>
    <mergeCell ref="C8:H8"/>
    <mergeCell ref="C11:H11"/>
    <mergeCell ref="A23:A25"/>
    <mergeCell ref="B23:B25"/>
    <mergeCell ref="C12:H12"/>
    <mergeCell ref="C13:H13"/>
    <mergeCell ref="C14:H14"/>
    <mergeCell ref="E16:F16"/>
    <mergeCell ref="K16:N16"/>
    <mergeCell ref="D17:E17"/>
    <mergeCell ref="A19:A21"/>
    <mergeCell ref="B19:B21"/>
    <mergeCell ref="A27:A29"/>
    <mergeCell ref="B27:B29"/>
    <mergeCell ref="A31:A33"/>
    <mergeCell ref="B31:B33"/>
    <mergeCell ref="A35:A37"/>
    <mergeCell ref="B35:B37"/>
    <mergeCell ref="A39:A41"/>
    <mergeCell ref="B39:B41"/>
    <mergeCell ref="A43:A45"/>
    <mergeCell ref="B43:B45"/>
    <mergeCell ref="A47:A49"/>
    <mergeCell ref="B47:B49"/>
    <mergeCell ref="A51:A53"/>
    <mergeCell ref="B51:B53"/>
    <mergeCell ref="A55:A57"/>
    <mergeCell ref="B55:B57"/>
    <mergeCell ref="A59:A61"/>
    <mergeCell ref="B59:B61"/>
    <mergeCell ref="A63:A65"/>
    <mergeCell ref="B63:B65"/>
    <mergeCell ref="A67:A69"/>
    <mergeCell ref="B67:B69"/>
    <mergeCell ref="A71:A73"/>
    <mergeCell ref="B71:B73"/>
    <mergeCell ref="A75:A77"/>
    <mergeCell ref="B75:B77"/>
    <mergeCell ref="A79:A81"/>
    <mergeCell ref="B79:B81"/>
    <mergeCell ref="A83:A85"/>
    <mergeCell ref="B83:B85"/>
    <mergeCell ref="A87:A89"/>
    <mergeCell ref="B87:B89"/>
    <mergeCell ref="A91:A93"/>
    <mergeCell ref="B91:B93"/>
    <mergeCell ref="A95:A97"/>
    <mergeCell ref="B95:B97"/>
    <mergeCell ref="A99:A101"/>
    <mergeCell ref="B99:B101"/>
    <mergeCell ref="A103:A105"/>
    <mergeCell ref="B103:B105"/>
    <mergeCell ref="A107:A109"/>
    <mergeCell ref="B107:B109"/>
    <mergeCell ref="A111:A113"/>
    <mergeCell ref="B111:B113"/>
    <mergeCell ref="A115:A117"/>
    <mergeCell ref="B115:B117"/>
    <mergeCell ref="A119:A121"/>
    <mergeCell ref="B119:B121"/>
    <mergeCell ref="A144:F144"/>
    <mergeCell ref="A123:A125"/>
    <mergeCell ref="B123:B125"/>
    <mergeCell ref="A127:A129"/>
    <mergeCell ref="B127:B129"/>
    <mergeCell ref="A131:A133"/>
    <mergeCell ref="B131:B133"/>
    <mergeCell ref="A135:A137"/>
    <mergeCell ref="B135:B137"/>
    <mergeCell ref="A139:A141"/>
    <mergeCell ref="B139:B141"/>
    <mergeCell ref="A143:F143"/>
  </mergeCells>
  <phoneticPr fontId="2"/>
  <conditionalFormatting sqref="G143:M143 I8:L14">
    <cfRule type="cellIs" dxfId="41" priority="7" stopIfTrue="1" operator="lessThan">
      <formula>0</formula>
    </cfRule>
  </conditionalFormatting>
  <conditionalFormatting sqref="E78 E138 E142">
    <cfRule type="cellIs" dxfId="40" priority="6" stopIfTrue="1" operator="lessThan">
      <formula>D78</formula>
    </cfRule>
  </conditionalFormatting>
  <conditionalFormatting sqref="D138">
    <cfRule type="cellIs" dxfId="39" priority="5" stopIfTrue="1" operator="lessThan">
      <formula>E137</formula>
    </cfRule>
  </conditionalFormatting>
  <conditionalFormatting sqref="B19:B137">
    <cfRule type="cellIs" dxfId="38" priority="3" operator="equal">
      <formula>"日"</formula>
    </cfRule>
    <cfRule type="containsText" dxfId="37" priority="4" operator="containsText" text="土">
      <formula>NOT(ISERROR(SEARCH("土",B19)))</formula>
    </cfRule>
  </conditionalFormatting>
  <conditionalFormatting sqref="D142">
    <cfRule type="cellIs" dxfId="36" priority="8" stopIfTrue="1" operator="lessThan">
      <formula>E138</formula>
    </cfRule>
  </conditionalFormatting>
  <conditionalFormatting sqref="B139:B141">
    <cfRule type="cellIs" dxfId="35" priority="1" operator="equal">
      <formula>"日"</formula>
    </cfRule>
    <cfRule type="cellIs" dxfId="34" priority="2" operator="equal">
      <formula>"土"</formula>
    </cfRule>
  </conditionalFormatting>
  <dataValidations count="3">
    <dataValidation type="list" allowBlank="1" showInputMessage="1" showErrorMessage="1" sqref="C19:C21 C23:C25 C27:C29 C31:C33 C35:C37 C39:C41 C43:C45 C47:C49 C51:C53 C55:C57 C59:C61 C63:C65 C67:C69 C71:C73 C75:C77 C79:C81 C83:C85 C87:C89 C91:C93 C95:C97 C99:C101 C103:C105 C107:C109 C111:C113 C115:C117 C119:C121 C123:C125 C127:C129 C131:C133 C135:C137 C139:C141">
      <formula1>$B$8:$B$14</formula1>
    </dataValidation>
    <dataValidation allowBlank="1" showInputMessage="1" showErrorMessage="1" error="入力した時刻が範囲外です。" sqref="D19:E137 D139:E141"/>
    <dataValidation type="time" operator="lessThan" allowBlank="1" showInputMessage="1" showErrorMessage="1" error="休憩時間が業務従事時間を超過しています。" sqref="F19:F21 F23:F25 F27:F29 F31:F33 F35:F37 F39:F41 F43:F45 F47:F49 F51:F53 F55:F57 F59:F61 F63:F65 F67:F69 F71:F73 F75:F77 F79:F81 F83:F85 F87:F89 F91:F93 F95:F97 F99:F101 F103:F105 F107:F109 F111:F113 F115:F117 F119:F121 F123:F125 F127:F129 F131:F133 F135:F137 F139:F141">
      <formula1>E19-D19</formula1>
    </dataValidation>
  </dataValidations>
  <printOptions horizontalCentered="1" verticalCentered="1"/>
  <pageMargins left="0.19685039370078741" right="0.19685039370078741" top="0.35433070866141736" bottom="0.19685039370078741" header="0.27559055118110237" footer="0.19685039370078741"/>
  <pageSetup paperSize="9" scale="68" fitToHeight="0" orientation="landscape" cellComments="asDisplayed" horizontalDpi="300" verticalDpi="300" r:id="rId1"/>
  <headerFooter alignWithMargins="0">
    <oddFooter>&amp;C&amp;P</oddFooter>
  </headerFooter>
  <rowBreaks count="2" manualBreakCount="2">
    <brk id="58" max="12" man="1"/>
    <brk id="98" max="1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16"/>
  <sheetViews>
    <sheetView showGridLines="0" view="pageBreakPreview" zoomScaleNormal="100" zoomScaleSheetLayoutView="100" workbookViewId="0">
      <selection activeCell="G17" sqref="G17"/>
    </sheetView>
  </sheetViews>
  <sheetFormatPr defaultColWidth="9" defaultRowHeight="13.5" x14ac:dyDescent="0.15"/>
  <cols>
    <col min="1" max="1" width="9.875" style="1" customWidth="1"/>
    <col min="2" max="2" width="2.75" style="2" customWidth="1"/>
    <col min="3" max="3" width="7.75" style="1" customWidth="1"/>
    <col min="4" max="13" width="10.125" style="1" customWidth="1"/>
    <col min="14" max="14" width="10.125" style="2" customWidth="1"/>
    <col min="15" max="15" width="76.625" style="1" customWidth="1"/>
    <col min="16" max="17" width="9" style="1"/>
    <col min="18" max="18" width="9" style="3"/>
    <col min="19" max="19" width="9" style="1"/>
    <col min="20" max="20" width="35.5" style="1" customWidth="1"/>
    <col min="21" max="16384" width="9" style="1"/>
  </cols>
  <sheetData>
    <row r="1" spans="1:20" ht="9" customHeight="1" x14ac:dyDescent="0.15">
      <c r="T1" s="2"/>
    </row>
    <row r="2" spans="1:20" ht="18.75" x14ac:dyDescent="0.15">
      <c r="A2" s="4" t="s">
        <v>38</v>
      </c>
      <c r="B2" s="80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6"/>
      <c r="R2" s="7"/>
      <c r="S2" s="6"/>
      <c r="T2" s="8"/>
    </row>
    <row r="3" spans="1:20" ht="9" customHeight="1" x14ac:dyDescent="0.15">
      <c r="A3" s="9"/>
      <c r="B3" s="80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6"/>
      <c r="R3" s="7"/>
      <c r="S3" s="6"/>
      <c r="T3" s="8"/>
    </row>
    <row r="4" spans="1:20" ht="13.5" customHeight="1" x14ac:dyDescent="0.15">
      <c r="A4" s="73" t="s">
        <v>0</v>
      </c>
      <c r="B4" s="116" t="str">
        <f>IF('5'!B4:E4="","",'5'!B4:E4)</f>
        <v/>
      </c>
      <c r="C4" s="116"/>
      <c r="D4" s="116"/>
      <c r="E4" s="116"/>
      <c r="F4" s="10"/>
      <c r="G4" s="74" t="s">
        <v>1</v>
      </c>
      <c r="H4" s="72" t="str">
        <f>IF('5'!H4="","",'5'!H4)</f>
        <v/>
      </c>
      <c r="I4" s="4"/>
      <c r="J4" s="4"/>
      <c r="K4" s="4"/>
      <c r="L4" s="4"/>
      <c r="M4" s="4"/>
      <c r="N4" s="4"/>
      <c r="O4" s="4"/>
      <c r="Q4" s="6"/>
      <c r="R4" s="7"/>
      <c r="S4" s="6"/>
      <c r="T4" s="8"/>
    </row>
    <row r="5" spans="1:20" ht="13.5" customHeight="1" x14ac:dyDescent="0.15">
      <c r="A5" s="75" t="s">
        <v>2</v>
      </c>
      <c r="B5" s="117" t="str">
        <f>IF('5'!B5:E5="","",'5'!B5:E5)</f>
        <v/>
      </c>
      <c r="C5" s="117"/>
      <c r="D5" s="117"/>
      <c r="E5" s="117"/>
      <c r="F5" s="10"/>
      <c r="G5" s="63"/>
      <c r="H5" s="63"/>
      <c r="I5" s="64"/>
      <c r="J5" s="4"/>
      <c r="K5" s="4"/>
      <c r="L5" s="4"/>
      <c r="M5" s="4"/>
      <c r="N5" s="4"/>
      <c r="O5" s="4"/>
      <c r="Q5" s="6"/>
      <c r="R5" s="7"/>
      <c r="S5" s="6"/>
      <c r="T5" s="8"/>
    </row>
    <row r="6" spans="1:20" ht="9" customHeight="1" x14ac:dyDescent="0.15">
      <c r="A6" s="9"/>
      <c r="B6" s="80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Q6" s="6"/>
      <c r="R6" s="7"/>
      <c r="S6" s="6"/>
      <c r="T6" s="8"/>
    </row>
    <row r="7" spans="1:20" x14ac:dyDescent="0.15">
      <c r="A7" s="10"/>
      <c r="B7" s="98" t="s">
        <v>3</v>
      </c>
      <c r="C7" s="118" t="s">
        <v>4</v>
      </c>
      <c r="D7" s="119"/>
      <c r="E7" s="119"/>
      <c r="F7" s="119"/>
      <c r="G7" s="119"/>
      <c r="H7" s="119"/>
      <c r="I7" s="120" t="s">
        <v>5</v>
      </c>
      <c r="J7" s="120"/>
      <c r="K7" s="94"/>
      <c r="L7" s="95"/>
      <c r="M7" s="11"/>
      <c r="N7" s="1"/>
      <c r="O7" s="12"/>
      <c r="P7" s="7"/>
      <c r="Q7" s="6"/>
      <c r="R7" s="8"/>
    </row>
    <row r="8" spans="1:20" x14ac:dyDescent="0.15">
      <c r="A8" s="10"/>
      <c r="B8" s="98" t="s">
        <v>6</v>
      </c>
      <c r="C8" s="135" t="str">
        <f>IF('5'!C8:H8="","",'5'!C8:H8)</f>
        <v/>
      </c>
      <c r="D8" s="136"/>
      <c r="E8" s="136"/>
      <c r="F8" s="136"/>
      <c r="G8" s="136"/>
      <c r="H8" s="137"/>
      <c r="I8" s="13">
        <f>G139</f>
        <v>0</v>
      </c>
      <c r="J8" s="14">
        <f>G140</f>
        <v>0</v>
      </c>
      <c r="K8" s="90"/>
      <c r="L8" s="91"/>
      <c r="M8" s="10"/>
      <c r="N8" s="1"/>
      <c r="O8" s="12"/>
      <c r="P8" s="7"/>
      <c r="Q8" s="6"/>
      <c r="R8" s="8"/>
    </row>
    <row r="9" spans="1:20" x14ac:dyDescent="0.15">
      <c r="A9" s="10"/>
      <c r="B9" s="98" t="s">
        <v>7</v>
      </c>
      <c r="C9" s="135" t="str">
        <f>IF('5'!C9:H9="","",'5'!C9:H9)</f>
        <v/>
      </c>
      <c r="D9" s="136"/>
      <c r="E9" s="136"/>
      <c r="F9" s="136"/>
      <c r="G9" s="136"/>
      <c r="H9" s="137"/>
      <c r="I9" s="13">
        <f>H139</f>
        <v>0</v>
      </c>
      <c r="J9" s="14">
        <f>H140</f>
        <v>0</v>
      </c>
      <c r="K9" s="90"/>
      <c r="L9" s="91"/>
      <c r="M9" s="10"/>
      <c r="N9" s="1"/>
      <c r="O9" s="12"/>
      <c r="P9" s="7"/>
      <c r="Q9" s="6"/>
      <c r="R9" s="8"/>
    </row>
    <row r="10" spans="1:20" x14ac:dyDescent="0.15">
      <c r="A10" s="10"/>
      <c r="B10" s="98" t="s">
        <v>8</v>
      </c>
      <c r="C10" s="135" t="str">
        <f>IF('5'!C10:H10="","",'5'!C10:H10)</f>
        <v/>
      </c>
      <c r="D10" s="136"/>
      <c r="E10" s="136"/>
      <c r="F10" s="136"/>
      <c r="G10" s="136"/>
      <c r="H10" s="137"/>
      <c r="I10" s="13">
        <f>I139</f>
        <v>0</v>
      </c>
      <c r="J10" s="14">
        <f>I140</f>
        <v>0</v>
      </c>
      <c r="K10" s="90"/>
      <c r="L10" s="91"/>
      <c r="M10" s="10"/>
      <c r="N10" s="1"/>
      <c r="O10" s="12"/>
      <c r="P10" s="7"/>
      <c r="Q10" s="6"/>
      <c r="R10" s="8"/>
    </row>
    <row r="11" spans="1:20" x14ac:dyDescent="0.15">
      <c r="A11" s="10"/>
      <c r="B11" s="98" t="s">
        <v>9</v>
      </c>
      <c r="C11" s="135" t="str">
        <f>IF('5'!C11:H11="","",'5'!C11:H11)</f>
        <v/>
      </c>
      <c r="D11" s="136"/>
      <c r="E11" s="136"/>
      <c r="F11" s="136"/>
      <c r="G11" s="136"/>
      <c r="H11" s="137"/>
      <c r="I11" s="13">
        <f>J139</f>
        <v>0</v>
      </c>
      <c r="J11" s="14">
        <f>J140</f>
        <v>0</v>
      </c>
      <c r="K11" s="90"/>
      <c r="L11" s="91"/>
      <c r="M11" s="10"/>
      <c r="N11" s="1"/>
      <c r="O11" s="12"/>
      <c r="P11" s="7"/>
      <c r="Q11" s="6"/>
      <c r="R11" s="8"/>
    </row>
    <row r="12" spans="1:20" x14ac:dyDescent="0.15">
      <c r="A12" s="10"/>
      <c r="B12" s="98" t="s">
        <v>10</v>
      </c>
      <c r="C12" s="135" t="str">
        <f>IF('5'!C12:H12="","",'5'!C12:H12)</f>
        <v/>
      </c>
      <c r="D12" s="136"/>
      <c r="E12" s="136"/>
      <c r="F12" s="136"/>
      <c r="G12" s="136"/>
      <c r="H12" s="137"/>
      <c r="I12" s="13">
        <f>K139</f>
        <v>0</v>
      </c>
      <c r="J12" s="14">
        <f>K140</f>
        <v>0</v>
      </c>
      <c r="K12" s="90"/>
      <c r="L12" s="91"/>
      <c r="M12" s="10"/>
      <c r="N12" s="1"/>
      <c r="O12" s="12"/>
      <c r="P12" s="7"/>
      <c r="Q12" s="6"/>
      <c r="R12" s="8"/>
    </row>
    <row r="13" spans="1:20" x14ac:dyDescent="0.15">
      <c r="A13" s="10"/>
      <c r="B13" s="98" t="s">
        <v>40</v>
      </c>
      <c r="C13" s="135" t="str">
        <f>IF('5'!C13:H13="","",'5'!C13:H13)</f>
        <v/>
      </c>
      <c r="D13" s="136"/>
      <c r="E13" s="136"/>
      <c r="F13" s="136"/>
      <c r="G13" s="136"/>
      <c r="H13" s="137"/>
      <c r="I13" s="13">
        <f>L139</f>
        <v>0</v>
      </c>
      <c r="J13" s="14">
        <f>L140</f>
        <v>0</v>
      </c>
      <c r="K13" s="90"/>
      <c r="L13" s="91"/>
      <c r="M13" s="10"/>
      <c r="N13" s="1"/>
      <c r="O13" s="12"/>
      <c r="P13" s="7"/>
      <c r="Q13" s="6"/>
      <c r="R13" s="8"/>
    </row>
    <row r="14" spans="1:20" x14ac:dyDescent="0.15">
      <c r="A14" s="10"/>
      <c r="B14" s="98" t="s">
        <v>41</v>
      </c>
      <c r="C14" s="135" t="str">
        <f>IF('5'!C14:H14="","",'5'!C14:H14)</f>
        <v/>
      </c>
      <c r="D14" s="136"/>
      <c r="E14" s="136"/>
      <c r="F14" s="136"/>
      <c r="G14" s="136"/>
      <c r="H14" s="137"/>
      <c r="I14" s="13">
        <f>M139</f>
        <v>0</v>
      </c>
      <c r="J14" s="14">
        <f>M140</f>
        <v>0</v>
      </c>
      <c r="K14" s="90"/>
      <c r="L14" s="91"/>
      <c r="M14" s="10"/>
      <c r="N14" s="1"/>
      <c r="O14" s="12"/>
      <c r="P14" s="7"/>
      <c r="Q14" s="6"/>
      <c r="R14" s="8"/>
    </row>
    <row r="15" spans="1:20" x14ac:dyDescent="0.15">
      <c r="A15" s="10"/>
      <c r="B15" s="81"/>
      <c r="C15" s="1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5" t="s">
        <v>11</v>
      </c>
      <c r="O15" s="10"/>
      <c r="Q15" s="12"/>
      <c r="R15" s="7"/>
      <c r="S15" s="6"/>
      <c r="T15" s="8"/>
    </row>
    <row r="16" spans="1:20" x14ac:dyDescent="0.15">
      <c r="A16" s="10"/>
      <c r="C16" s="16"/>
      <c r="D16" s="65" t="s">
        <v>12</v>
      </c>
      <c r="E16" s="115" t="str">
        <f>'5'!E16:F16</f>
        <v>9：00～17：00</v>
      </c>
      <c r="F16" s="115"/>
      <c r="G16" s="10" t="str">
        <f>'5'!G16</f>
        <v>（1日 7時間00分勤務）</v>
      </c>
      <c r="H16" s="10"/>
      <c r="I16" s="10"/>
      <c r="J16" s="65" t="s">
        <v>13</v>
      </c>
      <c r="K16" s="111" t="str">
        <f>'5'!K16:N16</f>
        <v>12：00～13：00</v>
      </c>
      <c r="L16" s="111"/>
      <c r="M16" s="111"/>
      <c r="N16" s="111"/>
      <c r="O16" s="10"/>
      <c r="Q16" s="12"/>
      <c r="R16" s="7"/>
      <c r="S16" s="12"/>
      <c r="T16" s="8"/>
    </row>
    <row r="17" spans="1:20" ht="27" x14ac:dyDescent="0.15">
      <c r="A17" s="66" t="s">
        <v>15</v>
      </c>
      <c r="B17" s="67" t="s">
        <v>16</v>
      </c>
      <c r="C17" s="68" t="s">
        <v>17</v>
      </c>
      <c r="D17" s="127" t="s">
        <v>18</v>
      </c>
      <c r="E17" s="128"/>
      <c r="F17" s="69" t="s">
        <v>19</v>
      </c>
      <c r="G17" s="70" t="s">
        <v>20</v>
      </c>
      <c r="H17" s="70" t="s">
        <v>21</v>
      </c>
      <c r="I17" s="70" t="s">
        <v>22</v>
      </c>
      <c r="J17" s="70" t="s">
        <v>23</v>
      </c>
      <c r="K17" s="70" t="s">
        <v>24</v>
      </c>
      <c r="L17" s="70" t="s">
        <v>42</v>
      </c>
      <c r="M17" s="70" t="s">
        <v>43</v>
      </c>
      <c r="N17" s="70" t="s">
        <v>25</v>
      </c>
      <c r="O17" s="71" t="s">
        <v>26</v>
      </c>
      <c r="Q17" s="12"/>
      <c r="R17" s="7"/>
      <c r="S17" s="12"/>
      <c r="T17" s="8"/>
    </row>
    <row r="18" spans="1:20" x14ac:dyDescent="0.15">
      <c r="A18" s="17"/>
      <c r="B18" s="82"/>
      <c r="C18" s="19"/>
      <c r="D18" s="20" t="s">
        <v>27</v>
      </c>
      <c r="E18" s="20" t="s">
        <v>28</v>
      </c>
      <c r="F18" s="21"/>
      <c r="G18" s="18"/>
      <c r="H18" s="18"/>
      <c r="I18" s="18"/>
      <c r="J18" s="18"/>
      <c r="K18" s="18"/>
      <c r="L18" s="18"/>
      <c r="M18" s="18"/>
      <c r="N18" s="22"/>
      <c r="O18" s="23"/>
      <c r="Q18" s="12"/>
      <c r="R18" s="7"/>
      <c r="S18" s="12"/>
      <c r="T18" s="8"/>
    </row>
    <row r="19" spans="1:20" s="2" customFormat="1" x14ac:dyDescent="0.15">
      <c r="A19" s="121">
        <v>44501</v>
      </c>
      <c r="B19" s="124" t="str">
        <f>TEXT(A19,"aaa")</f>
        <v>月</v>
      </c>
      <c r="C19" s="24"/>
      <c r="D19" s="99"/>
      <c r="E19" s="99"/>
      <c r="F19" s="26"/>
      <c r="G19" s="27" t="str">
        <f>IF($C19="①",$E19-$D19-$F19,"-")</f>
        <v>-</v>
      </c>
      <c r="H19" s="28" t="str">
        <f>IF($C19="②",$E19-$D19-$F19,"-")</f>
        <v>-</v>
      </c>
      <c r="I19" s="28" t="str">
        <f>IF($C19="③",$E19-$D19-$F19,"-")</f>
        <v>-</v>
      </c>
      <c r="J19" s="28" t="str">
        <f>IF($C19="④",$E19-$D19-$F19,"-")</f>
        <v>-</v>
      </c>
      <c r="K19" s="28" t="str">
        <f>IF($C19="⑤",$E19-$D19-$F19,"-")</f>
        <v>-</v>
      </c>
      <c r="L19" s="28" t="str">
        <f>IF($C19="⑥",$E19-$D19-$F19,"-")</f>
        <v>-</v>
      </c>
      <c r="M19" s="28" t="str">
        <f>IF($C19="⑦",$E19-$D19-$F19,"-")</f>
        <v>-</v>
      </c>
      <c r="N19" s="29">
        <f>SUM(G19:M19)</f>
        <v>0</v>
      </c>
      <c r="O19" s="30"/>
      <c r="Q19" s="31"/>
      <c r="R19" s="7"/>
      <c r="S19" s="12"/>
      <c r="T19" s="32"/>
    </row>
    <row r="20" spans="1:20" s="2" customFormat="1" x14ac:dyDescent="0.15">
      <c r="A20" s="122"/>
      <c r="B20" s="125"/>
      <c r="C20" s="24"/>
      <c r="D20" s="33"/>
      <c r="E20" s="25"/>
      <c r="F20" s="26"/>
      <c r="G20" s="27" t="str">
        <f>IF($C20="①",$E20-$D20-$F20,"-")</f>
        <v>-</v>
      </c>
      <c r="H20" s="28" t="str">
        <f>IF($C20="②",$E20-$D20-$F20,"-")</f>
        <v>-</v>
      </c>
      <c r="I20" s="28" t="str">
        <f>IF($C20="③",$E20-$D20-$F20,"-")</f>
        <v>-</v>
      </c>
      <c r="J20" s="28" t="str">
        <f>IF($C20="④",$E20-$D20-$F20,"-")</f>
        <v>-</v>
      </c>
      <c r="K20" s="28" t="str">
        <f>IF($C20="⑤",$E20-$D20-$F20,"-")</f>
        <v>-</v>
      </c>
      <c r="L20" s="28" t="str">
        <f>IF($C20="⑥",$E20-$D20-$F20,"-")</f>
        <v>-</v>
      </c>
      <c r="M20" s="28" t="str">
        <f>IF($C20="⑦",$E20-$D20-$F20,"-")</f>
        <v>-</v>
      </c>
      <c r="N20" s="29">
        <f>SUM(G20:M20)</f>
        <v>0</v>
      </c>
      <c r="O20" s="30"/>
      <c r="Q20" s="31"/>
      <c r="R20" s="7"/>
      <c r="S20" s="12"/>
      <c r="T20" s="32"/>
    </row>
    <row r="21" spans="1:20" s="2" customFormat="1" ht="14.25" thickBot="1" x14ac:dyDescent="0.2">
      <c r="A21" s="123"/>
      <c r="B21" s="126"/>
      <c r="C21" s="24"/>
      <c r="D21" s="33"/>
      <c r="E21" s="25"/>
      <c r="F21" s="26"/>
      <c r="G21" s="27" t="str">
        <f>IF($C21="①",$E21-$D21-$F21,"-")</f>
        <v>-</v>
      </c>
      <c r="H21" s="28" t="str">
        <f>IF($C21="②",$E21-$D21-$F21,"-")</f>
        <v>-</v>
      </c>
      <c r="I21" s="28" t="str">
        <f>IF($C21="③",$E21-$D21-$F21,"-")</f>
        <v>-</v>
      </c>
      <c r="J21" s="28" t="str">
        <f>IF($C21="④",$E21-$D21-$F21,"-")</f>
        <v>-</v>
      </c>
      <c r="K21" s="28" t="str">
        <f>IF($C21="⑤",$E21-$D21-$F21,"-")</f>
        <v>-</v>
      </c>
      <c r="L21" s="28" t="str">
        <f>IF($C21="⑥",$E21-$D21-$F21,"-")</f>
        <v>-</v>
      </c>
      <c r="M21" s="28" t="str">
        <f>IF($C21="⑦",$E21-$D21-$F21,"-")</f>
        <v>-</v>
      </c>
      <c r="N21" s="29">
        <f>SUM(G21:M21)</f>
        <v>0</v>
      </c>
      <c r="O21" s="30"/>
      <c r="Q21" s="31"/>
      <c r="R21" s="7"/>
      <c r="S21" s="12"/>
      <c r="T21" s="32"/>
    </row>
    <row r="22" spans="1:20" s="2" customFormat="1" ht="14.25" thickBot="1" x14ac:dyDescent="0.2">
      <c r="A22" s="78"/>
      <c r="B22" s="82"/>
      <c r="C22" s="34"/>
      <c r="D22" s="35"/>
      <c r="E22" s="35"/>
      <c r="F22" s="36"/>
      <c r="G22" s="35"/>
      <c r="H22" s="35"/>
      <c r="I22" s="35"/>
      <c r="J22" s="35"/>
      <c r="K22" s="56"/>
      <c r="L22" s="56"/>
      <c r="M22" s="92"/>
      <c r="N22" s="37">
        <f>SUM(N19:N21)</f>
        <v>0</v>
      </c>
      <c r="O22" s="38"/>
      <c r="Q22" s="31"/>
      <c r="R22" s="7"/>
      <c r="S22" s="12"/>
      <c r="T22" s="32"/>
    </row>
    <row r="23" spans="1:20" s="2" customFormat="1" x14ac:dyDescent="0.15">
      <c r="A23" s="121">
        <f>A19+1</f>
        <v>44502</v>
      </c>
      <c r="B23" s="124" t="str">
        <f>TEXT(A23,"aaa")</f>
        <v>火</v>
      </c>
      <c r="C23" s="24"/>
      <c r="D23" s="25"/>
      <c r="E23" s="25"/>
      <c r="F23" s="26"/>
      <c r="G23" s="27" t="str">
        <f>IF($C23="①",$E23-$D23-$F23,"-")</f>
        <v>-</v>
      </c>
      <c r="H23" s="28" t="str">
        <f>IF($C23="②",$E23-$D23-$F23,"-")</f>
        <v>-</v>
      </c>
      <c r="I23" s="28" t="str">
        <f>IF($C23="③",$E23-$D23-$F23,"-")</f>
        <v>-</v>
      </c>
      <c r="J23" s="28" t="str">
        <f>IF($C23="④",$E23-$D23-$F23,"-")</f>
        <v>-</v>
      </c>
      <c r="K23" s="28" t="str">
        <f>IF($C23="⑤",$E23-$D23-$F23,"-")</f>
        <v>-</v>
      </c>
      <c r="L23" s="28" t="str">
        <f>IF($C23="⑥",$E23-$D23-$F23,"-")</f>
        <v>-</v>
      </c>
      <c r="M23" s="28" t="str">
        <f>IF($C23="⑦",$E23-$D23-$F23,"-")</f>
        <v>-</v>
      </c>
      <c r="N23" s="29">
        <f>SUM(G23:M23)</f>
        <v>0</v>
      </c>
      <c r="O23" s="30"/>
      <c r="Q23" s="31"/>
      <c r="R23" s="39"/>
      <c r="S23" s="31"/>
      <c r="T23" s="32"/>
    </row>
    <row r="24" spans="1:20" s="2" customFormat="1" x14ac:dyDescent="0.15">
      <c r="A24" s="122"/>
      <c r="B24" s="125"/>
      <c r="C24" s="24"/>
      <c r="D24" s="33"/>
      <c r="E24" s="25"/>
      <c r="F24" s="26"/>
      <c r="G24" s="27" t="str">
        <f>IF($C24="①",$E24-$D24-$F24,"-")</f>
        <v>-</v>
      </c>
      <c r="H24" s="28" t="str">
        <f>IF($C24="②",$E24-$D24-$F24,"-")</f>
        <v>-</v>
      </c>
      <c r="I24" s="28" t="str">
        <f>IF($C24="③",$E24-$D24-$F24,"-")</f>
        <v>-</v>
      </c>
      <c r="J24" s="28" t="str">
        <f>IF($C24="④",$E24-$D24-$F24,"-")</f>
        <v>-</v>
      </c>
      <c r="K24" s="28" t="str">
        <f>IF($C24="⑤",$E24-$D24-$F24,"-")</f>
        <v>-</v>
      </c>
      <c r="L24" s="28" t="str">
        <f t="shared" ref="L24:L25" si="0">IF($C24="⑥",$E24-$D24-$F24,"-")</f>
        <v>-</v>
      </c>
      <c r="M24" s="28" t="str">
        <f t="shared" ref="M24:M25" si="1">IF($C24="⑦",$E24-$D24-$F24,"-")</f>
        <v>-</v>
      </c>
      <c r="N24" s="29">
        <f>SUM(G24:M24)</f>
        <v>0</v>
      </c>
      <c r="O24" s="30"/>
      <c r="Q24" s="31"/>
      <c r="R24" s="39"/>
      <c r="S24" s="31"/>
      <c r="T24" s="32"/>
    </row>
    <row r="25" spans="1:20" s="2" customFormat="1" ht="14.25" thickBot="1" x14ac:dyDescent="0.2">
      <c r="A25" s="123"/>
      <c r="B25" s="126"/>
      <c r="C25" s="24"/>
      <c r="D25" s="33"/>
      <c r="E25" s="25"/>
      <c r="F25" s="26"/>
      <c r="G25" s="27" t="str">
        <f>IF($C25="①",$E25-$D25-$F25,"-")</f>
        <v>-</v>
      </c>
      <c r="H25" s="28" t="str">
        <f>IF($C25="②",$E25-$D25-$F25,"-")</f>
        <v>-</v>
      </c>
      <c r="I25" s="28" t="str">
        <f>IF($C25="③",$E25-$D25-$F25,"-")</f>
        <v>-</v>
      </c>
      <c r="J25" s="28" t="str">
        <f>IF($C25="④",$E25-$D25-$F25,"-")</f>
        <v>-</v>
      </c>
      <c r="K25" s="28" t="str">
        <f>IF($C25="⑤",$E25-$D25-$F25,"-")</f>
        <v>-</v>
      </c>
      <c r="L25" s="28" t="str">
        <f t="shared" si="0"/>
        <v>-</v>
      </c>
      <c r="M25" s="28" t="str">
        <f t="shared" si="1"/>
        <v>-</v>
      </c>
      <c r="N25" s="29">
        <f>SUM(G25:M25)</f>
        <v>0</v>
      </c>
      <c r="O25" s="30"/>
      <c r="Q25" s="31"/>
      <c r="R25" s="39"/>
      <c r="S25" s="31"/>
      <c r="T25" s="32"/>
    </row>
    <row r="26" spans="1:20" s="2" customFormat="1" ht="14.25" thickBot="1" x14ac:dyDescent="0.2">
      <c r="A26" s="86"/>
      <c r="B26" s="82"/>
      <c r="C26" s="40"/>
      <c r="D26" s="41"/>
      <c r="E26" s="41"/>
      <c r="F26" s="42"/>
      <c r="G26" s="41"/>
      <c r="H26" s="41"/>
      <c r="I26" s="41"/>
      <c r="J26" s="41"/>
      <c r="K26" s="56"/>
      <c r="L26" s="56"/>
      <c r="M26" s="92"/>
      <c r="N26" s="37">
        <f>SUM(N23:N25)</f>
        <v>0</v>
      </c>
      <c r="O26" s="38"/>
      <c r="Q26" s="31"/>
      <c r="R26" s="39"/>
      <c r="S26" s="31"/>
      <c r="T26" s="32"/>
    </row>
    <row r="27" spans="1:20" s="2" customFormat="1" ht="15" customHeight="1" x14ac:dyDescent="0.15">
      <c r="A27" s="121">
        <f>A23+1</f>
        <v>44503</v>
      </c>
      <c r="B27" s="132" t="str">
        <f>TEXT(A27,"aaa")</f>
        <v>水</v>
      </c>
      <c r="C27" s="24"/>
      <c r="D27" s="25"/>
      <c r="E27" s="25"/>
      <c r="F27" s="26"/>
      <c r="G27" s="27" t="str">
        <f>IF($C27="①",$E27-$D27-$F27,"-")</f>
        <v>-</v>
      </c>
      <c r="H27" s="28" t="str">
        <f>IF($C27="②",$E27-$D27-$F27,"-")</f>
        <v>-</v>
      </c>
      <c r="I27" s="28" t="str">
        <f>IF($C27="③",$E27-$D27-$F27,"-")</f>
        <v>-</v>
      </c>
      <c r="J27" s="28" t="str">
        <f>IF($C27="④",$E27-$D27-$F27,"-")</f>
        <v>-</v>
      </c>
      <c r="K27" s="28" t="str">
        <f>IF($C27="⑤",$E27-$D27-$F27,"-")</f>
        <v>-</v>
      </c>
      <c r="L27" s="28" t="str">
        <f>IF($C27="⑥",$E27-$D27-$F27,"-")</f>
        <v>-</v>
      </c>
      <c r="M27" s="28" t="str">
        <f>IF($C27="⑦",$E27-$D27-$F27,"-")</f>
        <v>-</v>
      </c>
      <c r="N27" s="29">
        <f>SUM(G27:M27)</f>
        <v>0</v>
      </c>
      <c r="O27" s="30"/>
      <c r="Q27" s="31"/>
      <c r="R27" s="39"/>
      <c r="S27" s="31"/>
      <c r="T27" s="32"/>
    </row>
    <row r="28" spans="1:20" s="2" customFormat="1" ht="15" customHeight="1" x14ac:dyDescent="0.15">
      <c r="A28" s="122"/>
      <c r="B28" s="133"/>
      <c r="C28" s="24"/>
      <c r="D28" s="33"/>
      <c r="E28" s="25"/>
      <c r="F28" s="26"/>
      <c r="G28" s="27" t="str">
        <f>IF($C28="①",$E28-$D28-$F28,"-")</f>
        <v>-</v>
      </c>
      <c r="H28" s="28" t="str">
        <f>IF($C28="②",$E28-$D28-$F28,"-")</f>
        <v>-</v>
      </c>
      <c r="I28" s="28" t="str">
        <f>IF($C28="③",$E28-$D28-$F28,"-")</f>
        <v>-</v>
      </c>
      <c r="J28" s="28" t="str">
        <f>IF($C28="④",$E28-$D28-$F28,"-")</f>
        <v>-</v>
      </c>
      <c r="K28" s="28" t="str">
        <f>IF($C28="⑤",$E28-$D28-$F28,"-")</f>
        <v>-</v>
      </c>
      <c r="L28" s="28" t="str">
        <f t="shared" ref="L28:L29" si="2">IF($C28="⑥",$E28-$D28-$F28,"-")</f>
        <v>-</v>
      </c>
      <c r="M28" s="28" t="str">
        <f t="shared" ref="M28:M29" si="3">IF($C28="⑦",$E28-$D28-$F28,"-")</f>
        <v>-</v>
      </c>
      <c r="N28" s="29">
        <f>SUM(G28:M28)</f>
        <v>0</v>
      </c>
      <c r="O28" s="30"/>
      <c r="Q28" s="31"/>
      <c r="R28" s="39"/>
      <c r="S28" s="31"/>
      <c r="T28" s="32"/>
    </row>
    <row r="29" spans="1:20" s="2" customFormat="1" ht="15" customHeight="1" thickBot="1" x14ac:dyDescent="0.2">
      <c r="A29" s="123"/>
      <c r="B29" s="134"/>
      <c r="C29" s="24"/>
      <c r="D29" s="33"/>
      <c r="E29" s="25"/>
      <c r="F29" s="26"/>
      <c r="G29" s="27" t="str">
        <f>IF($C29="①",$E29-$D29-$F29,"-")</f>
        <v>-</v>
      </c>
      <c r="H29" s="28" t="str">
        <f>IF($C29="②",$E29-$D29-$F29,"-")</f>
        <v>-</v>
      </c>
      <c r="I29" s="28" t="str">
        <f>IF($C29="③",$E29-$D29-$F29,"-")</f>
        <v>-</v>
      </c>
      <c r="J29" s="28" t="str">
        <f>IF($C29="④",$E29-$D29-$F29,"-")</f>
        <v>-</v>
      </c>
      <c r="K29" s="28" t="str">
        <f>IF($C29="⑤",$E29-$D29-$F29,"-")</f>
        <v>-</v>
      </c>
      <c r="L29" s="28" t="str">
        <f t="shared" si="2"/>
        <v>-</v>
      </c>
      <c r="M29" s="28" t="str">
        <f t="shared" si="3"/>
        <v>-</v>
      </c>
      <c r="N29" s="29">
        <f>SUM(G29:M29)</f>
        <v>0</v>
      </c>
      <c r="O29" s="30"/>
      <c r="Q29" s="31"/>
      <c r="R29" s="39"/>
      <c r="S29" s="31"/>
      <c r="T29" s="32"/>
    </row>
    <row r="30" spans="1:20" s="2" customFormat="1" ht="15" customHeight="1" thickBot="1" x14ac:dyDescent="0.2">
      <c r="A30" s="86"/>
      <c r="B30" s="83"/>
      <c r="C30" s="40"/>
      <c r="D30" s="41"/>
      <c r="E30" s="41"/>
      <c r="F30" s="42"/>
      <c r="G30" s="41"/>
      <c r="H30" s="41"/>
      <c r="I30" s="41"/>
      <c r="J30" s="41"/>
      <c r="K30" s="56"/>
      <c r="L30" s="56"/>
      <c r="M30" s="92"/>
      <c r="N30" s="37">
        <f>SUM(N27:N29)</f>
        <v>0</v>
      </c>
      <c r="O30" s="38"/>
      <c r="Q30" s="31"/>
      <c r="R30" s="39"/>
      <c r="S30" s="31"/>
      <c r="T30" s="32"/>
    </row>
    <row r="31" spans="1:20" s="2" customFormat="1" x14ac:dyDescent="0.15">
      <c r="A31" s="121">
        <f>A27+1</f>
        <v>44504</v>
      </c>
      <c r="B31" s="124" t="str">
        <f>TEXT(A31,"aaa")</f>
        <v>木</v>
      </c>
      <c r="C31" s="24"/>
      <c r="D31" s="25"/>
      <c r="E31" s="25"/>
      <c r="F31" s="26"/>
      <c r="G31" s="27" t="str">
        <f>IF($C31="①",$E31-$D31-$F31,"-")</f>
        <v>-</v>
      </c>
      <c r="H31" s="28" t="str">
        <f>IF($C31="②",$E31-$D31-$F31,"-")</f>
        <v>-</v>
      </c>
      <c r="I31" s="28" t="str">
        <f>IF($C31="③",$E31-$D31-$F31,"-")</f>
        <v>-</v>
      </c>
      <c r="J31" s="28" t="str">
        <f>IF($C31="④",$E31-$D31-$F31,"-")</f>
        <v>-</v>
      </c>
      <c r="K31" s="28" t="str">
        <f>IF($C31="⑤",$E31-$D31-$F31,"-")</f>
        <v>-</v>
      </c>
      <c r="L31" s="28" t="str">
        <f>IF($C31="⑥",$E31-$D31-$F31,"-")</f>
        <v>-</v>
      </c>
      <c r="M31" s="28" t="str">
        <f>IF($C31="⑦",$E31-$D31-$F31,"-")</f>
        <v>-</v>
      </c>
      <c r="N31" s="29">
        <f>SUM(G31:M31)</f>
        <v>0</v>
      </c>
      <c r="O31" s="30"/>
      <c r="Q31" s="31"/>
      <c r="R31" s="39"/>
      <c r="S31" s="31"/>
      <c r="T31" s="32"/>
    </row>
    <row r="32" spans="1:20" s="2" customFormat="1" x14ac:dyDescent="0.15">
      <c r="A32" s="122"/>
      <c r="B32" s="125"/>
      <c r="C32" s="24"/>
      <c r="D32" s="33"/>
      <c r="E32" s="25"/>
      <c r="F32" s="26"/>
      <c r="G32" s="27" t="str">
        <f>IF($C32="①",$E32-$D32-$F32,"-")</f>
        <v>-</v>
      </c>
      <c r="H32" s="28" t="str">
        <f>IF($C32="②",$E32-$D32-$F32,"-")</f>
        <v>-</v>
      </c>
      <c r="I32" s="28" t="str">
        <f>IF($C32="③",$E32-$D32-$F32,"-")</f>
        <v>-</v>
      </c>
      <c r="J32" s="28" t="str">
        <f>IF($C32="④",$E32-$D32-$F32,"-")</f>
        <v>-</v>
      </c>
      <c r="K32" s="28" t="str">
        <f>IF($C32="⑤",$E32-$D32-$F32,"-")</f>
        <v>-</v>
      </c>
      <c r="L32" s="28" t="str">
        <f t="shared" ref="L32:L33" si="4">IF($C32="⑥",$E32-$D32-$F32,"-")</f>
        <v>-</v>
      </c>
      <c r="M32" s="28" t="str">
        <f t="shared" ref="M32:M33" si="5">IF($C32="⑦",$E32-$D32-$F32,"-")</f>
        <v>-</v>
      </c>
      <c r="N32" s="29">
        <f>SUM(G32:M32)</f>
        <v>0</v>
      </c>
      <c r="O32" s="30"/>
      <c r="Q32" s="31"/>
      <c r="R32" s="39"/>
      <c r="S32" s="31"/>
      <c r="T32" s="32"/>
    </row>
    <row r="33" spans="1:20" s="2" customFormat="1" ht="14.25" thickBot="1" x14ac:dyDescent="0.2">
      <c r="A33" s="123"/>
      <c r="B33" s="126"/>
      <c r="C33" s="24"/>
      <c r="D33" s="33"/>
      <c r="E33" s="25"/>
      <c r="F33" s="26"/>
      <c r="G33" s="27" t="str">
        <f>IF($C33="①",$E33-$D33-$F33,"-")</f>
        <v>-</v>
      </c>
      <c r="H33" s="28" t="str">
        <f>IF($C33="②",$E33-$D33-$F33,"-")</f>
        <v>-</v>
      </c>
      <c r="I33" s="28" t="str">
        <f>IF($C33="③",$E33-$D33-$F33,"-")</f>
        <v>-</v>
      </c>
      <c r="J33" s="28" t="str">
        <f>IF($C33="④",$E33-$D33-$F33,"-")</f>
        <v>-</v>
      </c>
      <c r="K33" s="28" t="str">
        <f>IF($C33="⑤",$E33-$D33-$F33,"-")</f>
        <v>-</v>
      </c>
      <c r="L33" s="28" t="str">
        <f t="shared" si="4"/>
        <v>-</v>
      </c>
      <c r="M33" s="28" t="str">
        <f t="shared" si="5"/>
        <v>-</v>
      </c>
      <c r="N33" s="29">
        <f>SUM(G33:M33)</f>
        <v>0</v>
      </c>
      <c r="O33" s="30"/>
      <c r="Q33" s="31"/>
      <c r="R33" s="39"/>
      <c r="S33" s="31"/>
      <c r="T33" s="32"/>
    </row>
    <row r="34" spans="1:20" s="2" customFormat="1" ht="14.25" thickBot="1" x14ac:dyDescent="0.2">
      <c r="A34" s="86"/>
      <c r="B34" s="82"/>
      <c r="C34" s="40"/>
      <c r="D34" s="41"/>
      <c r="E34" s="41"/>
      <c r="F34" s="42"/>
      <c r="G34" s="41"/>
      <c r="H34" s="41"/>
      <c r="I34" s="41"/>
      <c r="J34" s="41"/>
      <c r="K34" s="56"/>
      <c r="L34" s="56"/>
      <c r="M34" s="92"/>
      <c r="N34" s="37">
        <f>SUM(N31:N33)</f>
        <v>0</v>
      </c>
      <c r="O34" s="38"/>
      <c r="Q34" s="31"/>
      <c r="R34" s="39"/>
      <c r="S34" s="31"/>
      <c r="T34" s="32"/>
    </row>
    <row r="35" spans="1:20" s="43" customFormat="1" ht="13.5" customHeight="1" x14ac:dyDescent="0.15">
      <c r="A35" s="121">
        <f>A31+1</f>
        <v>44505</v>
      </c>
      <c r="B35" s="124" t="str">
        <f>TEXT(A35,"aaa")</f>
        <v>金</v>
      </c>
      <c r="C35" s="24"/>
      <c r="D35" s="25"/>
      <c r="E35" s="25"/>
      <c r="F35" s="26"/>
      <c r="G35" s="27" t="str">
        <f>IF($C35="①",$E35-$D35-$F35,"-")</f>
        <v>-</v>
      </c>
      <c r="H35" s="28" t="str">
        <f>IF($C35="②",$E35-$D35-$F35,"-")</f>
        <v>-</v>
      </c>
      <c r="I35" s="28" t="str">
        <f>IF($C35="③",$E35-$D35-$F35,"-")</f>
        <v>-</v>
      </c>
      <c r="J35" s="96" t="str">
        <f>IF($C35="④",$E35-$D35-$F35,"-")</f>
        <v>-</v>
      </c>
      <c r="K35" s="28" t="str">
        <f>IF($C35="⑤",$E35-$D35-$F35,"-")</f>
        <v>-</v>
      </c>
      <c r="L35" s="28" t="str">
        <f>IF($C35="⑥",$E35-$D35-$F35,"-")</f>
        <v>-</v>
      </c>
      <c r="M35" s="28" t="str">
        <f>IF($C35="⑦",$E35-$D35-$F35,"-")</f>
        <v>-</v>
      </c>
      <c r="N35" s="29">
        <f>SUM(G35:M35)</f>
        <v>0</v>
      </c>
      <c r="O35" s="30"/>
      <c r="Q35" s="44"/>
      <c r="R35" s="45"/>
      <c r="S35" s="44"/>
      <c r="T35" s="32"/>
    </row>
    <row r="36" spans="1:20" s="43" customFormat="1" ht="13.5" customHeight="1" x14ac:dyDescent="0.15">
      <c r="A36" s="122"/>
      <c r="B36" s="125"/>
      <c r="C36" s="24"/>
      <c r="D36" s="33"/>
      <c r="E36" s="25"/>
      <c r="F36" s="26"/>
      <c r="G36" s="27" t="str">
        <f>IF($C36="①",$E36-$D36-$F36,"-")</f>
        <v>-</v>
      </c>
      <c r="H36" s="28" t="str">
        <f>IF($C36="②",$E36-$D36-$F36,"-")</f>
        <v>-</v>
      </c>
      <c r="I36" s="28" t="str">
        <f>IF($C36="③",$E36-$D36-$F36,"-")</f>
        <v>-</v>
      </c>
      <c r="J36" s="96" t="str">
        <f>IF($C36="④",$E36-$D36-$F36,"-")</f>
        <v>-</v>
      </c>
      <c r="K36" s="28" t="str">
        <f>IF($C36="⑤",$E36-$D36-$F36,"-")</f>
        <v>-</v>
      </c>
      <c r="L36" s="28" t="str">
        <f t="shared" ref="L36:L37" si="6">IF($C36="⑥",$E36-$D36-$F36,"-")</f>
        <v>-</v>
      </c>
      <c r="M36" s="28" t="str">
        <f t="shared" ref="M36:M37" si="7">IF($C36="⑦",$E36-$D36-$F36,"-")</f>
        <v>-</v>
      </c>
      <c r="N36" s="29">
        <f>SUM(G36:M36)</f>
        <v>0</v>
      </c>
      <c r="O36" s="30"/>
      <c r="Q36" s="44"/>
      <c r="R36" s="44"/>
      <c r="S36" s="44"/>
      <c r="T36" s="32"/>
    </row>
    <row r="37" spans="1:20" s="43" customFormat="1" ht="13.5" customHeight="1" thickBot="1" x14ac:dyDescent="0.2">
      <c r="A37" s="123"/>
      <c r="B37" s="126"/>
      <c r="C37" s="24"/>
      <c r="D37" s="33"/>
      <c r="E37" s="25"/>
      <c r="F37" s="26"/>
      <c r="G37" s="27" t="str">
        <f>IF($C37="①",$E37-$D37-$F37,"-")</f>
        <v>-</v>
      </c>
      <c r="H37" s="28" t="str">
        <f>IF($C37="②",$E37-$D37-$F37,"-")</f>
        <v>-</v>
      </c>
      <c r="I37" s="28" t="str">
        <f>IF($C37="③",$E37-$D37-$F37,"-")</f>
        <v>-</v>
      </c>
      <c r="J37" s="96" t="str">
        <f>IF($C37="④",$E37-$D37-$F37,"-")</f>
        <v>-</v>
      </c>
      <c r="K37" s="28" t="str">
        <f>IF($C37="⑤",$E37-$D37-$F37,"-")</f>
        <v>-</v>
      </c>
      <c r="L37" s="28" t="str">
        <f t="shared" si="6"/>
        <v>-</v>
      </c>
      <c r="M37" s="28" t="str">
        <f t="shared" si="7"/>
        <v>-</v>
      </c>
      <c r="N37" s="29">
        <f>SUM(G37:M37)</f>
        <v>0</v>
      </c>
      <c r="O37" s="30"/>
      <c r="R37" s="46"/>
      <c r="T37" s="32"/>
    </row>
    <row r="38" spans="1:20" s="43" customFormat="1" ht="13.5" customHeight="1" thickBot="1" x14ac:dyDescent="0.2">
      <c r="A38" s="87"/>
      <c r="B38" s="82"/>
      <c r="C38" s="47"/>
      <c r="D38" s="48"/>
      <c r="E38" s="48"/>
      <c r="F38" s="49"/>
      <c r="G38" s="48"/>
      <c r="H38" s="48"/>
      <c r="I38" s="48"/>
      <c r="J38" s="48"/>
      <c r="K38" s="97"/>
      <c r="L38" s="97"/>
      <c r="M38" s="93"/>
      <c r="N38" s="37">
        <f>SUM(N35:N37)</f>
        <v>0</v>
      </c>
      <c r="O38" s="50"/>
      <c r="R38" s="46"/>
      <c r="T38" s="32"/>
    </row>
    <row r="39" spans="1:20" s="43" customFormat="1" x14ac:dyDescent="0.15">
      <c r="A39" s="121">
        <f>A35+1</f>
        <v>44506</v>
      </c>
      <c r="B39" s="124" t="str">
        <f>TEXT(A39,"aaa")</f>
        <v>土</v>
      </c>
      <c r="C39" s="24"/>
      <c r="D39" s="25"/>
      <c r="E39" s="25"/>
      <c r="F39" s="26"/>
      <c r="G39" s="27" t="str">
        <f>IF($C39="①",$E39-$D39-$F39,"-")</f>
        <v>-</v>
      </c>
      <c r="H39" s="28" t="str">
        <f>IF($C39="②",$E39-$D39-$F39,"-")</f>
        <v>-</v>
      </c>
      <c r="I39" s="28" t="str">
        <f>IF($C39="③",$E39-$D39-$F39,"-")</f>
        <v>-</v>
      </c>
      <c r="J39" s="28" t="str">
        <f>IF($C39="④",$E39-$D39-$F39,"-")</f>
        <v>-</v>
      </c>
      <c r="K39" s="28" t="str">
        <f>IF($C39="⑤",$E39-$D39-$F39,"-")</f>
        <v>-</v>
      </c>
      <c r="L39" s="28" t="str">
        <f>IF($C39="⑥",$E39-$D39-$F39,"-")</f>
        <v>-</v>
      </c>
      <c r="M39" s="28" t="str">
        <f>IF($C39="⑦",$E39-$D39-$F39,"-")</f>
        <v>-</v>
      </c>
      <c r="N39" s="29">
        <f>SUM(G39:M39)</f>
        <v>0</v>
      </c>
      <c r="O39" s="30"/>
      <c r="R39" s="46"/>
      <c r="T39" s="32"/>
    </row>
    <row r="40" spans="1:20" s="43" customFormat="1" x14ac:dyDescent="0.15">
      <c r="A40" s="122"/>
      <c r="B40" s="125"/>
      <c r="C40" s="24"/>
      <c r="D40" s="33"/>
      <c r="E40" s="25"/>
      <c r="F40" s="26"/>
      <c r="G40" s="27" t="str">
        <f>IF($C40="①",$E40-$D40-$F40,"-")</f>
        <v>-</v>
      </c>
      <c r="H40" s="28" t="str">
        <f>IF($C40="②",$E40-$D40-$F40,"-")</f>
        <v>-</v>
      </c>
      <c r="I40" s="28" t="str">
        <f>IF($C40="③",$E40-$D40-$F40,"-")</f>
        <v>-</v>
      </c>
      <c r="J40" s="28" t="str">
        <f>IF($C40="④",$E40-$D40-$F40,"-")</f>
        <v>-</v>
      </c>
      <c r="K40" s="28" t="str">
        <f>IF($C40="⑤",$E40-$D40-$F40,"-")</f>
        <v>-</v>
      </c>
      <c r="L40" s="28" t="str">
        <f t="shared" ref="L40:L41" si="8">IF($C40="⑥",$E40-$D40-$F40,"-")</f>
        <v>-</v>
      </c>
      <c r="M40" s="28" t="str">
        <f t="shared" ref="M40:M41" si="9">IF($C40="⑦",$E40-$D40-$F40,"-")</f>
        <v>-</v>
      </c>
      <c r="N40" s="29">
        <f>SUM(G40:M40)</f>
        <v>0</v>
      </c>
      <c r="O40" s="30"/>
      <c r="T40" s="32"/>
    </row>
    <row r="41" spans="1:20" s="43" customFormat="1" ht="14.25" thickBot="1" x14ac:dyDescent="0.2">
      <c r="A41" s="123"/>
      <c r="B41" s="126"/>
      <c r="C41" s="24"/>
      <c r="D41" s="33"/>
      <c r="E41" s="25"/>
      <c r="F41" s="26"/>
      <c r="G41" s="27" t="str">
        <f>IF($C41="①",$E41-$D41-$F41,"-")</f>
        <v>-</v>
      </c>
      <c r="H41" s="28" t="str">
        <f>IF($C41="②",$E41-$D41-$F41,"-")</f>
        <v>-</v>
      </c>
      <c r="I41" s="28" t="str">
        <f>IF($C41="③",$E41-$D41-$F41,"-")</f>
        <v>-</v>
      </c>
      <c r="J41" s="28" t="str">
        <f>IF($C41="④",$E41-$D41-$F41,"-")</f>
        <v>-</v>
      </c>
      <c r="K41" s="28" t="str">
        <f>IF($C41="⑤",$E41-$D41-$F41,"-")</f>
        <v>-</v>
      </c>
      <c r="L41" s="28" t="str">
        <f t="shared" si="8"/>
        <v>-</v>
      </c>
      <c r="M41" s="28" t="str">
        <f t="shared" si="9"/>
        <v>-</v>
      </c>
      <c r="N41" s="29">
        <f>SUM(G41:M41)</f>
        <v>0</v>
      </c>
      <c r="O41" s="30"/>
      <c r="R41" s="46"/>
      <c r="T41" s="32"/>
    </row>
    <row r="42" spans="1:20" s="2" customFormat="1" ht="14.25" thickBot="1" x14ac:dyDescent="0.2">
      <c r="A42" s="86"/>
      <c r="B42" s="82"/>
      <c r="C42" s="40"/>
      <c r="D42" s="41"/>
      <c r="E42" s="41"/>
      <c r="F42" s="42"/>
      <c r="G42" s="41"/>
      <c r="H42" s="41"/>
      <c r="I42" s="41"/>
      <c r="J42" s="41"/>
      <c r="K42" s="56"/>
      <c r="L42" s="56"/>
      <c r="M42" s="92"/>
      <c r="N42" s="37">
        <f>SUM(N39:N41)</f>
        <v>0</v>
      </c>
      <c r="O42" s="38"/>
      <c r="R42" s="39"/>
      <c r="T42" s="32"/>
    </row>
    <row r="43" spans="1:20" s="2" customFormat="1" x14ac:dyDescent="0.15">
      <c r="A43" s="121">
        <f>A39+1</f>
        <v>44507</v>
      </c>
      <c r="B43" s="124" t="str">
        <f>TEXT(A43,"aaa")</f>
        <v>日</v>
      </c>
      <c r="C43" s="24"/>
      <c r="D43" s="25"/>
      <c r="E43" s="25"/>
      <c r="F43" s="26"/>
      <c r="G43" s="27" t="str">
        <f>IF($C43="①",$E43-$D43-$F43,"-")</f>
        <v>-</v>
      </c>
      <c r="H43" s="28" t="str">
        <f>IF($C43="②",$E43-$D43-$F43,"-")</f>
        <v>-</v>
      </c>
      <c r="I43" s="28" t="str">
        <f>IF($C43="③",$E43-$D43-$F43,"-")</f>
        <v>-</v>
      </c>
      <c r="J43" s="28" t="str">
        <f>IF($C43="④",$E43-$D43-$F43,"-")</f>
        <v>-</v>
      </c>
      <c r="K43" s="28" t="str">
        <f>IF($C43="⑤",$E43-$D43-$F43,"-")</f>
        <v>-</v>
      </c>
      <c r="L43" s="28" t="str">
        <f>IF($C43="⑥",$E43-$D43-$F43,"-")</f>
        <v>-</v>
      </c>
      <c r="M43" s="28" t="str">
        <f>IF($C43="⑦",$E43-$D43-$F43,"-")</f>
        <v>-</v>
      </c>
      <c r="N43" s="29">
        <f>SUM(G43:M43)</f>
        <v>0</v>
      </c>
      <c r="O43" s="30"/>
      <c r="R43" s="39"/>
      <c r="T43" s="32"/>
    </row>
    <row r="44" spans="1:20" s="2" customFormat="1" x14ac:dyDescent="0.15">
      <c r="A44" s="122"/>
      <c r="B44" s="125"/>
      <c r="C44" s="24"/>
      <c r="D44" s="33"/>
      <c r="E44" s="25"/>
      <c r="F44" s="26"/>
      <c r="G44" s="27" t="str">
        <f>IF($C44="①",$E44-$D44-$F44,"-")</f>
        <v>-</v>
      </c>
      <c r="H44" s="28" t="str">
        <f>IF($C44="②",$E44-$D44-$F44,"-")</f>
        <v>-</v>
      </c>
      <c r="I44" s="28" t="str">
        <f>IF($C44="③",$E44-$D44-$F44,"-")</f>
        <v>-</v>
      </c>
      <c r="J44" s="28" t="str">
        <f>IF($C44="④",$E44-$D44-$F44,"-")</f>
        <v>-</v>
      </c>
      <c r="K44" s="28" t="str">
        <f>IF($C44="⑤",$E44-$D44-$F44,"-")</f>
        <v>-</v>
      </c>
      <c r="L44" s="28" t="str">
        <f t="shared" ref="L44:L45" si="10">IF($C44="⑥",$E44-$D44-$F44,"-")</f>
        <v>-</v>
      </c>
      <c r="M44" s="28" t="str">
        <f t="shared" ref="M44:M45" si="11">IF($C44="⑦",$E44-$D44-$F44,"-")</f>
        <v>-</v>
      </c>
      <c r="N44" s="29">
        <f>SUM(G44:M44)</f>
        <v>0</v>
      </c>
      <c r="O44" s="30"/>
      <c r="T44" s="32"/>
    </row>
    <row r="45" spans="1:20" s="2" customFormat="1" ht="14.25" thickBot="1" x14ac:dyDescent="0.2">
      <c r="A45" s="123"/>
      <c r="B45" s="126"/>
      <c r="C45" s="24"/>
      <c r="D45" s="33"/>
      <c r="E45" s="25"/>
      <c r="F45" s="26"/>
      <c r="G45" s="27" t="str">
        <f>IF($C45="①",$E45-$D45-$F45,"-")</f>
        <v>-</v>
      </c>
      <c r="H45" s="28" t="str">
        <f>IF($C45="②",$E45-$D45-$F45,"-")</f>
        <v>-</v>
      </c>
      <c r="I45" s="28" t="str">
        <f>IF($C45="③",$E45-$D45-$F45,"-")</f>
        <v>-</v>
      </c>
      <c r="J45" s="28" t="str">
        <f>IF($C45="④",$E45-$D45-$F45,"-")</f>
        <v>-</v>
      </c>
      <c r="K45" s="28" t="str">
        <f>IF($C45="⑤",$E45-$D45-$F45,"-")</f>
        <v>-</v>
      </c>
      <c r="L45" s="28" t="str">
        <f t="shared" si="10"/>
        <v>-</v>
      </c>
      <c r="M45" s="28" t="str">
        <f t="shared" si="11"/>
        <v>-</v>
      </c>
      <c r="N45" s="29">
        <f>SUM(G45:M45)</f>
        <v>0</v>
      </c>
      <c r="O45" s="30"/>
      <c r="R45" s="39"/>
    </row>
    <row r="46" spans="1:20" s="2" customFormat="1" ht="14.25" thickBot="1" x14ac:dyDescent="0.2">
      <c r="A46" s="86"/>
      <c r="B46" s="84"/>
      <c r="C46" s="40"/>
      <c r="D46" s="41"/>
      <c r="E46" s="41"/>
      <c r="F46" s="42"/>
      <c r="G46" s="41"/>
      <c r="H46" s="41"/>
      <c r="I46" s="41"/>
      <c r="J46" s="41"/>
      <c r="K46" s="56"/>
      <c r="L46" s="56"/>
      <c r="M46" s="92"/>
      <c r="N46" s="37">
        <f>SUM(N43:N45)</f>
        <v>0</v>
      </c>
      <c r="O46" s="38"/>
      <c r="R46" s="39"/>
    </row>
    <row r="47" spans="1:20" s="2" customFormat="1" x14ac:dyDescent="0.15">
      <c r="A47" s="121">
        <f>A43+1</f>
        <v>44508</v>
      </c>
      <c r="B47" s="124" t="str">
        <f>TEXT(A47,"aaa")</f>
        <v>月</v>
      </c>
      <c r="C47" s="24"/>
      <c r="D47" s="25"/>
      <c r="E47" s="25"/>
      <c r="F47" s="26"/>
      <c r="G47" s="27" t="str">
        <f>IF($C47="①",$E47-$D47-$F47,"-")</f>
        <v>-</v>
      </c>
      <c r="H47" s="28" t="str">
        <f>IF($C47="②",$E47-$D47-$F47,"-")</f>
        <v>-</v>
      </c>
      <c r="I47" s="28" t="str">
        <f>IF($C47="③",$E47-$D47-$F47,"-")</f>
        <v>-</v>
      </c>
      <c r="J47" s="28" t="str">
        <f>IF($C47="④",$E47-$D47-$F47,"-")</f>
        <v>-</v>
      </c>
      <c r="K47" s="28" t="str">
        <f>IF($C47="⑤",$E47-$D47-$F47,"-")</f>
        <v>-</v>
      </c>
      <c r="L47" s="28" t="str">
        <f>IF($C47="⑥",$E47-$D47-$F47,"-")</f>
        <v>-</v>
      </c>
      <c r="M47" s="28" t="str">
        <f>IF($C47="⑦",$E47-$D47-$F47,"-")</f>
        <v>-</v>
      </c>
      <c r="N47" s="29">
        <f>SUM(G47:M47)</f>
        <v>0</v>
      </c>
      <c r="O47" s="30"/>
      <c r="R47" s="51"/>
    </row>
    <row r="48" spans="1:20" s="2" customFormat="1" x14ac:dyDescent="0.15">
      <c r="A48" s="122"/>
      <c r="B48" s="125"/>
      <c r="C48" s="24"/>
      <c r="D48" s="33"/>
      <c r="E48" s="25"/>
      <c r="F48" s="26"/>
      <c r="G48" s="27" t="str">
        <f>IF($C48="①",$E48-$D48-$F48,"-")</f>
        <v>-</v>
      </c>
      <c r="H48" s="28" t="str">
        <f>IF($C48="②",$E48-$D48-$F48,"-")</f>
        <v>-</v>
      </c>
      <c r="I48" s="28" t="str">
        <f>IF($C48="③",$E48-$D48-$F48,"-")</f>
        <v>-</v>
      </c>
      <c r="J48" s="28" t="str">
        <f>IF($C48="④",$E48-$D48-$F48,"-")</f>
        <v>-</v>
      </c>
      <c r="K48" s="28" t="str">
        <f>IF($C48="⑤",$E48-$D48-$F48,"-")</f>
        <v>-</v>
      </c>
      <c r="L48" s="28" t="str">
        <f t="shared" ref="L48:L49" si="12">IF($C48="⑥",$E48-$D48-$F48,"-")</f>
        <v>-</v>
      </c>
      <c r="M48" s="28" t="str">
        <f t="shared" ref="M48:M49" si="13">IF($C48="⑦",$E48-$D48-$F48,"-")</f>
        <v>-</v>
      </c>
      <c r="N48" s="29">
        <f>SUM(G48:M48)</f>
        <v>0</v>
      </c>
      <c r="O48" s="30"/>
      <c r="R48" s="51"/>
    </row>
    <row r="49" spans="1:18" s="2" customFormat="1" ht="14.25" thickBot="1" x14ac:dyDescent="0.2">
      <c r="A49" s="123"/>
      <c r="B49" s="126"/>
      <c r="C49" s="24"/>
      <c r="D49" s="33"/>
      <c r="E49" s="25"/>
      <c r="F49" s="26"/>
      <c r="G49" s="27" t="str">
        <f>IF($C49="①",$E49-$D49-$F49,"-")</f>
        <v>-</v>
      </c>
      <c r="H49" s="28" t="str">
        <f>IF($C49="②",$E49-$D49-$F49,"-")</f>
        <v>-</v>
      </c>
      <c r="I49" s="28" t="str">
        <f>IF($C49="③",$E49-$D49-$F49,"-")</f>
        <v>-</v>
      </c>
      <c r="J49" s="28" t="str">
        <f>IF($C49="④",$E49-$D49-$F49,"-")</f>
        <v>-</v>
      </c>
      <c r="K49" s="28" t="str">
        <f>IF($C49="⑤",$E49-$D49-$F49,"-")</f>
        <v>-</v>
      </c>
      <c r="L49" s="28" t="str">
        <f t="shared" si="12"/>
        <v>-</v>
      </c>
      <c r="M49" s="28" t="str">
        <f t="shared" si="13"/>
        <v>-</v>
      </c>
      <c r="N49" s="29">
        <f>SUM(G49:M49)</f>
        <v>0</v>
      </c>
      <c r="O49" s="30"/>
      <c r="R49" s="51"/>
    </row>
    <row r="50" spans="1:18" s="2" customFormat="1" ht="14.25" thickBot="1" x14ac:dyDescent="0.2">
      <c r="A50" s="86"/>
      <c r="B50" s="82"/>
      <c r="C50" s="40"/>
      <c r="D50" s="41"/>
      <c r="E50" s="41"/>
      <c r="F50" s="42"/>
      <c r="G50" s="41"/>
      <c r="H50" s="41"/>
      <c r="I50" s="41"/>
      <c r="J50" s="41"/>
      <c r="K50" s="56"/>
      <c r="L50" s="56"/>
      <c r="M50" s="92"/>
      <c r="N50" s="37">
        <f>SUM(N47:N49)</f>
        <v>0</v>
      </c>
      <c r="O50" s="38"/>
      <c r="R50" s="51"/>
    </row>
    <row r="51" spans="1:18" s="2" customFormat="1" x14ac:dyDescent="0.15">
      <c r="A51" s="121">
        <f>A47+1</f>
        <v>44509</v>
      </c>
      <c r="B51" s="124" t="str">
        <f>TEXT(A51,"aaa")</f>
        <v>火</v>
      </c>
      <c r="C51" s="24"/>
      <c r="D51" s="25"/>
      <c r="E51" s="25"/>
      <c r="F51" s="26"/>
      <c r="G51" s="27" t="str">
        <f>IF($C51="①",$E51-$D51-$F51,"-")</f>
        <v>-</v>
      </c>
      <c r="H51" s="28" t="str">
        <f>IF($C51="②",$E51-$D51-$F51,"-")</f>
        <v>-</v>
      </c>
      <c r="I51" s="28" t="str">
        <f>IF($C51="③",$E51-$D51-$F51,"-")</f>
        <v>-</v>
      </c>
      <c r="J51" s="28" t="str">
        <f>IF($C51="④",$E51-$D51-$F51,"-")</f>
        <v>-</v>
      </c>
      <c r="K51" s="28" t="str">
        <f>IF($C51="⑤",$E51-$D51-$F51,"-")</f>
        <v>-</v>
      </c>
      <c r="L51" s="28" t="str">
        <f>IF($C51="⑥",$E51-$D51-$F51,"-")</f>
        <v>-</v>
      </c>
      <c r="M51" s="28" t="str">
        <f>IF($C51="⑦",$E51-$D51-$F51,"-")</f>
        <v>-</v>
      </c>
      <c r="N51" s="29">
        <f>SUM(G51:M51)</f>
        <v>0</v>
      </c>
      <c r="O51" s="30"/>
      <c r="R51" s="51"/>
    </row>
    <row r="52" spans="1:18" s="2" customFormat="1" x14ac:dyDescent="0.15">
      <c r="A52" s="122"/>
      <c r="B52" s="125"/>
      <c r="C52" s="24"/>
      <c r="D52" s="33"/>
      <c r="E52" s="25"/>
      <c r="F52" s="26"/>
      <c r="G52" s="27" t="str">
        <f>IF($C52="①",$E52-$D52-$F52,"-")</f>
        <v>-</v>
      </c>
      <c r="H52" s="28" t="str">
        <f>IF($C52="②",$E52-$D52-$F52,"-")</f>
        <v>-</v>
      </c>
      <c r="I52" s="28" t="str">
        <f>IF($C52="③",$E52-$D52-$F52,"-")</f>
        <v>-</v>
      </c>
      <c r="J52" s="28" t="str">
        <f>IF($C52="④",$E52-$D52-$F52,"-")</f>
        <v>-</v>
      </c>
      <c r="K52" s="28" t="str">
        <f>IF($C52="⑤",$E52-$D52-$F52,"-")</f>
        <v>-</v>
      </c>
      <c r="L52" s="28" t="str">
        <f t="shared" ref="L52:L53" si="14">IF($C52="⑥",$E52-$D52-$F52,"-")</f>
        <v>-</v>
      </c>
      <c r="M52" s="28" t="str">
        <f t="shared" ref="M52:M53" si="15">IF($C52="⑦",$E52-$D52-$F52,"-")</f>
        <v>-</v>
      </c>
      <c r="N52" s="29">
        <f>SUM(G52:M52)</f>
        <v>0</v>
      </c>
      <c r="O52" s="30"/>
      <c r="R52" s="51"/>
    </row>
    <row r="53" spans="1:18" s="2" customFormat="1" ht="14.25" thickBot="1" x14ac:dyDescent="0.2">
      <c r="A53" s="123"/>
      <c r="B53" s="126"/>
      <c r="C53" s="24"/>
      <c r="D53" s="33"/>
      <c r="E53" s="25"/>
      <c r="F53" s="26"/>
      <c r="G53" s="27" t="str">
        <f>IF($C53="①",$E53-$D53-$F53,"-")</f>
        <v>-</v>
      </c>
      <c r="H53" s="28" t="str">
        <f>IF($C53="②",$E53-$D53-$F53,"-")</f>
        <v>-</v>
      </c>
      <c r="I53" s="28" t="str">
        <f>IF($C53="③",$E53-$D53-$F53,"-")</f>
        <v>-</v>
      </c>
      <c r="J53" s="28" t="str">
        <f>IF($C53="④",$E53-$D53-$F53,"-")</f>
        <v>-</v>
      </c>
      <c r="K53" s="28" t="str">
        <f>IF($C53="⑤",$E53-$D53-$F53,"-")</f>
        <v>-</v>
      </c>
      <c r="L53" s="28" t="str">
        <f t="shared" si="14"/>
        <v>-</v>
      </c>
      <c r="M53" s="28" t="str">
        <f t="shared" si="15"/>
        <v>-</v>
      </c>
      <c r="N53" s="29">
        <f>SUM(G53:M53)</f>
        <v>0</v>
      </c>
      <c r="O53" s="30"/>
      <c r="R53" s="51"/>
    </row>
    <row r="54" spans="1:18" s="2" customFormat="1" ht="14.25" thickBot="1" x14ac:dyDescent="0.2">
      <c r="A54" s="86"/>
      <c r="B54" s="82"/>
      <c r="C54" s="40"/>
      <c r="D54" s="41"/>
      <c r="E54" s="41"/>
      <c r="F54" s="42"/>
      <c r="G54" s="41"/>
      <c r="H54" s="41"/>
      <c r="I54" s="41"/>
      <c r="J54" s="41"/>
      <c r="K54" s="56"/>
      <c r="L54" s="56"/>
      <c r="M54" s="92"/>
      <c r="N54" s="37">
        <f>SUM(N51:N53)</f>
        <v>0</v>
      </c>
      <c r="O54" s="38"/>
      <c r="R54" s="51"/>
    </row>
    <row r="55" spans="1:18" s="2" customFormat="1" x14ac:dyDescent="0.15">
      <c r="A55" s="121">
        <f>A51+1</f>
        <v>44510</v>
      </c>
      <c r="B55" s="124" t="str">
        <f>TEXT(A55,"aaa")</f>
        <v>水</v>
      </c>
      <c r="C55" s="24"/>
      <c r="D55" s="25"/>
      <c r="E55" s="25"/>
      <c r="F55" s="26"/>
      <c r="G55" s="27" t="str">
        <f>IF($C55="①",$E55-$D55-$F55,"-")</f>
        <v>-</v>
      </c>
      <c r="H55" s="28" t="str">
        <f>IF($C55="②",$E55-$D55-$F55,"-")</f>
        <v>-</v>
      </c>
      <c r="I55" s="28" t="str">
        <f>IF($C55="③",$E55-$D55-$F55,"-")</f>
        <v>-</v>
      </c>
      <c r="J55" s="28" t="str">
        <f>IF($C55="④",$E55-$D55-$F55,"-")</f>
        <v>-</v>
      </c>
      <c r="K55" s="28" t="str">
        <f>IF($C55="⑤",$E55-$D55-$F55,"-")</f>
        <v>-</v>
      </c>
      <c r="L55" s="28" t="str">
        <f>IF($C55="⑥",$E55-$D55-$F55,"-")</f>
        <v>-</v>
      </c>
      <c r="M55" s="28" t="str">
        <f>IF($C55="⑦",$E55-$D55-$F55,"-")</f>
        <v>-</v>
      </c>
      <c r="N55" s="29">
        <f>SUM(G55:M55)</f>
        <v>0</v>
      </c>
      <c r="O55" s="30"/>
      <c r="R55" s="51"/>
    </row>
    <row r="56" spans="1:18" s="2" customFormat="1" x14ac:dyDescent="0.15">
      <c r="A56" s="122"/>
      <c r="B56" s="125"/>
      <c r="C56" s="24"/>
      <c r="D56" s="33"/>
      <c r="E56" s="25"/>
      <c r="F56" s="26"/>
      <c r="G56" s="27" t="str">
        <f>IF($C56="①",$E56-$D56-$F56,"-")</f>
        <v>-</v>
      </c>
      <c r="H56" s="28" t="str">
        <f>IF($C56="②",$E56-$D56-$F56,"-")</f>
        <v>-</v>
      </c>
      <c r="I56" s="28" t="str">
        <f>IF($C56="③",$E56-$D56-$F56,"-")</f>
        <v>-</v>
      </c>
      <c r="J56" s="28" t="str">
        <f>IF($C56="④",$E56-$D56-$F56,"-")</f>
        <v>-</v>
      </c>
      <c r="K56" s="28" t="str">
        <f>IF($C56="⑤",$E56-$D56-$F56,"-")</f>
        <v>-</v>
      </c>
      <c r="L56" s="28" t="str">
        <f t="shared" ref="L56:L57" si="16">IF($C56="⑥",$E56-$D56-$F56,"-")</f>
        <v>-</v>
      </c>
      <c r="M56" s="28" t="str">
        <f t="shared" ref="M56:M57" si="17">IF($C56="⑦",$E56-$D56-$F56,"-")</f>
        <v>-</v>
      </c>
      <c r="N56" s="29">
        <f>SUM(G56:M56)</f>
        <v>0</v>
      </c>
      <c r="O56" s="30"/>
      <c r="R56" s="51"/>
    </row>
    <row r="57" spans="1:18" s="2" customFormat="1" ht="14.25" thickBot="1" x14ac:dyDescent="0.2">
      <c r="A57" s="123"/>
      <c r="B57" s="126"/>
      <c r="C57" s="24"/>
      <c r="D57" s="33"/>
      <c r="E57" s="25"/>
      <c r="F57" s="26"/>
      <c r="G57" s="27" t="str">
        <f>IF($C57="①",$E57-$D57-$F57,"-")</f>
        <v>-</v>
      </c>
      <c r="H57" s="28" t="str">
        <f>IF($C57="②",$E57-$D57-$F57,"-")</f>
        <v>-</v>
      </c>
      <c r="I57" s="28" t="str">
        <f>IF($C57="③",$E57-$D57-$F57,"-")</f>
        <v>-</v>
      </c>
      <c r="J57" s="28" t="str">
        <f>IF($C57="④",$E57-$D57-$F57,"-")</f>
        <v>-</v>
      </c>
      <c r="K57" s="28" t="str">
        <f>IF($C57="⑤",$E57-$D57-$F57,"-")</f>
        <v>-</v>
      </c>
      <c r="L57" s="28" t="str">
        <f t="shared" si="16"/>
        <v>-</v>
      </c>
      <c r="M57" s="28" t="str">
        <f t="shared" si="17"/>
        <v>-</v>
      </c>
      <c r="N57" s="29">
        <f>SUM(G57:M57)</f>
        <v>0</v>
      </c>
      <c r="O57" s="30"/>
      <c r="R57" s="51"/>
    </row>
    <row r="58" spans="1:18" s="2" customFormat="1" ht="14.25" thickBot="1" x14ac:dyDescent="0.2">
      <c r="A58" s="86"/>
      <c r="B58" s="82"/>
      <c r="C58" s="40"/>
      <c r="D58" s="41"/>
      <c r="E58" s="41"/>
      <c r="F58" s="42"/>
      <c r="G58" s="41"/>
      <c r="H58" s="41"/>
      <c r="I58" s="41"/>
      <c r="J58" s="41"/>
      <c r="K58" s="41"/>
      <c r="L58" s="41"/>
      <c r="M58" s="109"/>
      <c r="N58" s="37">
        <f>SUM(N55:N57)</f>
        <v>0</v>
      </c>
      <c r="O58" s="38"/>
      <c r="R58" s="51"/>
    </row>
    <row r="59" spans="1:18" s="2" customFormat="1" x14ac:dyDescent="0.15">
      <c r="A59" s="121">
        <f>A55+1</f>
        <v>44511</v>
      </c>
      <c r="B59" s="125" t="str">
        <f>TEXT(A59,"aaa")</f>
        <v>木</v>
      </c>
      <c r="C59" s="102"/>
      <c r="D59" s="33"/>
      <c r="E59" s="33"/>
      <c r="F59" s="103"/>
      <c r="G59" s="104" t="str">
        <f>IF($C59="①",$E59-$D59-$F59,"-")</f>
        <v>-</v>
      </c>
      <c r="H59" s="79" t="str">
        <f>IF($C59="②",$E59-$D59-$F59,"-")</f>
        <v>-</v>
      </c>
      <c r="I59" s="79" t="str">
        <f>IF($C59="③",$E59-$D59-$F59,"-")</f>
        <v>-</v>
      </c>
      <c r="J59" s="79" t="str">
        <f>IF($C59="④",$E59-$D59-$F59,"-")</f>
        <v>-</v>
      </c>
      <c r="K59" s="79" t="str">
        <f>IF($C59="⑤",$E59-$D59-$F59,"-")</f>
        <v>-</v>
      </c>
      <c r="L59" s="79" t="str">
        <f>IF($C59="⑥",$E59-$D59-$F59,"-")</f>
        <v>-</v>
      </c>
      <c r="M59" s="79" t="str">
        <f>IF($C59="⑦",$E59-$D59-$F59,"-")</f>
        <v>-</v>
      </c>
      <c r="N59" s="29">
        <f>SUM(G59:M59)</f>
        <v>0</v>
      </c>
      <c r="O59" s="30"/>
      <c r="R59" s="51"/>
    </row>
    <row r="60" spans="1:18" s="2" customFormat="1" x14ac:dyDescent="0.15">
      <c r="A60" s="122"/>
      <c r="B60" s="125"/>
      <c r="C60" s="24"/>
      <c r="D60" s="33"/>
      <c r="E60" s="25"/>
      <c r="F60" s="26"/>
      <c r="G60" s="27" t="str">
        <f>IF($C60="①",$E60-$D60-$F60,"-")</f>
        <v>-</v>
      </c>
      <c r="H60" s="28" t="str">
        <f>IF($C60="②",$E60-$D60-$F60,"-")</f>
        <v>-</v>
      </c>
      <c r="I60" s="28" t="str">
        <f>IF($C60="③",$E60-$D60-$F60,"-")</f>
        <v>-</v>
      </c>
      <c r="J60" s="28" t="str">
        <f>IF($C60="④",$E60-$D60-$F60,"-")</f>
        <v>-</v>
      </c>
      <c r="K60" s="28" t="str">
        <f>IF($C60="⑤",$E60-$D60-$F60,"-")</f>
        <v>-</v>
      </c>
      <c r="L60" s="28" t="str">
        <f t="shared" ref="L60:L61" si="18">IF($C60="⑥",$E60-$D60-$F60,"-")</f>
        <v>-</v>
      </c>
      <c r="M60" s="28" t="str">
        <f t="shared" ref="M60:M61" si="19">IF($C60="⑦",$E60-$D60-$F60,"-")</f>
        <v>-</v>
      </c>
      <c r="N60" s="29">
        <f>SUM(G60:M60)</f>
        <v>0</v>
      </c>
      <c r="O60" s="30"/>
      <c r="R60" s="51"/>
    </row>
    <row r="61" spans="1:18" s="2" customFormat="1" ht="14.25" thickBot="1" x14ac:dyDescent="0.2">
      <c r="A61" s="123"/>
      <c r="B61" s="126"/>
      <c r="C61" s="24"/>
      <c r="D61" s="33"/>
      <c r="E61" s="25"/>
      <c r="F61" s="26"/>
      <c r="G61" s="27" t="str">
        <f>IF($C61="①",$E61-$D61-$F61,"-")</f>
        <v>-</v>
      </c>
      <c r="H61" s="28" t="str">
        <f>IF($C61="②",$E61-$D61-$F61,"-")</f>
        <v>-</v>
      </c>
      <c r="I61" s="28" t="str">
        <f>IF($C61="③",$E61-$D61-$F61,"-")</f>
        <v>-</v>
      </c>
      <c r="J61" s="28" t="str">
        <f>IF($C61="④",$E61-$D61-$F61,"-")</f>
        <v>-</v>
      </c>
      <c r="K61" s="28" t="str">
        <f>IF($C61="⑤",$E61-$D61-$F61,"-")</f>
        <v>-</v>
      </c>
      <c r="L61" s="28" t="str">
        <f t="shared" si="18"/>
        <v>-</v>
      </c>
      <c r="M61" s="28" t="str">
        <f t="shared" si="19"/>
        <v>-</v>
      </c>
      <c r="N61" s="29">
        <f>SUM(G61:M61)</f>
        <v>0</v>
      </c>
      <c r="O61" s="30"/>
      <c r="R61" s="51"/>
    </row>
    <row r="62" spans="1:18" s="2" customFormat="1" ht="14.25" thickBot="1" x14ac:dyDescent="0.2">
      <c r="A62" s="86"/>
      <c r="B62" s="82"/>
      <c r="C62" s="40"/>
      <c r="D62" s="41"/>
      <c r="E62" s="41"/>
      <c r="F62" s="42"/>
      <c r="G62" s="41"/>
      <c r="H62" s="41"/>
      <c r="I62" s="41"/>
      <c r="J62" s="41"/>
      <c r="K62" s="56"/>
      <c r="L62" s="56"/>
      <c r="M62" s="92"/>
      <c r="N62" s="37">
        <f>SUM(N59:N61)</f>
        <v>0</v>
      </c>
      <c r="O62" s="38"/>
      <c r="R62" s="51"/>
    </row>
    <row r="63" spans="1:18" s="2" customFormat="1" x14ac:dyDescent="0.15">
      <c r="A63" s="121">
        <f>A59+1</f>
        <v>44512</v>
      </c>
      <c r="B63" s="124" t="str">
        <f>TEXT(A63,"aaa")</f>
        <v>金</v>
      </c>
      <c r="C63" s="24"/>
      <c r="D63" s="25"/>
      <c r="E63" s="25"/>
      <c r="F63" s="26"/>
      <c r="G63" s="27" t="str">
        <f>IF($C63="①",$E63-$D63-$F63,"-")</f>
        <v>-</v>
      </c>
      <c r="H63" s="28" t="str">
        <f>IF($C63="②",$E63-$D63-$F63,"-")</f>
        <v>-</v>
      </c>
      <c r="I63" s="28" t="str">
        <f>IF($C63="③",$E63-$D63-$F63,"-")</f>
        <v>-</v>
      </c>
      <c r="J63" s="28" t="str">
        <f>IF($C63="④",$E63-$D63-$F63,"-")</f>
        <v>-</v>
      </c>
      <c r="K63" s="28" t="str">
        <f>IF($C63="⑤",$E63-$D63-$F63,"-")</f>
        <v>-</v>
      </c>
      <c r="L63" s="28" t="str">
        <f>IF($C63="⑥",$E63-$D63-$F63,"-")</f>
        <v>-</v>
      </c>
      <c r="M63" s="28" t="str">
        <f>IF($C63="⑦",$E63-$D63-$F63,"-")</f>
        <v>-</v>
      </c>
      <c r="N63" s="29">
        <f>SUM(G63:M63)</f>
        <v>0</v>
      </c>
      <c r="O63" s="30"/>
      <c r="R63" s="51"/>
    </row>
    <row r="64" spans="1:18" s="2" customFormat="1" x14ac:dyDescent="0.15">
      <c r="A64" s="122"/>
      <c r="B64" s="125"/>
      <c r="C64" s="24"/>
      <c r="D64" s="33"/>
      <c r="E64" s="25"/>
      <c r="F64" s="26"/>
      <c r="G64" s="27" t="str">
        <f>IF($C64="①",$E64-$D64-$F64,"-")</f>
        <v>-</v>
      </c>
      <c r="H64" s="28" t="str">
        <f>IF($C64="②",$E64-$D64-$F64,"-")</f>
        <v>-</v>
      </c>
      <c r="I64" s="28" t="str">
        <f>IF($C64="③",$E64-$D64-$F64,"-")</f>
        <v>-</v>
      </c>
      <c r="J64" s="28" t="str">
        <f>IF($C64="④",$E64-$D64-$F64,"-")</f>
        <v>-</v>
      </c>
      <c r="K64" s="28" t="str">
        <f>IF($C64="⑤",$E64-$D64-$F64,"-")</f>
        <v>-</v>
      </c>
      <c r="L64" s="28" t="str">
        <f>IF($C64="⑥",$E64-$D64-$F64,"-")</f>
        <v>-</v>
      </c>
      <c r="M64" s="28" t="str">
        <f t="shared" ref="M64:M65" si="20">IF($C64="⑦",$E64-$D64-$F64,"-")</f>
        <v>-</v>
      </c>
      <c r="N64" s="29">
        <f>SUM(G64:M64)</f>
        <v>0</v>
      </c>
      <c r="O64" s="30"/>
      <c r="R64" s="51"/>
    </row>
    <row r="65" spans="1:18" s="2" customFormat="1" ht="14.25" thickBot="1" x14ac:dyDescent="0.2">
      <c r="A65" s="123"/>
      <c r="B65" s="126"/>
      <c r="C65" s="24"/>
      <c r="D65" s="33"/>
      <c r="E65" s="25"/>
      <c r="F65" s="26"/>
      <c r="G65" s="27" t="str">
        <f>IF($C65="①",$E65-$D65-$F65,"-")</f>
        <v>-</v>
      </c>
      <c r="H65" s="28" t="str">
        <f>IF($C65="②",$E65-$D65-$F65,"-")</f>
        <v>-</v>
      </c>
      <c r="I65" s="28" t="str">
        <f>IF($C65="③",$E65-$D65-$F65,"-")</f>
        <v>-</v>
      </c>
      <c r="J65" s="28" t="str">
        <f>IF($C65="④",$E65-$D65-$F65,"-")</f>
        <v>-</v>
      </c>
      <c r="K65" s="28" t="str">
        <f>IF($C65="⑤",$E65-$D65-$F65,"-")</f>
        <v>-</v>
      </c>
      <c r="L65" s="28" t="str">
        <f>IF($C65="⑥",$E65-$D65-$F65,"-")</f>
        <v>-</v>
      </c>
      <c r="M65" s="28" t="str">
        <f t="shared" si="20"/>
        <v>-</v>
      </c>
      <c r="N65" s="29">
        <f>SUM(G65:M65)</f>
        <v>0</v>
      </c>
      <c r="O65" s="30"/>
      <c r="R65" s="51"/>
    </row>
    <row r="66" spans="1:18" s="2" customFormat="1" ht="14.25" thickBot="1" x14ac:dyDescent="0.2">
      <c r="A66" s="86"/>
      <c r="B66" s="82"/>
      <c r="C66" s="40"/>
      <c r="D66" s="41"/>
      <c r="E66" s="41"/>
      <c r="F66" s="42"/>
      <c r="G66" s="41"/>
      <c r="H66" s="41"/>
      <c r="I66" s="41"/>
      <c r="J66" s="41"/>
      <c r="K66" s="56"/>
      <c r="L66" s="56"/>
      <c r="M66" s="92"/>
      <c r="N66" s="37">
        <f>SUM(N63:N65)</f>
        <v>0</v>
      </c>
      <c r="O66" s="38"/>
      <c r="R66" s="51"/>
    </row>
    <row r="67" spans="1:18" s="2" customFormat="1" x14ac:dyDescent="0.15">
      <c r="A67" s="121">
        <f>A63+1</f>
        <v>44513</v>
      </c>
      <c r="B67" s="124" t="str">
        <f>TEXT(A67,"aaa")</f>
        <v>土</v>
      </c>
      <c r="C67" s="24"/>
      <c r="D67" s="25"/>
      <c r="E67" s="25"/>
      <c r="F67" s="26"/>
      <c r="G67" s="27" t="str">
        <f>IF($C67="①",$E67-$D67-$F67,"-")</f>
        <v>-</v>
      </c>
      <c r="H67" s="28" t="str">
        <f>IF($C67="②",$E67-$D67-$F67,"-")</f>
        <v>-</v>
      </c>
      <c r="I67" s="28" t="str">
        <f>IF($C67="③",$E67-$D67-$F67,"-")</f>
        <v>-</v>
      </c>
      <c r="J67" s="28" t="str">
        <f>IF($C67="④",$E67-$D67-$F67,"-")</f>
        <v>-</v>
      </c>
      <c r="K67" s="28" t="str">
        <f>IF($C67="⑤",$E67-$D67-$F67,"-")</f>
        <v>-</v>
      </c>
      <c r="L67" s="28" t="str">
        <f>IF($C67="⑥",$E67-$D67-$F67,"-")</f>
        <v>-</v>
      </c>
      <c r="M67" s="28" t="str">
        <f>IF($C67="⑦",$E67-$D67-$F67,"-")</f>
        <v>-</v>
      </c>
      <c r="N67" s="29">
        <f>SUM(G67:M67)</f>
        <v>0</v>
      </c>
      <c r="O67" s="30"/>
      <c r="R67" s="51"/>
    </row>
    <row r="68" spans="1:18" s="2" customFormat="1" x14ac:dyDescent="0.15">
      <c r="A68" s="122"/>
      <c r="B68" s="125"/>
      <c r="C68" s="24"/>
      <c r="D68" s="33"/>
      <c r="E68" s="25"/>
      <c r="F68" s="26"/>
      <c r="G68" s="27" t="str">
        <f>IF($C68="①",$E68-$D68-$F68,"-")</f>
        <v>-</v>
      </c>
      <c r="H68" s="28" t="str">
        <f>IF($C68="②",$E68-$D68-$F68,"-")</f>
        <v>-</v>
      </c>
      <c r="I68" s="28" t="str">
        <f>IF($C68="③",$E68-$D68-$F68,"-")</f>
        <v>-</v>
      </c>
      <c r="J68" s="28" t="str">
        <f>IF($C68="④",$E68-$D68-$F68,"-")</f>
        <v>-</v>
      </c>
      <c r="K68" s="28" t="str">
        <f>IF($C68="⑤",$E68-$D68-$F68,"-")</f>
        <v>-</v>
      </c>
      <c r="L68" s="28" t="str">
        <f t="shared" ref="L68:L69" si="21">IF($C68="⑥",$E68-$D68-$F68,"-")</f>
        <v>-</v>
      </c>
      <c r="M68" s="28" t="str">
        <f t="shared" ref="M68:M69" si="22">IF($C68="⑦",$E68-$D68-$F68,"-")</f>
        <v>-</v>
      </c>
      <c r="N68" s="29">
        <f>SUM(G68:M68)</f>
        <v>0</v>
      </c>
      <c r="O68" s="30"/>
      <c r="R68" s="51"/>
    </row>
    <row r="69" spans="1:18" s="2" customFormat="1" ht="14.25" thickBot="1" x14ac:dyDescent="0.2">
      <c r="A69" s="123"/>
      <c r="B69" s="126"/>
      <c r="C69" s="24"/>
      <c r="D69" s="33"/>
      <c r="E69" s="25"/>
      <c r="F69" s="26"/>
      <c r="G69" s="27" t="str">
        <f>IF($C69="①",$E69-$D69-$F69,"-")</f>
        <v>-</v>
      </c>
      <c r="H69" s="28" t="str">
        <f>IF($C69="②",$E69-$D69-$F69,"-")</f>
        <v>-</v>
      </c>
      <c r="I69" s="28" t="str">
        <f>IF($C69="③",$E69-$D69-$F69,"-")</f>
        <v>-</v>
      </c>
      <c r="J69" s="28" t="str">
        <f>IF($C69="④",$E69-$D69-$F69,"-")</f>
        <v>-</v>
      </c>
      <c r="K69" s="28" t="str">
        <f>IF($C69="⑤",$E69-$D69-$F69,"-")</f>
        <v>-</v>
      </c>
      <c r="L69" s="28" t="str">
        <f t="shared" si="21"/>
        <v>-</v>
      </c>
      <c r="M69" s="28" t="str">
        <f t="shared" si="22"/>
        <v>-</v>
      </c>
      <c r="N69" s="29">
        <f>SUM(G69:M69)</f>
        <v>0</v>
      </c>
      <c r="O69" s="30"/>
      <c r="R69" s="51"/>
    </row>
    <row r="70" spans="1:18" s="2" customFormat="1" ht="14.25" thickBot="1" x14ac:dyDescent="0.2">
      <c r="A70" s="86"/>
      <c r="B70" s="82"/>
      <c r="C70" s="40"/>
      <c r="D70" s="41"/>
      <c r="E70" s="41"/>
      <c r="F70" s="42"/>
      <c r="G70" s="41"/>
      <c r="H70" s="41"/>
      <c r="I70" s="41"/>
      <c r="J70" s="41"/>
      <c r="K70" s="56"/>
      <c r="L70" s="56"/>
      <c r="M70" s="92"/>
      <c r="N70" s="37">
        <f>SUM(N67:N69)</f>
        <v>0</v>
      </c>
      <c r="O70" s="38"/>
      <c r="R70" s="51"/>
    </row>
    <row r="71" spans="1:18" s="2" customFormat="1" x14ac:dyDescent="0.15">
      <c r="A71" s="121">
        <f>A67+1</f>
        <v>44514</v>
      </c>
      <c r="B71" s="124" t="str">
        <f>TEXT(A71,"aaa")</f>
        <v>日</v>
      </c>
      <c r="C71" s="24"/>
      <c r="D71" s="25"/>
      <c r="E71" s="25"/>
      <c r="F71" s="26"/>
      <c r="G71" s="27" t="str">
        <f>IF($C71="①",$E71-$D71-$F71,"-")</f>
        <v>-</v>
      </c>
      <c r="H71" s="28" t="str">
        <f>IF($C71="②",$E71-$D71-$F71,"-")</f>
        <v>-</v>
      </c>
      <c r="I71" s="28" t="str">
        <f>IF($C71="③",$E71-$D71-$F71,"-")</f>
        <v>-</v>
      </c>
      <c r="J71" s="28" t="str">
        <f>IF($C71="④",$E71-$D71-$F71,"-")</f>
        <v>-</v>
      </c>
      <c r="K71" s="28" t="str">
        <f>IF($C71="⑤",$E71-$D71-$F71,"-")</f>
        <v>-</v>
      </c>
      <c r="L71" s="28" t="str">
        <f>IF($C71="⑥",$E71-$D71-$F71,"-")</f>
        <v>-</v>
      </c>
      <c r="M71" s="28" t="str">
        <f>IF($C71="⑦",$E71-$D71-$F71,"-")</f>
        <v>-</v>
      </c>
      <c r="N71" s="29">
        <f>SUM(G71:M71)</f>
        <v>0</v>
      </c>
      <c r="O71" s="30"/>
      <c r="R71" s="51"/>
    </row>
    <row r="72" spans="1:18" s="2" customFormat="1" x14ac:dyDescent="0.15">
      <c r="A72" s="122"/>
      <c r="B72" s="125"/>
      <c r="C72" s="24"/>
      <c r="D72" s="33"/>
      <c r="E72" s="25"/>
      <c r="F72" s="26"/>
      <c r="G72" s="27" t="str">
        <f>IF($C72="①",$E72-$D72-$F72,"-")</f>
        <v>-</v>
      </c>
      <c r="H72" s="28" t="str">
        <f>IF($C72="②",$E72-$D72-$F72,"-")</f>
        <v>-</v>
      </c>
      <c r="I72" s="28" t="str">
        <f>IF($C72="③",$E72-$D72-$F72,"-")</f>
        <v>-</v>
      </c>
      <c r="J72" s="28" t="str">
        <f>IF($C72="④",$E72-$D72-$F72,"-")</f>
        <v>-</v>
      </c>
      <c r="K72" s="28" t="str">
        <f>IF($C72="⑤",$E72-$D72-$F72,"-")</f>
        <v>-</v>
      </c>
      <c r="L72" s="28" t="str">
        <f t="shared" ref="L72:L73" si="23">IF($C72="⑥",$E72-$D72-$F72,"-")</f>
        <v>-</v>
      </c>
      <c r="M72" s="28" t="str">
        <f t="shared" ref="M72:M73" si="24">IF($C72="⑦",$E72-$D72-$F72,"-")</f>
        <v>-</v>
      </c>
      <c r="N72" s="29">
        <f>SUM(G72:M72)</f>
        <v>0</v>
      </c>
      <c r="O72" s="30"/>
      <c r="R72" s="51"/>
    </row>
    <row r="73" spans="1:18" s="2" customFormat="1" ht="14.25" thickBot="1" x14ac:dyDescent="0.2">
      <c r="A73" s="123"/>
      <c r="B73" s="126"/>
      <c r="C73" s="24"/>
      <c r="D73" s="33"/>
      <c r="E73" s="25"/>
      <c r="F73" s="26"/>
      <c r="G73" s="27" t="str">
        <f>IF($C73="①",$E73-$D73-$F73,"-")</f>
        <v>-</v>
      </c>
      <c r="H73" s="28" t="str">
        <f>IF($C73="②",$E73-$D73-$F73,"-")</f>
        <v>-</v>
      </c>
      <c r="I73" s="28" t="str">
        <f>IF($C73="③",$E73-$D73-$F73,"-")</f>
        <v>-</v>
      </c>
      <c r="J73" s="28" t="str">
        <f>IF($C73="④",$E73-$D73-$F73,"-")</f>
        <v>-</v>
      </c>
      <c r="K73" s="28" t="str">
        <f>IF($C73="⑤",$E73-$D73-$F73,"-")</f>
        <v>-</v>
      </c>
      <c r="L73" s="28" t="str">
        <f t="shared" si="23"/>
        <v>-</v>
      </c>
      <c r="M73" s="28" t="str">
        <f t="shared" si="24"/>
        <v>-</v>
      </c>
      <c r="N73" s="29">
        <f>SUM(G73:M73)</f>
        <v>0</v>
      </c>
      <c r="O73" s="30"/>
      <c r="R73" s="51"/>
    </row>
    <row r="74" spans="1:18" s="2" customFormat="1" ht="14.25" thickBot="1" x14ac:dyDescent="0.2">
      <c r="A74" s="86"/>
      <c r="B74" s="84"/>
      <c r="C74" s="40"/>
      <c r="D74" s="41"/>
      <c r="E74" s="41"/>
      <c r="F74" s="42"/>
      <c r="G74" s="41"/>
      <c r="H74" s="41"/>
      <c r="I74" s="41"/>
      <c r="J74" s="41"/>
      <c r="K74" s="56"/>
      <c r="L74" s="56"/>
      <c r="M74" s="92"/>
      <c r="N74" s="37">
        <f>SUM(N71:N73)</f>
        <v>0</v>
      </c>
      <c r="O74" s="38"/>
      <c r="R74" s="51"/>
    </row>
    <row r="75" spans="1:18" s="2" customFormat="1" x14ac:dyDescent="0.15">
      <c r="A75" s="121">
        <f>A71+1</f>
        <v>44515</v>
      </c>
      <c r="B75" s="124" t="str">
        <f>TEXT(A75,"aaa")</f>
        <v>月</v>
      </c>
      <c r="C75" s="24"/>
      <c r="D75" s="25"/>
      <c r="E75" s="25"/>
      <c r="F75" s="26"/>
      <c r="G75" s="27" t="str">
        <f>IF($C75="①",$E75-$D75-$F75,"-")</f>
        <v>-</v>
      </c>
      <c r="H75" s="28" t="str">
        <f>IF($C75="②",$E75-$D75-$F75,"-")</f>
        <v>-</v>
      </c>
      <c r="I75" s="28" t="str">
        <f>IF($C75="③",$E75-$D75-$F75,"-")</f>
        <v>-</v>
      </c>
      <c r="J75" s="28" t="str">
        <f>IF($C75="④",$E75-$D75-$F75,"-")</f>
        <v>-</v>
      </c>
      <c r="K75" s="28" t="str">
        <f>IF($C75="⑤",$E75-$D75-$F75,"-")</f>
        <v>-</v>
      </c>
      <c r="L75" s="28" t="str">
        <f>IF($C75="⑥",$E75-$D75-$F75,"-")</f>
        <v>-</v>
      </c>
      <c r="M75" s="28" t="str">
        <f>IF($C75="⑦",$E75-$D75-$F75,"-")</f>
        <v>-</v>
      </c>
      <c r="N75" s="29">
        <f>SUM(G75:M75)</f>
        <v>0</v>
      </c>
      <c r="O75" s="30"/>
      <c r="R75" s="51"/>
    </row>
    <row r="76" spans="1:18" s="2" customFormat="1" x14ac:dyDescent="0.15">
      <c r="A76" s="122"/>
      <c r="B76" s="125"/>
      <c r="C76" s="24"/>
      <c r="D76" s="33"/>
      <c r="E76" s="25"/>
      <c r="F76" s="26"/>
      <c r="G76" s="27" t="str">
        <f>IF($C76="①",$E76-$D76-$F76,"-")</f>
        <v>-</v>
      </c>
      <c r="H76" s="28" t="str">
        <f>IF($C76="②",$E76-$D76-$F76,"-")</f>
        <v>-</v>
      </c>
      <c r="I76" s="28" t="str">
        <f>IF($C76="③",$E76-$D76-$F76,"-")</f>
        <v>-</v>
      </c>
      <c r="J76" s="28" t="str">
        <f>IF($C76="④",$E76-$D76-$F76,"-")</f>
        <v>-</v>
      </c>
      <c r="K76" s="28" t="str">
        <f>IF($C76="⑤",$E76-$D76-$F76,"-")</f>
        <v>-</v>
      </c>
      <c r="L76" s="28" t="str">
        <f t="shared" ref="L76:L77" si="25">IF($C76="⑥",$E76-$D76-$F76,"-")</f>
        <v>-</v>
      </c>
      <c r="M76" s="28" t="str">
        <f t="shared" ref="M76:M77" si="26">IF($C76="⑦",$E76-$D76-$F76,"-")</f>
        <v>-</v>
      </c>
      <c r="N76" s="29">
        <f>SUM(G76:M76)</f>
        <v>0</v>
      </c>
      <c r="O76" s="30"/>
      <c r="R76" s="51"/>
    </row>
    <row r="77" spans="1:18" s="2" customFormat="1" ht="14.25" thickBot="1" x14ac:dyDescent="0.2">
      <c r="A77" s="123"/>
      <c r="B77" s="126"/>
      <c r="C77" s="24"/>
      <c r="D77" s="33"/>
      <c r="E77" s="25"/>
      <c r="F77" s="26"/>
      <c r="G77" s="27" t="str">
        <f>IF($C77="①",$E77-$D77-$F77,"-")</f>
        <v>-</v>
      </c>
      <c r="H77" s="28" t="str">
        <f>IF($C77="②",$E77-$D77-$F77,"-")</f>
        <v>-</v>
      </c>
      <c r="I77" s="28" t="str">
        <f>IF($C77="③",$E77-$D77-$F77,"-")</f>
        <v>-</v>
      </c>
      <c r="J77" s="28" t="str">
        <f>IF($C77="④",$E77-$D77-$F77,"-")</f>
        <v>-</v>
      </c>
      <c r="K77" s="28" t="str">
        <f>IF($C77="⑤",$E77-$D77-$F77,"-")</f>
        <v>-</v>
      </c>
      <c r="L77" s="28" t="str">
        <f t="shared" si="25"/>
        <v>-</v>
      </c>
      <c r="M77" s="28" t="str">
        <f t="shared" si="26"/>
        <v>-</v>
      </c>
      <c r="N77" s="29">
        <f>SUM(G77:M77)</f>
        <v>0</v>
      </c>
      <c r="O77" s="30"/>
      <c r="R77" s="51"/>
    </row>
    <row r="78" spans="1:18" s="2" customFormat="1" ht="14.25" thickBot="1" x14ac:dyDescent="0.2">
      <c r="A78" s="86"/>
      <c r="B78" s="82"/>
      <c r="C78" s="40"/>
      <c r="D78" s="41"/>
      <c r="E78" s="52"/>
      <c r="F78" s="42"/>
      <c r="G78" s="41"/>
      <c r="H78" s="41"/>
      <c r="I78" s="41"/>
      <c r="J78" s="41"/>
      <c r="K78" s="56"/>
      <c r="L78" s="56"/>
      <c r="M78" s="92"/>
      <c r="N78" s="37">
        <f>SUM(N75:N77)</f>
        <v>0</v>
      </c>
      <c r="O78" s="38"/>
      <c r="R78" s="51"/>
    </row>
    <row r="79" spans="1:18" s="2" customFormat="1" x14ac:dyDescent="0.15">
      <c r="A79" s="121">
        <f>A75+1</f>
        <v>44516</v>
      </c>
      <c r="B79" s="124" t="str">
        <f>TEXT(A79,"aaa")</f>
        <v>火</v>
      </c>
      <c r="C79" s="24"/>
      <c r="D79" s="25"/>
      <c r="E79" s="25"/>
      <c r="F79" s="26"/>
      <c r="G79" s="27" t="str">
        <f>IF($C79="①",$E79-$D79-$F79,"-")</f>
        <v>-</v>
      </c>
      <c r="H79" s="28" t="str">
        <f>IF($C79="②",$E79-$D79-$F79,"-")</f>
        <v>-</v>
      </c>
      <c r="I79" s="28" t="str">
        <f>IF($C79="③",$E79-$D79-$F79,"-")</f>
        <v>-</v>
      </c>
      <c r="J79" s="28" t="str">
        <f>IF($C79="④",$E79-$D79-$F79,"-")</f>
        <v>-</v>
      </c>
      <c r="K79" s="28" t="str">
        <f>IF($C79="⑤",$E79-$D79-$F79,"-")</f>
        <v>-</v>
      </c>
      <c r="L79" s="28" t="str">
        <f>IF($C79="⑥",$E79-$D79-$F79,"-")</f>
        <v>-</v>
      </c>
      <c r="M79" s="28" t="str">
        <f>IF($C79="⑦",$E79-$D79-$F79,"-")</f>
        <v>-</v>
      </c>
      <c r="N79" s="29">
        <f>SUM(G79:M79)</f>
        <v>0</v>
      </c>
      <c r="O79" s="30"/>
      <c r="R79" s="51"/>
    </row>
    <row r="80" spans="1:18" s="2" customFormat="1" x14ac:dyDescent="0.15">
      <c r="A80" s="122"/>
      <c r="B80" s="125"/>
      <c r="C80" s="24"/>
      <c r="D80" s="33"/>
      <c r="E80" s="25"/>
      <c r="F80" s="26"/>
      <c r="G80" s="27" t="str">
        <f>IF($C80="①",$E80-$D80-$F80,"-")</f>
        <v>-</v>
      </c>
      <c r="H80" s="28" t="str">
        <f>IF($C80="②",$E80-$D80-$F80,"-")</f>
        <v>-</v>
      </c>
      <c r="I80" s="28" t="str">
        <f>IF($C80="③",$E80-$D80-$F80,"-")</f>
        <v>-</v>
      </c>
      <c r="J80" s="28" t="str">
        <f>IF($C80="④",$E80-$D80-$F80,"-")</f>
        <v>-</v>
      </c>
      <c r="K80" s="28" t="str">
        <f>IF($C80="⑤",$E80-$D80-$F80,"-")</f>
        <v>-</v>
      </c>
      <c r="L80" s="28" t="str">
        <f t="shared" ref="L80:L81" si="27">IF($C80="⑥",$E80-$D80-$F80,"-")</f>
        <v>-</v>
      </c>
      <c r="M80" s="28" t="str">
        <f t="shared" ref="M80:M81" si="28">IF($C80="⑦",$E80-$D80-$F80,"-")</f>
        <v>-</v>
      </c>
      <c r="N80" s="29">
        <f>SUM(G80:M80)</f>
        <v>0</v>
      </c>
      <c r="O80" s="30"/>
      <c r="R80" s="51"/>
    </row>
    <row r="81" spans="1:18" s="2" customFormat="1" ht="14.25" thickBot="1" x14ac:dyDescent="0.2">
      <c r="A81" s="123"/>
      <c r="B81" s="126"/>
      <c r="C81" s="24"/>
      <c r="D81" s="33"/>
      <c r="E81" s="25"/>
      <c r="F81" s="26"/>
      <c r="G81" s="27" t="str">
        <f>IF($C81="①",$E81-$D81-$F81,"-")</f>
        <v>-</v>
      </c>
      <c r="H81" s="28" t="str">
        <f>IF($C81="②",$E81-$D81-$F81,"-")</f>
        <v>-</v>
      </c>
      <c r="I81" s="28" t="str">
        <f>IF($C81="③",$E81-$D81-$F81,"-")</f>
        <v>-</v>
      </c>
      <c r="J81" s="28" t="str">
        <f>IF($C81="④",$E81-$D81-$F81,"-")</f>
        <v>-</v>
      </c>
      <c r="K81" s="28" t="str">
        <f>IF($C81="⑤",$E81-$D81-$F81,"-")</f>
        <v>-</v>
      </c>
      <c r="L81" s="28" t="str">
        <f t="shared" si="27"/>
        <v>-</v>
      </c>
      <c r="M81" s="28" t="str">
        <f t="shared" si="28"/>
        <v>-</v>
      </c>
      <c r="N81" s="29">
        <f>SUM(G81:M81)</f>
        <v>0</v>
      </c>
      <c r="O81" s="30"/>
      <c r="R81" s="51"/>
    </row>
    <row r="82" spans="1:18" s="2" customFormat="1" ht="14.25" thickBot="1" x14ac:dyDescent="0.2">
      <c r="A82" s="86"/>
      <c r="B82" s="82"/>
      <c r="C82" s="40"/>
      <c r="D82" s="41"/>
      <c r="E82" s="41"/>
      <c r="F82" s="42"/>
      <c r="G82" s="41"/>
      <c r="H82" s="41"/>
      <c r="I82" s="41"/>
      <c r="J82" s="41"/>
      <c r="K82" s="56"/>
      <c r="L82" s="56"/>
      <c r="M82" s="92"/>
      <c r="N82" s="37">
        <f>SUM(N79:N81)</f>
        <v>0</v>
      </c>
      <c r="O82" s="38"/>
      <c r="R82" s="51"/>
    </row>
    <row r="83" spans="1:18" s="2" customFormat="1" x14ac:dyDescent="0.15">
      <c r="A83" s="121">
        <f>A79+1</f>
        <v>44517</v>
      </c>
      <c r="B83" s="124" t="str">
        <f>TEXT(A83,"aaa")</f>
        <v>水</v>
      </c>
      <c r="C83" s="24"/>
      <c r="D83" s="25"/>
      <c r="E83" s="25"/>
      <c r="F83" s="26"/>
      <c r="G83" s="27" t="str">
        <f>IF($C83="①",$E83-$D83-$F83,"-")</f>
        <v>-</v>
      </c>
      <c r="H83" s="28" t="str">
        <f>IF($C83="②",$E83-$D83-$F83,"-")</f>
        <v>-</v>
      </c>
      <c r="I83" s="28" t="str">
        <f>IF($C83="③",$E83-$D83-$F83,"-")</f>
        <v>-</v>
      </c>
      <c r="J83" s="28" t="str">
        <f>IF($C83="④",$E83-$D83-$F83,"-")</f>
        <v>-</v>
      </c>
      <c r="K83" s="28" t="str">
        <f>IF($C83="⑤",$E83-$D83-$F83,"-")</f>
        <v>-</v>
      </c>
      <c r="L83" s="28" t="str">
        <f>IF($C83="⑥",$E83-$D83-$F83,"-")</f>
        <v>-</v>
      </c>
      <c r="M83" s="28" t="str">
        <f>IF($C83="⑦",$E83-$D83-$F83,"-")</f>
        <v>-</v>
      </c>
      <c r="N83" s="29">
        <f>SUM(G83:M83)</f>
        <v>0</v>
      </c>
      <c r="O83" s="30"/>
      <c r="R83" s="51"/>
    </row>
    <row r="84" spans="1:18" s="2" customFormat="1" x14ac:dyDescent="0.15">
      <c r="A84" s="122"/>
      <c r="B84" s="125"/>
      <c r="C84" s="24"/>
      <c r="D84" s="33"/>
      <c r="E84" s="25"/>
      <c r="F84" s="26"/>
      <c r="G84" s="27" t="str">
        <f>IF($C84="①",$E84-$D84-$F84,"-")</f>
        <v>-</v>
      </c>
      <c r="H84" s="28" t="str">
        <f>IF($C84="②",$E84-$D84-$F84,"-")</f>
        <v>-</v>
      </c>
      <c r="I84" s="28" t="str">
        <f>IF($C84="③",$E84-$D84-$F84,"-")</f>
        <v>-</v>
      </c>
      <c r="J84" s="28" t="str">
        <f>IF($C84="④",$E84-$D84-$F84,"-")</f>
        <v>-</v>
      </c>
      <c r="K84" s="28" t="str">
        <f>IF($C84="⑤",$E84-$D84-$F84,"-")</f>
        <v>-</v>
      </c>
      <c r="L84" s="28" t="str">
        <f t="shared" ref="L84:L85" si="29">IF($C84="⑥",$E84-$D84-$F84,"-")</f>
        <v>-</v>
      </c>
      <c r="M84" s="28" t="str">
        <f t="shared" ref="M84:M85" si="30">IF($C84="⑦",$E84-$D84-$F84,"-")</f>
        <v>-</v>
      </c>
      <c r="N84" s="29">
        <f>SUM(G84:M84)</f>
        <v>0</v>
      </c>
      <c r="O84" s="30"/>
      <c r="R84" s="51"/>
    </row>
    <row r="85" spans="1:18" s="2" customFormat="1" ht="14.25" thickBot="1" x14ac:dyDescent="0.2">
      <c r="A85" s="123"/>
      <c r="B85" s="126"/>
      <c r="C85" s="24"/>
      <c r="D85" s="33"/>
      <c r="E85" s="25"/>
      <c r="F85" s="26"/>
      <c r="G85" s="27" t="str">
        <f>IF($C85="①",$E85-$D85-$F85,"-")</f>
        <v>-</v>
      </c>
      <c r="H85" s="28" t="str">
        <f>IF($C85="②",$E85-$D85-$F85,"-")</f>
        <v>-</v>
      </c>
      <c r="I85" s="28" t="str">
        <f>IF($C85="③",$E85-$D85-$F85,"-")</f>
        <v>-</v>
      </c>
      <c r="J85" s="28" t="str">
        <f>IF($C85="④",$E85-$D85-$F85,"-")</f>
        <v>-</v>
      </c>
      <c r="K85" s="28" t="str">
        <f>IF($C85="⑤",$E85-$D85-$F85,"-")</f>
        <v>-</v>
      </c>
      <c r="L85" s="28" t="str">
        <f t="shared" si="29"/>
        <v>-</v>
      </c>
      <c r="M85" s="28" t="str">
        <f t="shared" si="30"/>
        <v>-</v>
      </c>
      <c r="N85" s="29">
        <f>SUM(G85:M85)</f>
        <v>0</v>
      </c>
      <c r="O85" s="30"/>
      <c r="R85" s="51"/>
    </row>
    <row r="86" spans="1:18" s="2" customFormat="1" ht="14.25" thickBot="1" x14ac:dyDescent="0.2">
      <c r="A86" s="86"/>
      <c r="B86" s="83"/>
      <c r="C86" s="40"/>
      <c r="D86" s="41"/>
      <c r="E86" s="41"/>
      <c r="F86" s="42"/>
      <c r="G86" s="41"/>
      <c r="H86" s="41"/>
      <c r="I86" s="41"/>
      <c r="J86" s="41"/>
      <c r="K86" s="56"/>
      <c r="L86" s="56"/>
      <c r="M86" s="92"/>
      <c r="N86" s="37">
        <f>SUM(N83:N85)</f>
        <v>0</v>
      </c>
      <c r="O86" s="38"/>
      <c r="R86" s="51"/>
    </row>
    <row r="87" spans="1:18" s="2" customFormat="1" x14ac:dyDescent="0.15">
      <c r="A87" s="121">
        <f>A83+1</f>
        <v>44518</v>
      </c>
      <c r="B87" s="124" t="str">
        <f>TEXT(A87,"aaa")</f>
        <v>木</v>
      </c>
      <c r="C87" s="24"/>
      <c r="D87" s="25"/>
      <c r="E87" s="25"/>
      <c r="F87" s="26"/>
      <c r="G87" s="27" t="str">
        <f>IF($C87="①",$E87-$D87-$F87,"-")</f>
        <v>-</v>
      </c>
      <c r="H87" s="28" t="str">
        <f>IF($C87="②",$E87-$D87-$F87,"-")</f>
        <v>-</v>
      </c>
      <c r="I87" s="28" t="str">
        <f>IF($C87="③",$E87-$D87-$F87,"-")</f>
        <v>-</v>
      </c>
      <c r="J87" s="28" t="str">
        <f>IF($C87="④",$E87-$D87-$F87,"-")</f>
        <v>-</v>
      </c>
      <c r="K87" s="28" t="str">
        <f>IF($C87="⑤",$E87-$D87-$F87,"-")</f>
        <v>-</v>
      </c>
      <c r="L87" s="28" t="str">
        <f>IF($C87="⑥",$E87-$D87-$F87,"-")</f>
        <v>-</v>
      </c>
      <c r="M87" s="28" t="str">
        <f>IF($C87="⑦",$E87-$D87-$F87,"-")</f>
        <v>-</v>
      </c>
      <c r="N87" s="29">
        <f>SUM(G87:M87)</f>
        <v>0</v>
      </c>
      <c r="O87" s="30"/>
      <c r="R87" s="51"/>
    </row>
    <row r="88" spans="1:18" s="2" customFormat="1" x14ac:dyDescent="0.15">
      <c r="A88" s="122"/>
      <c r="B88" s="125"/>
      <c r="C88" s="24"/>
      <c r="D88" s="33"/>
      <c r="E88" s="25"/>
      <c r="F88" s="26"/>
      <c r="G88" s="27" t="str">
        <f>IF($C88="①",$E88-$D88-$F88,"-")</f>
        <v>-</v>
      </c>
      <c r="H88" s="28" t="str">
        <f>IF($C88="②",$E88-$D88-$F88,"-")</f>
        <v>-</v>
      </c>
      <c r="I88" s="28" t="str">
        <f>IF($C88="③",$E88-$D88-$F88,"-")</f>
        <v>-</v>
      </c>
      <c r="J88" s="28" t="str">
        <f>IF($C88="④",$E88-$D88-$F88,"-")</f>
        <v>-</v>
      </c>
      <c r="K88" s="28" t="str">
        <f>IF($C88="⑤",$E88-$D88-$F88,"-")</f>
        <v>-</v>
      </c>
      <c r="L88" s="28" t="str">
        <f t="shared" ref="L88:L89" si="31">IF($C88="⑥",$E88-$D88-$F88,"-")</f>
        <v>-</v>
      </c>
      <c r="M88" s="28" t="str">
        <f t="shared" ref="M88:M89" si="32">IF($C88="⑦",$E88-$D88-$F88,"-")</f>
        <v>-</v>
      </c>
      <c r="N88" s="29">
        <f>SUM(G88:M88)</f>
        <v>0</v>
      </c>
      <c r="O88" s="30"/>
      <c r="R88" s="51"/>
    </row>
    <row r="89" spans="1:18" s="2" customFormat="1" ht="14.25" thickBot="1" x14ac:dyDescent="0.2">
      <c r="A89" s="123"/>
      <c r="B89" s="126"/>
      <c r="C89" s="24"/>
      <c r="D89" s="33"/>
      <c r="E89" s="25"/>
      <c r="F89" s="26"/>
      <c r="G89" s="27" t="str">
        <f>IF($C89="①",$E89-$D89-$F89,"-")</f>
        <v>-</v>
      </c>
      <c r="H89" s="28" t="str">
        <f>IF($C89="②",$E89-$D89-$F89,"-")</f>
        <v>-</v>
      </c>
      <c r="I89" s="28" t="str">
        <f>IF($C89="③",$E89-$D89-$F89,"-")</f>
        <v>-</v>
      </c>
      <c r="J89" s="28" t="str">
        <f>IF($C89="④",$E89-$D89-$F89,"-")</f>
        <v>-</v>
      </c>
      <c r="K89" s="28" t="str">
        <f>IF($C89="⑤",$E89-$D89-$F89,"-")</f>
        <v>-</v>
      </c>
      <c r="L89" s="28" t="str">
        <f t="shared" si="31"/>
        <v>-</v>
      </c>
      <c r="M89" s="28" t="str">
        <f t="shared" si="32"/>
        <v>-</v>
      </c>
      <c r="N89" s="29">
        <f>SUM(G89:M89)</f>
        <v>0</v>
      </c>
      <c r="O89" s="30"/>
      <c r="R89" s="51"/>
    </row>
    <row r="90" spans="1:18" s="2" customFormat="1" ht="14.25" thickBot="1" x14ac:dyDescent="0.2">
      <c r="A90" s="86"/>
      <c r="B90" s="82"/>
      <c r="C90" s="40"/>
      <c r="D90" s="41"/>
      <c r="E90" s="41"/>
      <c r="F90" s="42"/>
      <c r="G90" s="41"/>
      <c r="H90" s="41"/>
      <c r="I90" s="41"/>
      <c r="J90" s="41"/>
      <c r="K90" s="56"/>
      <c r="L90" s="56"/>
      <c r="M90" s="92"/>
      <c r="N90" s="37">
        <f>SUM(N87:N89)</f>
        <v>0</v>
      </c>
      <c r="O90" s="38"/>
      <c r="R90" s="51"/>
    </row>
    <row r="91" spans="1:18" s="2" customFormat="1" x14ac:dyDescent="0.15">
      <c r="A91" s="121">
        <f>A87+1</f>
        <v>44519</v>
      </c>
      <c r="B91" s="124" t="str">
        <f>TEXT(A91,"aaa")</f>
        <v>金</v>
      </c>
      <c r="C91" s="24"/>
      <c r="D91" s="25"/>
      <c r="E91" s="25"/>
      <c r="F91" s="26"/>
      <c r="G91" s="27" t="str">
        <f>IF($C91="①",$E91-$D91-$F91,"-")</f>
        <v>-</v>
      </c>
      <c r="H91" s="28" t="str">
        <f>IF($C91="②",$E91-$D91-$F91,"-")</f>
        <v>-</v>
      </c>
      <c r="I91" s="28" t="str">
        <f>IF($C91="③",$E91-$D91-$F91,"-")</f>
        <v>-</v>
      </c>
      <c r="J91" s="28" t="str">
        <f>IF($C91="④",$E91-$D91-$F91,"-")</f>
        <v>-</v>
      </c>
      <c r="K91" s="28" t="str">
        <f>IF($C91="⑤",$E91-$D91-$F91,"-")</f>
        <v>-</v>
      </c>
      <c r="L91" s="28" t="str">
        <f>IF($C91="⑥",$E91-$D91-$F91,"-")</f>
        <v>-</v>
      </c>
      <c r="M91" s="28" t="str">
        <f>IF($C91="⑦",$E91-$D91-$F91,"-")</f>
        <v>-</v>
      </c>
      <c r="N91" s="29">
        <f>SUM(G91:M91)</f>
        <v>0</v>
      </c>
      <c r="O91" s="30"/>
      <c r="R91" s="51"/>
    </row>
    <row r="92" spans="1:18" s="2" customFormat="1" x14ac:dyDescent="0.15">
      <c r="A92" s="122"/>
      <c r="B92" s="125"/>
      <c r="C92" s="24"/>
      <c r="D92" s="33"/>
      <c r="E92" s="25"/>
      <c r="F92" s="26"/>
      <c r="G92" s="27" t="str">
        <f>IF($C92="①",$E92-$D92-$F92,"-")</f>
        <v>-</v>
      </c>
      <c r="H92" s="28" t="str">
        <f>IF($C92="②",$E92-$D92-$F92,"-")</f>
        <v>-</v>
      </c>
      <c r="I92" s="28" t="str">
        <f>IF($C92="③",$E92-$D92-$F92,"-")</f>
        <v>-</v>
      </c>
      <c r="J92" s="28" t="str">
        <f>IF($C92="④",$E92-$D92-$F92,"-")</f>
        <v>-</v>
      </c>
      <c r="K92" s="28" t="str">
        <f>IF($C92="⑤",$E92-$D92-$F92,"-")</f>
        <v>-</v>
      </c>
      <c r="L92" s="28" t="str">
        <f t="shared" ref="L92:L93" si="33">IF($C92="⑥",$E92-$D92-$F92,"-")</f>
        <v>-</v>
      </c>
      <c r="M92" s="28" t="str">
        <f t="shared" ref="M92:M93" si="34">IF($C92="⑦",$E92-$D92-$F92,"-")</f>
        <v>-</v>
      </c>
      <c r="N92" s="29">
        <f>SUM(G92:M92)</f>
        <v>0</v>
      </c>
      <c r="O92" s="30"/>
      <c r="R92" s="51"/>
    </row>
    <row r="93" spans="1:18" s="2" customFormat="1" ht="14.25" thickBot="1" x14ac:dyDescent="0.2">
      <c r="A93" s="123"/>
      <c r="B93" s="126"/>
      <c r="C93" s="24"/>
      <c r="D93" s="33"/>
      <c r="E93" s="25"/>
      <c r="F93" s="26"/>
      <c r="G93" s="27" t="str">
        <f>IF($C93="①",$E93-$D93-$F93,"-")</f>
        <v>-</v>
      </c>
      <c r="H93" s="28" t="str">
        <f>IF($C93="②",$E93-$D93-$F93,"-")</f>
        <v>-</v>
      </c>
      <c r="I93" s="28" t="str">
        <f>IF($C93="③",$E93-$D93-$F93,"-")</f>
        <v>-</v>
      </c>
      <c r="J93" s="28" t="str">
        <f>IF($C93="④",$E93-$D93-$F93,"-")</f>
        <v>-</v>
      </c>
      <c r="K93" s="28" t="str">
        <f>IF($C93="⑤",$E93-$D93-$F93,"-")</f>
        <v>-</v>
      </c>
      <c r="L93" s="28" t="str">
        <f t="shared" si="33"/>
        <v>-</v>
      </c>
      <c r="M93" s="28" t="str">
        <f t="shared" si="34"/>
        <v>-</v>
      </c>
      <c r="N93" s="29">
        <f>SUM(G93:M93)</f>
        <v>0</v>
      </c>
      <c r="O93" s="30"/>
      <c r="R93" s="51"/>
    </row>
    <row r="94" spans="1:18" s="2" customFormat="1" ht="14.25" thickBot="1" x14ac:dyDescent="0.2">
      <c r="A94" s="86"/>
      <c r="B94" s="82"/>
      <c r="C94" s="40"/>
      <c r="D94" s="41"/>
      <c r="E94" s="41"/>
      <c r="F94" s="42"/>
      <c r="G94" s="41"/>
      <c r="H94" s="41"/>
      <c r="I94" s="41"/>
      <c r="J94" s="41"/>
      <c r="K94" s="56"/>
      <c r="L94" s="56"/>
      <c r="M94" s="92"/>
      <c r="N94" s="37">
        <f>SUM(N91:N93)</f>
        <v>0</v>
      </c>
      <c r="O94" s="38"/>
      <c r="R94" s="51"/>
    </row>
    <row r="95" spans="1:18" s="2" customFormat="1" x14ac:dyDescent="0.15">
      <c r="A95" s="121">
        <f>A91+1</f>
        <v>44520</v>
      </c>
      <c r="B95" s="124" t="str">
        <f>TEXT(A95,"aaa")</f>
        <v>土</v>
      </c>
      <c r="C95" s="24"/>
      <c r="D95" s="25"/>
      <c r="E95" s="25"/>
      <c r="F95" s="26"/>
      <c r="G95" s="27" t="str">
        <f>IF($C95="①",$E95-$D95-$F95,"-")</f>
        <v>-</v>
      </c>
      <c r="H95" s="28" t="str">
        <f>IF($C95="②",$E95-$D95-$F95,"-")</f>
        <v>-</v>
      </c>
      <c r="I95" s="28" t="str">
        <f>IF($C95="③",$E95-$D95-$F95,"-")</f>
        <v>-</v>
      </c>
      <c r="J95" s="28" t="str">
        <f>IF($C95="④",$E95-$D95-$F95,"-")</f>
        <v>-</v>
      </c>
      <c r="K95" s="28" t="str">
        <f>IF($C95="⑤",$E95-$D95-$F95,"-")</f>
        <v>-</v>
      </c>
      <c r="L95" s="28" t="str">
        <f>IF($C95="⑥",$E95-$D95-$F95,"-")</f>
        <v>-</v>
      </c>
      <c r="M95" s="28" t="str">
        <f>IF($C95="⑦",$E95-$D95-$F95,"-")</f>
        <v>-</v>
      </c>
      <c r="N95" s="29">
        <f>SUM(G95:M95)</f>
        <v>0</v>
      </c>
      <c r="O95" s="30"/>
      <c r="R95" s="51"/>
    </row>
    <row r="96" spans="1:18" s="2" customFormat="1" x14ac:dyDescent="0.15">
      <c r="A96" s="122"/>
      <c r="B96" s="125"/>
      <c r="C96" s="24"/>
      <c r="D96" s="33"/>
      <c r="E96" s="25"/>
      <c r="F96" s="26"/>
      <c r="G96" s="27" t="str">
        <f>IF($C96="①",$E96-$D96-$F96,"-")</f>
        <v>-</v>
      </c>
      <c r="H96" s="28" t="str">
        <f>IF($C96="②",$E96-$D96-$F96,"-")</f>
        <v>-</v>
      </c>
      <c r="I96" s="28" t="str">
        <f>IF($C96="③",$E96-$D96-$F96,"-")</f>
        <v>-</v>
      </c>
      <c r="J96" s="28" t="str">
        <f>IF($C96="④",$E96-$D96-$F96,"-")</f>
        <v>-</v>
      </c>
      <c r="K96" s="28" t="str">
        <f>IF($C96="⑤",$E96-$D96-$F96,"-")</f>
        <v>-</v>
      </c>
      <c r="L96" s="28" t="str">
        <f t="shared" ref="L96:L97" si="35">IF($C96="⑥",$E96-$D96-$F96,"-")</f>
        <v>-</v>
      </c>
      <c r="M96" s="28" t="str">
        <f t="shared" ref="M96:M97" si="36">IF($C96="⑦",$E96-$D96-$F96,"-")</f>
        <v>-</v>
      </c>
      <c r="N96" s="29">
        <f>SUM(G96:M96)</f>
        <v>0</v>
      </c>
      <c r="O96" s="30"/>
      <c r="R96" s="51"/>
    </row>
    <row r="97" spans="1:18" s="2" customFormat="1" ht="14.25" thickBot="1" x14ac:dyDescent="0.2">
      <c r="A97" s="123"/>
      <c r="B97" s="126"/>
      <c r="C97" s="24"/>
      <c r="D97" s="33"/>
      <c r="E97" s="25"/>
      <c r="F97" s="26"/>
      <c r="G97" s="27" t="str">
        <f>IF($C97="①",$E97-$D97-$F97,"-")</f>
        <v>-</v>
      </c>
      <c r="H97" s="28" t="str">
        <f>IF($C97="②",$E97-$D97-$F97,"-")</f>
        <v>-</v>
      </c>
      <c r="I97" s="28" t="str">
        <f>IF($C97="③",$E97-$D97-$F97,"-")</f>
        <v>-</v>
      </c>
      <c r="J97" s="28" t="str">
        <f>IF($C97="④",$E97-$D97-$F97,"-")</f>
        <v>-</v>
      </c>
      <c r="K97" s="28" t="str">
        <f>IF($C97="⑤",$E97-$D97-$F97,"-")</f>
        <v>-</v>
      </c>
      <c r="L97" s="28" t="str">
        <f t="shared" si="35"/>
        <v>-</v>
      </c>
      <c r="M97" s="28" t="str">
        <f t="shared" si="36"/>
        <v>-</v>
      </c>
      <c r="N97" s="29">
        <f>SUM(G97:M97)</f>
        <v>0</v>
      </c>
      <c r="O97" s="30"/>
      <c r="R97" s="51"/>
    </row>
    <row r="98" spans="1:18" s="2" customFormat="1" ht="14.25" thickBot="1" x14ac:dyDescent="0.2">
      <c r="A98" s="86"/>
      <c r="B98" s="82"/>
      <c r="C98" s="40"/>
      <c r="D98" s="41"/>
      <c r="E98" s="41"/>
      <c r="F98" s="42"/>
      <c r="G98" s="41"/>
      <c r="H98" s="41"/>
      <c r="I98" s="41"/>
      <c r="J98" s="41"/>
      <c r="K98" s="41"/>
      <c r="L98" s="41"/>
      <c r="M98" s="109"/>
      <c r="N98" s="37">
        <f>SUM(N95:N97)</f>
        <v>0</v>
      </c>
      <c r="O98" s="38"/>
      <c r="R98" s="51"/>
    </row>
    <row r="99" spans="1:18" s="2" customFormat="1" x14ac:dyDescent="0.15">
      <c r="A99" s="121">
        <f>A95+1</f>
        <v>44521</v>
      </c>
      <c r="B99" s="124" t="str">
        <f>TEXT(A99,"aaa")</f>
        <v>日</v>
      </c>
      <c r="C99" s="24"/>
      <c r="D99" s="25"/>
      <c r="E99" s="25"/>
      <c r="F99" s="26"/>
      <c r="G99" s="27" t="str">
        <f>IF($C99="①",$E99-$D99-$F99,"-")</f>
        <v>-</v>
      </c>
      <c r="H99" s="28" t="str">
        <f>IF($C99="②",$E99-$D99-$F99,"-")</f>
        <v>-</v>
      </c>
      <c r="I99" s="79" t="str">
        <f>IF($C99="③",$E99-$D99-$F99,"-")</f>
        <v>-</v>
      </c>
      <c r="J99" s="79" t="str">
        <f>IF($C99="④",$E99-$D99-$F99,"-")</f>
        <v>-</v>
      </c>
      <c r="K99" s="79" t="str">
        <f>IF($C99="⑤",$E99-$D99-$F99,"-")</f>
        <v>-</v>
      </c>
      <c r="L99" s="79" t="str">
        <f>IF($C99="⑥",$E99-$D99-$F99,"-")</f>
        <v>-</v>
      </c>
      <c r="M99" s="79" t="str">
        <f>IF($C99="⑦",$E99-$D99-$F99,"-")</f>
        <v>-</v>
      </c>
      <c r="N99" s="29">
        <f>SUM(G99:M99)</f>
        <v>0</v>
      </c>
      <c r="O99" s="30"/>
      <c r="R99" s="51"/>
    </row>
    <row r="100" spans="1:18" s="2" customFormat="1" x14ac:dyDescent="0.15">
      <c r="A100" s="122"/>
      <c r="B100" s="125"/>
      <c r="C100" s="24"/>
      <c r="D100" s="33"/>
      <c r="E100" s="25"/>
      <c r="F100" s="26"/>
      <c r="G100" s="27" t="str">
        <f>IF($C100="①",$E100-$D100-$F100,"-")</f>
        <v>-</v>
      </c>
      <c r="H100" s="28" t="str">
        <f>IF($C100="②",$E100-$D100-$F100,"-")</f>
        <v>-</v>
      </c>
      <c r="I100" s="28" t="str">
        <f>IF($C100="③",$E100-$D100-$F100,"-")</f>
        <v>-</v>
      </c>
      <c r="J100" s="28" t="str">
        <f>IF($C100="④",$E100-$D100-$F100,"-")</f>
        <v>-</v>
      </c>
      <c r="K100" s="28" t="str">
        <f>IF($C100="⑤",$E100-$D100-$F100,"-")</f>
        <v>-</v>
      </c>
      <c r="L100" s="79" t="str">
        <f t="shared" ref="L100:L101" si="37">IF($C100="⑥",$E100-$D100-$F100,"-")</f>
        <v>-</v>
      </c>
      <c r="M100" s="79" t="str">
        <f t="shared" ref="M100:M101" si="38">IF($C100="⑦",$E100-$D100-$F100,"-")</f>
        <v>-</v>
      </c>
      <c r="N100" s="29">
        <f>SUM(G100:M100)</f>
        <v>0</v>
      </c>
      <c r="O100" s="30"/>
      <c r="R100" s="51"/>
    </row>
    <row r="101" spans="1:18" s="2" customFormat="1" ht="14.25" thickBot="1" x14ac:dyDescent="0.2">
      <c r="A101" s="123"/>
      <c r="B101" s="126"/>
      <c r="C101" s="24"/>
      <c r="D101" s="33"/>
      <c r="E101" s="25"/>
      <c r="F101" s="26"/>
      <c r="G101" s="27" t="str">
        <f>IF($C101="①",$E101-$D101-$F101,"-")</f>
        <v>-</v>
      </c>
      <c r="H101" s="28" t="str">
        <f>IF($C101="②",$E101-$D101-$F101,"-")</f>
        <v>-</v>
      </c>
      <c r="I101" s="28" t="str">
        <f>IF($C101="③",$E101-$D101-$F101,"-")</f>
        <v>-</v>
      </c>
      <c r="J101" s="28" t="str">
        <f>IF($C101="④",$E101-$D101-$F101,"-")</f>
        <v>-</v>
      </c>
      <c r="K101" s="28" t="str">
        <f>IF($C101="⑤",$E101-$D101-$F101,"-")</f>
        <v>-</v>
      </c>
      <c r="L101" s="79" t="str">
        <f t="shared" si="37"/>
        <v>-</v>
      </c>
      <c r="M101" s="79" t="str">
        <f t="shared" si="38"/>
        <v>-</v>
      </c>
      <c r="N101" s="29">
        <f>SUM(G101:M101)</f>
        <v>0</v>
      </c>
      <c r="O101" s="30"/>
      <c r="R101" s="51"/>
    </row>
    <row r="102" spans="1:18" s="2" customFormat="1" ht="14.25" thickBot="1" x14ac:dyDescent="0.2">
      <c r="A102" s="86"/>
      <c r="B102" s="84"/>
      <c r="C102" s="40"/>
      <c r="D102" s="41"/>
      <c r="E102" s="41"/>
      <c r="F102" s="42"/>
      <c r="G102" s="41"/>
      <c r="H102" s="41"/>
      <c r="I102" s="41"/>
      <c r="J102" s="41"/>
      <c r="K102" s="56"/>
      <c r="L102" s="56"/>
      <c r="M102" s="92"/>
      <c r="N102" s="37">
        <f>SUM(N99:N101)</f>
        <v>0</v>
      </c>
      <c r="O102" s="38"/>
      <c r="R102" s="51"/>
    </row>
    <row r="103" spans="1:18" s="2" customFormat="1" x14ac:dyDescent="0.15">
      <c r="A103" s="121">
        <f>A99+1</f>
        <v>44522</v>
      </c>
      <c r="B103" s="124" t="str">
        <f>TEXT(A103,"aaa")</f>
        <v>月</v>
      </c>
      <c r="C103" s="24"/>
      <c r="D103" s="25"/>
      <c r="E103" s="25"/>
      <c r="F103" s="26"/>
      <c r="G103" s="27" t="str">
        <f>IF($C103="①",$E103-$D103-$F103,"-")</f>
        <v>-</v>
      </c>
      <c r="H103" s="28" t="str">
        <f>IF($C103="②",$E103-$D103-$F103,"-")</f>
        <v>-</v>
      </c>
      <c r="I103" s="28" t="str">
        <f>IF($C103="③",$E103-$D103-$F103,"-")</f>
        <v>-</v>
      </c>
      <c r="J103" s="28" t="str">
        <f>IF($C103="④",$E103-$D103-$F103,"-")</f>
        <v>-</v>
      </c>
      <c r="K103" s="28" t="str">
        <f>IF($C103="⑤",$E103-$D103-$F103,"-")</f>
        <v>-</v>
      </c>
      <c r="L103" s="28" t="str">
        <f>IF($C103="⑥",$E103-$D103-$F103,"-")</f>
        <v>-</v>
      </c>
      <c r="M103" s="28" t="str">
        <f>IF($C103="⑦",$E103-$D103-$F103,"-")</f>
        <v>-</v>
      </c>
      <c r="N103" s="29">
        <f>SUM(G103:M103)</f>
        <v>0</v>
      </c>
      <c r="O103" s="30"/>
      <c r="R103" s="51"/>
    </row>
    <row r="104" spans="1:18" s="2" customFormat="1" x14ac:dyDescent="0.15">
      <c r="A104" s="122"/>
      <c r="B104" s="125"/>
      <c r="C104" s="24"/>
      <c r="D104" s="33"/>
      <c r="E104" s="25"/>
      <c r="F104" s="26"/>
      <c r="G104" s="27" t="str">
        <f>IF($C104="①",$E104-$D104-$F104,"-")</f>
        <v>-</v>
      </c>
      <c r="H104" s="28" t="str">
        <f>IF($C104="②",$E104-$D104-$F104,"-")</f>
        <v>-</v>
      </c>
      <c r="I104" s="28" t="str">
        <f>IF($C104="③",$E104-$D104-$F104,"-")</f>
        <v>-</v>
      </c>
      <c r="J104" s="28" t="str">
        <f>IF($C104="④",$E104-$D104-$F104,"-")</f>
        <v>-</v>
      </c>
      <c r="K104" s="28" t="str">
        <f>IF($C104="⑤",$E104-$D104-$F104,"-")</f>
        <v>-</v>
      </c>
      <c r="L104" s="28" t="str">
        <f t="shared" ref="L104:L105" si="39">IF($C104="⑥",$E104-$D104-$F104,"-")</f>
        <v>-</v>
      </c>
      <c r="M104" s="28" t="str">
        <f t="shared" ref="M104:M105" si="40">IF($C104="⑦",$E104-$D104-$F104,"-")</f>
        <v>-</v>
      </c>
      <c r="N104" s="29">
        <f>SUM(G104:M104)</f>
        <v>0</v>
      </c>
      <c r="O104" s="30"/>
      <c r="R104" s="51"/>
    </row>
    <row r="105" spans="1:18" s="2" customFormat="1" ht="14.25" thickBot="1" x14ac:dyDescent="0.2">
      <c r="A105" s="123"/>
      <c r="B105" s="126"/>
      <c r="C105" s="24"/>
      <c r="D105" s="33"/>
      <c r="E105" s="25"/>
      <c r="F105" s="26"/>
      <c r="G105" s="27" t="str">
        <f>IF($C105="①",$E105-$D105-$F105,"-")</f>
        <v>-</v>
      </c>
      <c r="H105" s="28" t="str">
        <f>IF($C105="②",$E105-$D105-$F105,"-")</f>
        <v>-</v>
      </c>
      <c r="I105" s="28" t="str">
        <f>IF($C105="③",$E105-$D105-$F105,"-")</f>
        <v>-</v>
      </c>
      <c r="J105" s="28" t="str">
        <f>IF($C105="④",$E105-$D105-$F105,"-")</f>
        <v>-</v>
      </c>
      <c r="K105" s="28" t="str">
        <f>IF($C105="⑤",$E105-$D105-$F105,"-")</f>
        <v>-</v>
      </c>
      <c r="L105" s="28" t="str">
        <f t="shared" si="39"/>
        <v>-</v>
      </c>
      <c r="M105" s="28" t="str">
        <f t="shared" si="40"/>
        <v>-</v>
      </c>
      <c r="N105" s="29">
        <f>SUM(G105:M105)</f>
        <v>0</v>
      </c>
      <c r="O105" s="30"/>
      <c r="R105" s="51"/>
    </row>
    <row r="106" spans="1:18" s="2" customFormat="1" ht="14.25" thickBot="1" x14ac:dyDescent="0.2">
      <c r="A106" s="86"/>
      <c r="B106" s="82"/>
      <c r="C106" s="40"/>
      <c r="D106" s="41"/>
      <c r="E106" s="41"/>
      <c r="F106" s="42"/>
      <c r="G106" s="41"/>
      <c r="H106" s="41"/>
      <c r="I106" s="41"/>
      <c r="J106" s="41"/>
      <c r="K106" s="56"/>
      <c r="L106" s="56"/>
      <c r="M106" s="92"/>
      <c r="N106" s="37">
        <f>SUM(N103:N105)</f>
        <v>0</v>
      </c>
      <c r="O106" s="38"/>
      <c r="R106" s="51"/>
    </row>
    <row r="107" spans="1:18" s="2" customFormat="1" x14ac:dyDescent="0.15">
      <c r="A107" s="121">
        <f>A103+1</f>
        <v>44523</v>
      </c>
      <c r="B107" s="132" t="str">
        <f>TEXT(A107,"aaa")</f>
        <v>火</v>
      </c>
      <c r="C107" s="24"/>
      <c r="D107" s="25"/>
      <c r="E107" s="25"/>
      <c r="F107" s="26"/>
      <c r="G107" s="27" t="str">
        <f>IF($C107="①",$E107-$D107-$F107,"-")</f>
        <v>-</v>
      </c>
      <c r="H107" s="28" t="str">
        <f>IF($C107="②",$E107-$D107-$F107,"-")</f>
        <v>-</v>
      </c>
      <c r="I107" s="28" t="str">
        <f>IF($C107="③",$E107-$D107-$F107,"-")</f>
        <v>-</v>
      </c>
      <c r="J107" s="96" t="str">
        <f>IF($C107="④",$E107-$D107-$F107,"-")</f>
        <v>-</v>
      </c>
      <c r="K107" s="28" t="str">
        <f>IF($C107="⑤",$E107-$D107-$F107,"-")</f>
        <v>-</v>
      </c>
      <c r="L107" s="28" t="str">
        <f>IF($C107="⑥",$E107-$D107-$F107,"-")</f>
        <v>-</v>
      </c>
      <c r="M107" s="28" t="str">
        <f>IF($C107="⑦",$E107-$D107-$F107,"-")</f>
        <v>-</v>
      </c>
      <c r="N107" s="29">
        <f>SUM(G107:M107)</f>
        <v>0</v>
      </c>
      <c r="O107" s="30"/>
      <c r="R107" s="51"/>
    </row>
    <row r="108" spans="1:18" s="2" customFormat="1" x14ac:dyDescent="0.15">
      <c r="A108" s="122"/>
      <c r="B108" s="133"/>
      <c r="C108" s="24"/>
      <c r="D108" s="33"/>
      <c r="E108" s="25"/>
      <c r="F108" s="26"/>
      <c r="G108" s="27" t="str">
        <f>IF($C108="①",$E108-$D108-$F108,"-")</f>
        <v>-</v>
      </c>
      <c r="H108" s="28" t="str">
        <f>IF($C108="②",$E108-$D108-$F108,"-")</f>
        <v>-</v>
      </c>
      <c r="I108" s="28" t="str">
        <f>IF($C108="③",$E108-$D108-$F108,"-")</f>
        <v>-</v>
      </c>
      <c r="J108" s="96" t="str">
        <f>IF($C108="④",$E108-$D108-$F108,"-")</f>
        <v>-</v>
      </c>
      <c r="K108" s="28" t="str">
        <f>IF($C108="⑤",$E108-$D108-$F108,"-")</f>
        <v>-</v>
      </c>
      <c r="L108" s="28" t="str">
        <f t="shared" ref="L108:L109" si="41">IF($C108="⑥",$E108-$D108-$F108,"-")</f>
        <v>-</v>
      </c>
      <c r="M108" s="28" t="str">
        <f t="shared" ref="M108:M109" si="42">IF($C108="⑦",$E108-$D108-$F108,"-")</f>
        <v>-</v>
      </c>
      <c r="N108" s="29">
        <f>SUM(G108:M108)</f>
        <v>0</v>
      </c>
      <c r="O108" s="30"/>
      <c r="R108" s="51"/>
    </row>
    <row r="109" spans="1:18" s="2" customFormat="1" ht="14.25" thickBot="1" x14ac:dyDescent="0.2">
      <c r="A109" s="123"/>
      <c r="B109" s="134"/>
      <c r="C109" s="24"/>
      <c r="D109" s="33"/>
      <c r="E109" s="25"/>
      <c r="F109" s="26"/>
      <c r="G109" s="27" t="str">
        <f>IF($C109="①",$E109-$D109-$F109,"-")</f>
        <v>-</v>
      </c>
      <c r="H109" s="28" t="str">
        <f>IF($C109="②",$E109-$D109-$F109,"-")</f>
        <v>-</v>
      </c>
      <c r="I109" s="28" t="str">
        <f>IF($C109="③",$E109-$D109-$F109,"-")</f>
        <v>-</v>
      </c>
      <c r="J109" s="96" t="str">
        <f>IF($C109="④",$E109-$D109-$F109,"-")</f>
        <v>-</v>
      </c>
      <c r="K109" s="28" t="str">
        <f>IF($C109="⑤",$E109-$D109-$F109,"-")</f>
        <v>-</v>
      </c>
      <c r="L109" s="28" t="str">
        <f t="shared" si="41"/>
        <v>-</v>
      </c>
      <c r="M109" s="28" t="str">
        <f t="shared" si="42"/>
        <v>-</v>
      </c>
      <c r="N109" s="29">
        <f>SUM(G109:M109)</f>
        <v>0</v>
      </c>
      <c r="O109" s="30"/>
      <c r="R109" s="51"/>
    </row>
    <row r="110" spans="1:18" s="2" customFormat="1" ht="14.25" thickBot="1" x14ac:dyDescent="0.2">
      <c r="A110" s="86"/>
      <c r="B110" s="82"/>
      <c r="C110" s="76"/>
      <c r="D110" s="41"/>
      <c r="E110" s="41"/>
      <c r="F110" s="42"/>
      <c r="G110" s="41"/>
      <c r="H110" s="41"/>
      <c r="I110" s="41"/>
      <c r="J110" s="41"/>
      <c r="K110" s="56"/>
      <c r="L110" s="56"/>
      <c r="M110" s="92"/>
      <c r="N110" s="37">
        <f>SUM(N107:N109)</f>
        <v>0</v>
      </c>
      <c r="O110" s="38"/>
      <c r="R110" s="51"/>
    </row>
    <row r="111" spans="1:18" s="2" customFormat="1" x14ac:dyDescent="0.15">
      <c r="A111" s="121">
        <f>A107+1</f>
        <v>44524</v>
      </c>
      <c r="B111" s="124" t="str">
        <f>TEXT(A111,"aaa")</f>
        <v>水</v>
      </c>
      <c r="C111" s="24"/>
      <c r="D111" s="25"/>
      <c r="E111" s="25"/>
      <c r="F111" s="26"/>
      <c r="G111" s="27" t="str">
        <f>IF($C111="①",$E111-$D111-$F111,"-")</f>
        <v>-</v>
      </c>
      <c r="H111" s="28" t="str">
        <f>IF($C111="②",$E111-$D111-$F111,"-")</f>
        <v>-</v>
      </c>
      <c r="I111" s="28" t="str">
        <f>IF($C111="③",$E111-$D111-$F111,"-")</f>
        <v>-</v>
      </c>
      <c r="J111" s="28" t="str">
        <f>IF($C111="④",$E111-$D111-$F111,"-")</f>
        <v>-</v>
      </c>
      <c r="K111" s="28" t="str">
        <f>IF($C111="⑤",$E111-$D111-$F111,"-")</f>
        <v>-</v>
      </c>
      <c r="L111" s="28" t="str">
        <f>IF($C111="⑥",$E111-$D111-$F111,"-")</f>
        <v>-</v>
      </c>
      <c r="M111" s="28" t="str">
        <f>IF($C111="⑦",$E111-$D111-$F111,"-")</f>
        <v>-</v>
      </c>
      <c r="N111" s="29">
        <f>SUM(G111:M111)</f>
        <v>0</v>
      </c>
      <c r="O111" s="30"/>
      <c r="R111" s="51"/>
    </row>
    <row r="112" spans="1:18" s="2" customFormat="1" x14ac:dyDescent="0.15">
      <c r="A112" s="122"/>
      <c r="B112" s="125"/>
      <c r="C112" s="24"/>
      <c r="D112" s="33"/>
      <c r="E112" s="25"/>
      <c r="F112" s="26"/>
      <c r="G112" s="27" t="str">
        <f>IF($C112="①",$E112-$D112-$F112,"-")</f>
        <v>-</v>
      </c>
      <c r="H112" s="28" t="str">
        <f>IF($C112="②",$E112-$D112-$F112,"-")</f>
        <v>-</v>
      </c>
      <c r="I112" s="28" t="str">
        <f>IF($C112="③",$E112-$D112-$F112,"-")</f>
        <v>-</v>
      </c>
      <c r="J112" s="28" t="str">
        <f>IF($C112="④",$E112-$D112-$F112,"-")</f>
        <v>-</v>
      </c>
      <c r="K112" s="28" t="str">
        <f>IF($C112="⑤",$E112-$D112-$F112,"-")</f>
        <v>-</v>
      </c>
      <c r="L112" s="28" t="str">
        <f t="shared" ref="L112:L113" si="43">IF($C112="⑥",$E112-$D112-$F112,"-")</f>
        <v>-</v>
      </c>
      <c r="M112" s="28" t="str">
        <f t="shared" ref="M112:M113" si="44">IF($C112="⑦",$E112-$D112-$F112,"-")</f>
        <v>-</v>
      </c>
      <c r="N112" s="29">
        <f>SUM(G112:M112)</f>
        <v>0</v>
      </c>
      <c r="O112" s="30"/>
      <c r="R112" s="51"/>
    </row>
    <row r="113" spans="1:18" s="2" customFormat="1" ht="14.25" thickBot="1" x14ac:dyDescent="0.2">
      <c r="A113" s="123"/>
      <c r="B113" s="126"/>
      <c r="C113" s="24"/>
      <c r="D113" s="33"/>
      <c r="E113" s="25"/>
      <c r="F113" s="26"/>
      <c r="G113" s="27" t="str">
        <f>IF($C113="①",$E113-$D113-$F113,"-")</f>
        <v>-</v>
      </c>
      <c r="H113" s="28" t="str">
        <f>IF($C113="②",$E113-$D113-$F113,"-")</f>
        <v>-</v>
      </c>
      <c r="I113" s="28" t="str">
        <f>IF($C113="③",$E113-$D113-$F113,"-")</f>
        <v>-</v>
      </c>
      <c r="J113" s="28" t="str">
        <f>IF($C113="④",$E113-$D113-$F113,"-")</f>
        <v>-</v>
      </c>
      <c r="K113" s="28" t="str">
        <f>IF($C113="⑤",$E113-$D113-$F113,"-")</f>
        <v>-</v>
      </c>
      <c r="L113" s="28" t="str">
        <f t="shared" si="43"/>
        <v>-</v>
      </c>
      <c r="M113" s="28" t="str">
        <f t="shared" si="44"/>
        <v>-</v>
      </c>
      <c r="N113" s="29">
        <f>SUM(G113:M113)</f>
        <v>0</v>
      </c>
      <c r="O113" s="30"/>
      <c r="R113" s="51"/>
    </row>
    <row r="114" spans="1:18" s="2" customFormat="1" ht="14.25" thickBot="1" x14ac:dyDescent="0.2">
      <c r="A114" s="86"/>
      <c r="B114" s="83"/>
      <c r="C114" s="40"/>
      <c r="D114" s="41"/>
      <c r="E114" s="41"/>
      <c r="F114" s="42"/>
      <c r="G114" s="41"/>
      <c r="H114" s="41"/>
      <c r="I114" s="41"/>
      <c r="J114" s="41"/>
      <c r="K114" s="56"/>
      <c r="L114" s="56"/>
      <c r="M114" s="92"/>
      <c r="N114" s="37">
        <f>SUM(N111:N113)</f>
        <v>0</v>
      </c>
      <c r="O114" s="38"/>
      <c r="R114" s="51"/>
    </row>
    <row r="115" spans="1:18" s="2" customFormat="1" x14ac:dyDescent="0.15">
      <c r="A115" s="121">
        <f>A111+1</f>
        <v>44525</v>
      </c>
      <c r="B115" s="124" t="str">
        <f>TEXT(A115,"aaa")</f>
        <v>木</v>
      </c>
      <c r="C115" s="24"/>
      <c r="D115" s="25"/>
      <c r="E115" s="25"/>
      <c r="F115" s="26"/>
      <c r="G115" s="27" t="str">
        <f>IF($C115="①",$E115-$D115-$F115,"-")</f>
        <v>-</v>
      </c>
      <c r="H115" s="28" t="str">
        <f>IF($C115="②",$E115-$D115-$F115,"-")</f>
        <v>-</v>
      </c>
      <c r="I115" s="28" t="str">
        <f>IF($C115="③",$E115-$D115-$F115,"-")</f>
        <v>-</v>
      </c>
      <c r="J115" s="28" t="str">
        <f>IF($C115="④",$E115-$D115-$F115,"-")</f>
        <v>-</v>
      </c>
      <c r="K115" s="28" t="str">
        <f>IF($C115="⑤",$E115-$D115-$F115,"-")</f>
        <v>-</v>
      </c>
      <c r="L115" s="28" t="str">
        <f>IF($C115="⑥",$E115-$D115-$F115,"-")</f>
        <v>-</v>
      </c>
      <c r="M115" s="28" t="str">
        <f>IF($C115="⑦",$E115-$D115-$F115,"-")</f>
        <v>-</v>
      </c>
      <c r="N115" s="29">
        <f>SUM(G115:M115)</f>
        <v>0</v>
      </c>
      <c r="O115" s="30"/>
      <c r="R115" s="51"/>
    </row>
    <row r="116" spans="1:18" s="2" customFormat="1" x14ac:dyDescent="0.15">
      <c r="A116" s="122"/>
      <c r="B116" s="125"/>
      <c r="C116" s="24"/>
      <c r="D116" s="33"/>
      <c r="E116" s="25"/>
      <c r="F116" s="26"/>
      <c r="G116" s="27" t="str">
        <f>IF($C116="①",$E116-$D116-$F116,"-")</f>
        <v>-</v>
      </c>
      <c r="H116" s="28" t="str">
        <f>IF($C116="②",$E116-$D116-$F116,"-")</f>
        <v>-</v>
      </c>
      <c r="I116" s="28" t="str">
        <f>IF($C116="③",$E116-$D116-$F116,"-")</f>
        <v>-</v>
      </c>
      <c r="J116" s="28" t="str">
        <f>IF($C116="④",$E116-$D116-$F116,"-")</f>
        <v>-</v>
      </c>
      <c r="K116" s="28" t="str">
        <f>IF($C116="⑤",$E116-$D116-$F116,"-")</f>
        <v>-</v>
      </c>
      <c r="L116" s="28" t="str">
        <f t="shared" ref="L116:L117" si="45">IF($C116="⑥",$E116-$D116-$F116,"-")</f>
        <v>-</v>
      </c>
      <c r="M116" s="28" t="str">
        <f t="shared" ref="M116:M117" si="46">IF($C116="⑦",$E116-$D116-$F116,"-")</f>
        <v>-</v>
      </c>
      <c r="N116" s="29">
        <f>SUM(G116:M116)</f>
        <v>0</v>
      </c>
      <c r="O116" s="30"/>
      <c r="R116" s="51"/>
    </row>
    <row r="117" spans="1:18" s="2" customFormat="1" ht="14.25" thickBot="1" x14ac:dyDescent="0.2">
      <c r="A117" s="123"/>
      <c r="B117" s="126"/>
      <c r="C117" s="24"/>
      <c r="D117" s="33"/>
      <c r="E117" s="25"/>
      <c r="F117" s="26"/>
      <c r="G117" s="27" t="str">
        <f>IF($C117="①",$E117-$D117-$F117,"-")</f>
        <v>-</v>
      </c>
      <c r="H117" s="28" t="str">
        <f>IF($C117="②",$E117-$D117-$F117,"-")</f>
        <v>-</v>
      </c>
      <c r="I117" s="28" t="str">
        <f>IF($C117="③",$E117-$D117-$F117,"-")</f>
        <v>-</v>
      </c>
      <c r="J117" s="28" t="str">
        <f>IF($C117="④",$E117-$D117-$F117,"-")</f>
        <v>-</v>
      </c>
      <c r="K117" s="28" t="str">
        <f>IF($C117="⑤",$E117-$D117-$F117,"-")</f>
        <v>-</v>
      </c>
      <c r="L117" s="28" t="str">
        <f t="shared" si="45"/>
        <v>-</v>
      </c>
      <c r="M117" s="28" t="str">
        <f t="shared" si="46"/>
        <v>-</v>
      </c>
      <c r="N117" s="29">
        <f>SUM(G117:M117)</f>
        <v>0</v>
      </c>
      <c r="O117" s="30"/>
      <c r="R117" s="51"/>
    </row>
    <row r="118" spans="1:18" s="2" customFormat="1" ht="14.25" thickBot="1" x14ac:dyDescent="0.2">
      <c r="A118" s="86"/>
      <c r="B118" s="82"/>
      <c r="C118" s="40"/>
      <c r="D118" s="41"/>
      <c r="E118" s="41"/>
      <c r="F118" s="42"/>
      <c r="G118" s="41"/>
      <c r="H118" s="41"/>
      <c r="I118" s="41"/>
      <c r="J118" s="41"/>
      <c r="K118" s="56"/>
      <c r="L118" s="56"/>
      <c r="M118" s="92"/>
      <c r="N118" s="37">
        <f>SUM(N115:N117)</f>
        <v>0</v>
      </c>
      <c r="O118" s="38"/>
      <c r="R118" s="51"/>
    </row>
    <row r="119" spans="1:18" s="2" customFormat="1" x14ac:dyDescent="0.15">
      <c r="A119" s="121">
        <f>A115+1</f>
        <v>44526</v>
      </c>
      <c r="B119" s="124" t="str">
        <f>TEXT(A119,"aaa")</f>
        <v>金</v>
      </c>
      <c r="C119" s="24"/>
      <c r="D119" s="25"/>
      <c r="E119" s="25"/>
      <c r="F119" s="26"/>
      <c r="G119" s="27" t="str">
        <f>IF($C119="①",$E119-$D119-$F119,"-")</f>
        <v>-</v>
      </c>
      <c r="H119" s="28" t="str">
        <f>IF($C119="②",$E119-$D119-$F119,"-")</f>
        <v>-</v>
      </c>
      <c r="I119" s="28" t="str">
        <f>IF($C119="③",$E119-$D119-$F119,"-")</f>
        <v>-</v>
      </c>
      <c r="J119" s="96" t="str">
        <f>IF($C119="④",$E119-$D119-$F119,"-")</f>
        <v>-</v>
      </c>
      <c r="K119" s="28" t="str">
        <f>IF($C119="⑤",$E119-$D119-$F119,"-")</f>
        <v>-</v>
      </c>
      <c r="L119" s="28" t="str">
        <f>IF($C119="⑥",$E119-$D119-$F119,"-")</f>
        <v>-</v>
      </c>
      <c r="M119" s="28" t="str">
        <f>IF($C119="⑦",$E119-$D119-$F119,"-")</f>
        <v>-</v>
      </c>
      <c r="N119" s="29">
        <f>SUM(G119:M119)</f>
        <v>0</v>
      </c>
      <c r="O119" s="30"/>
      <c r="R119" s="51"/>
    </row>
    <row r="120" spans="1:18" s="2" customFormat="1" x14ac:dyDescent="0.15">
      <c r="A120" s="122"/>
      <c r="B120" s="125"/>
      <c r="C120" s="24"/>
      <c r="D120" s="33"/>
      <c r="E120" s="25"/>
      <c r="F120" s="26"/>
      <c r="G120" s="27" t="str">
        <f>IF($C120="①",$E120-$D120-$F120,"-")</f>
        <v>-</v>
      </c>
      <c r="H120" s="28" t="str">
        <f>IF($C120="②",$E120-$D120-$F120,"-")</f>
        <v>-</v>
      </c>
      <c r="I120" s="28" t="str">
        <f>IF($C120="③",$E120-$D120-$F120,"-")</f>
        <v>-</v>
      </c>
      <c r="J120" s="96" t="str">
        <f>IF($C120="④",$E120-$D120-$F120,"-")</f>
        <v>-</v>
      </c>
      <c r="K120" s="28" t="str">
        <f>IF($C120="⑤",$E120-$D120-$F120,"-")</f>
        <v>-</v>
      </c>
      <c r="L120" s="28" t="str">
        <f t="shared" ref="L120:L121" si="47">IF($C120="⑥",$E120-$D120-$F120,"-")</f>
        <v>-</v>
      </c>
      <c r="M120" s="28" t="str">
        <f t="shared" ref="M120:M121" si="48">IF($C120="⑦",$E120-$D120-$F120,"-")</f>
        <v>-</v>
      </c>
      <c r="N120" s="29">
        <f>SUM(G120:M120)</f>
        <v>0</v>
      </c>
      <c r="O120" s="30"/>
      <c r="R120" s="51"/>
    </row>
    <row r="121" spans="1:18" s="2" customFormat="1" ht="14.25" thickBot="1" x14ac:dyDescent="0.2">
      <c r="A121" s="123"/>
      <c r="B121" s="126"/>
      <c r="C121" s="24"/>
      <c r="D121" s="33"/>
      <c r="E121" s="25"/>
      <c r="F121" s="26"/>
      <c r="G121" s="27" t="str">
        <f>IF($C121="①",$E121-$D121-$F121,"-")</f>
        <v>-</v>
      </c>
      <c r="H121" s="28" t="str">
        <f>IF($C121="②",$E121-$D121-$F121,"-")</f>
        <v>-</v>
      </c>
      <c r="I121" s="28" t="str">
        <f>IF($C121="③",$E121-$D121-$F121,"-")</f>
        <v>-</v>
      </c>
      <c r="J121" s="96" t="str">
        <f>IF($C121="④",$E121-$D121-$F121,"-")</f>
        <v>-</v>
      </c>
      <c r="K121" s="28" t="str">
        <f>IF($C121="⑤",$E121-$D121-$F121,"-")</f>
        <v>-</v>
      </c>
      <c r="L121" s="28" t="str">
        <f t="shared" si="47"/>
        <v>-</v>
      </c>
      <c r="M121" s="28" t="str">
        <f t="shared" si="48"/>
        <v>-</v>
      </c>
      <c r="N121" s="29">
        <f>SUM(G121:M121)</f>
        <v>0</v>
      </c>
      <c r="O121" s="30"/>
      <c r="R121" s="51"/>
    </row>
    <row r="122" spans="1:18" s="2" customFormat="1" ht="14.25" thickBot="1" x14ac:dyDescent="0.2">
      <c r="A122" s="86"/>
      <c r="B122" s="82"/>
      <c r="C122" s="40"/>
      <c r="D122" s="41"/>
      <c r="E122" s="41"/>
      <c r="F122" s="42"/>
      <c r="G122" s="41"/>
      <c r="H122" s="41"/>
      <c r="I122" s="41"/>
      <c r="J122" s="41"/>
      <c r="K122" s="56"/>
      <c r="L122" s="56"/>
      <c r="M122" s="92"/>
      <c r="N122" s="37">
        <f>SUM(N119:N121)</f>
        <v>0</v>
      </c>
      <c r="O122" s="38"/>
      <c r="R122" s="51"/>
    </row>
    <row r="123" spans="1:18" s="2" customFormat="1" x14ac:dyDescent="0.15">
      <c r="A123" s="121">
        <f>A119+1</f>
        <v>44527</v>
      </c>
      <c r="B123" s="124" t="str">
        <f>TEXT(A123,"aaa")</f>
        <v>土</v>
      </c>
      <c r="C123" s="24"/>
      <c r="D123" s="25"/>
      <c r="E123" s="25"/>
      <c r="F123" s="26"/>
      <c r="G123" s="27" t="str">
        <f>IF($C123="①",$E123-$D123-$F123,"-")</f>
        <v>-</v>
      </c>
      <c r="H123" s="28" t="str">
        <f>IF($C123="②",$E123-$D123-$F123,"-")</f>
        <v>-</v>
      </c>
      <c r="I123" s="28" t="str">
        <f>IF($C123="③",$E123-$D123-$F123,"-")</f>
        <v>-</v>
      </c>
      <c r="J123" s="28" t="str">
        <f>IF($C123="④",$E123-$D123-$F123,"-")</f>
        <v>-</v>
      </c>
      <c r="K123" s="28" t="str">
        <f>IF($C123="⑤",$E123-$D123-$F123,"-")</f>
        <v>-</v>
      </c>
      <c r="L123" s="28" t="str">
        <f>IF($C123="⑥",$E123-$D123-$F123,"-")</f>
        <v>-</v>
      </c>
      <c r="M123" s="28" t="str">
        <f>IF($C123="⑦",$E123-$D123-$F123,"-")</f>
        <v>-</v>
      </c>
      <c r="N123" s="29">
        <f>SUM(G123:M123)</f>
        <v>0</v>
      </c>
      <c r="O123" s="30"/>
      <c r="R123" s="51"/>
    </row>
    <row r="124" spans="1:18" s="2" customFormat="1" x14ac:dyDescent="0.15">
      <c r="A124" s="122"/>
      <c r="B124" s="125"/>
      <c r="C124" s="24"/>
      <c r="D124" s="33"/>
      <c r="E124" s="25"/>
      <c r="F124" s="26"/>
      <c r="G124" s="27" t="str">
        <f>IF($C124="①",$E124-$D124-$F124,"-")</f>
        <v>-</v>
      </c>
      <c r="H124" s="28" t="str">
        <f>IF($C124="②",$E124-$D124-$F124,"-")</f>
        <v>-</v>
      </c>
      <c r="I124" s="28" t="str">
        <f>IF($C124="③",$E124-$D124-$F124,"-")</f>
        <v>-</v>
      </c>
      <c r="J124" s="28" t="str">
        <f>IF($C124="④",$E124-$D124-$F124,"-")</f>
        <v>-</v>
      </c>
      <c r="K124" s="28" t="str">
        <f>IF($C124="⑤",$E124-$D124-$F124,"-")</f>
        <v>-</v>
      </c>
      <c r="L124" s="28" t="str">
        <f t="shared" ref="L124:L125" si="49">IF($C124="⑥",$E124-$D124-$F124,"-")</f>
        <v>-</v>
      </c>
      <c r="M124" s="28" t="str">
        <f t="shared" ref="M124:M125" si="50">IF($C124="⑦",$E124-$D124-$F124,"-")</f>
        <v>-</v>
      </c>
      <c r="N124" s="29">
        <f>SUM(G124:M124)</f>
        <v>0</v>
      </c>
      <c r="O124" s="30"/>
      <c r="R124" s="51"/>
    </row>
    <row r="125" spans="1:18" s="2" customFormat="1" ht="14.25" thickBot="1" x14ac:dyDescent="0.2">
      <c r="A125" s="123"/>
      <c r="B125" s="126"/>
      <c r="C125" s="24"/>
      <c r="D125" s="33"/>
      <c r="E125" s="25"/>
      <c r="F125" s="26"/>
      <c r="G125" s="27" t="str">
        <f>IF($C125="①",$E125-$D125-$F125,"-")</f>
        <v>-</v>
      </c>
      <c r="H125" s="28" t="str">
        <f>IF($C125="②",$E125-$D125-$F125,"-")</f>
        <v>-</v>
      </c>
      <c r="I125" s="28" t="str">
        <f>IF($C125="③",$E125-$D125-$F125,"-")</f>
        <v>-</v>
      </c>
      <c r="J125" s="28" t="str">
        <f>IF($C125="④",$E125-$D125-$F125,"-")</f>
        <v>-</v>
      </c>
      <c r="K125" s="28" t="str">
        <f>IF($C125="⑤",$E125-$D125-$F125,"-")</f>
        <v>-</v>
      </c>
      <c r="L125" s="28" t="str">
        <f t="shared" si="49"/>
        <v>-</v>
      </c>
      <c r="M125" s="28" t="str">
        <f t="shared" si="50"/>
        <v>-</v>
      </c>
      <c r="N125" s="29">
        <f>SUM(G125:M125)</f>
        <v>0</v>
      </c>
      <c r="O125" s="30"/>
      <c r="R125" s="51"/>
    </row>
    <row r="126" spans="1:18" s="2" customFormat="1" ht="14.25" thickBot="1" x14ac:dyDescent="0.2">
      <c r="A126" s="86"/>
      <c r="B126" s="82"/>
      <c r="C126" s="40"/>
      <c r="D126" s="41"/>
      <c r="E126" s="41"/>
      <c r="F126" s="42"/>
      <c r="G126" s="41"/>
      <c r="H126" s="41"/>
      <c r="I126" s="41"/>
      <c r="J126" s="41"/>
      <c r="K126" s="56"/>
      <c r="L126" s="56"/>
      <c r="M126" s="92"/>
      <c r="N126" s="37">
        <f>SUM(N123:N125)</f>
        <v>0</v>
      </c>
      <c r="O126" s="38"/>
      <c r="R126" s="51"/>
    </row>
    <row r="127" spans="1:18" s="2" customFormat="1" x14ac:dyDescent="0.15">
      <c r="A127" s="121">
        <f>A123+1</f>
        <v>44528</v>
      </c>
      <c r="B127" s="124" t="str">
        <f>TEXT(A127,"aaa")</f>
        <v>日</v>
      </c>
      <c r="C127" s="24"/>
      <c r="D127" s="25"/>
      <c r="E127" s="25"/>
      <c r="F127" s="26"/>
      <c r="G127" s="27" t="str">
        <f>IF($C127="①",$E127-$D127-$F127,"-")</f>
        <v>-</v>
      </c>
      <c r="H127" s="28" t="str">
        <f>IF($C127="②",$E127-$D127-$F127,"-")</f>
        <v>-</v>
      </c>
      <c r="I127" s="28" t="str">
        <f>IF($C127="③",$E127-$D127-$F127,"-")</f>
        <v>-</v>
      </c>
      <c r="J127" s="28" t="str">
        <f>IF($C127="④",$E127-$D127-$F127,"-")</f>
        <v>-</v>
      </c>
      <c r="K127" s="28" t="str">
        <f>IF($C127="⑤",$E127-$D127-$F127,"-")</f>
        <v>-</v>
      </c>
      <c r="L127" s="28" t="str">
        <f>IF($C127="⑥",$E127-$D127-$F127,"-")</f>
        <v>-</v>
      </c>
      <c r="M127" s="28" t="str">
        <f>IF($C127="⑦",$E127-$D127-$F127,"-")</f>
        <v>-</v>
      </c>
      <c r="N127" s="29">
        <f>SUM(G127:M127)</f>
        <v>0</v>
      </c>
      <c r="O127" s="30"/>
      <c r="R127" s="51"/>
    </row>
    <row r="128" spans="1:18" s="2" customFormat="1" x14ac:dyDescent="0.15">
      <c r="A128" s="122"/>
      <c r="B128" s="125"/>
      <c r="C128" s="24"/>
      <c r="D128" s="33"/>
      <c r="E128" s="25"/>
      <c r="F128" s="26"/>
      <c r="G128" s="27" t="str">
        <f>IF($C128="①",$E128-$D128-$F128,"-")</f>
        <v>-</v>
      </c>
      <c r="H128" s="28" t="str">
        <f>IF($C128="②",$E128-$D128-$F128,"-")</f>
        <v>-</v>
      </c>
      <c r="I128" s="28" t="str">
        <f>IF($C128="③",$E128-$D128-$F128,"-")</f>
        <v>-</v>
      </c>
      <c r="J128" s="28" t="str">
        <f>IF($C128="④",$E128-$D128-$F128,"-")</f>
        <v>-</v>
      </c>
      <c r="K128" s="28" t="str">
        <f>IF($C128="⑤",$E128-$D128-$F128,"-")</f>
        <v>-</v>
      </c>
      <c r="L128" s="28" t="str">
        <f t="shared" ref="L128:L129" si="51">IF($C128="⑥",$E128-$D128-$F128,"-")</f>
        <v>-</v>
      </c>
      <c r="M128" s="28" t="str">
        <f t="shared" ref="M128:M129" si="52">IF($C128="⑦",$E128-$D128-$F128,"-")</f>
        <v>-</v>
      </c>
      <c r="N128" s="29">
        <f>SUM(G128:M128)</f>
        <v>0</v>
      </c>
      <c r="O128" s="30"/>
      <c r="R128" s="51"/>
    </row>
    <row r="129" spans="1:45" s="2" customFormat="1" ht="14.25" thickBot="1" x14ac:dyDescent="0.2">
      <c r="A129" s="123"/>
      <c r="B129" s="126"/>
      <c r="C129" s="24"/>
      <c r="D129" s="33"/>
      <c r="E129" s="25"/>
      <c r="F129" s="26"/>
      <c r="G129" s="27" t="str">
        <f>IF($C129="①",$E129-$D129-$F129,"-")</f>
        <v>-</v>
      </c>
      <c r="H129" s="28" t="str">
        <f>IF($C129="②",$E129-$D129-$F129,"-")</f>
        <v>-</v>
      </c>
      <c r="I129" s="28" t="str">
        <f>IF($C129="③",$E129-$D129-$F129,"-")</f>
        <v>-</v>
      </c>
      <c r="J129" s="28" t="str">
        <f>IF($C129="④",$E129-$D129-$F129,"-")</f>
        <v>-</v>
      </c>
      <c r="K129" s="28" t="str">
        <f>IF($C129="⑤",$E129-$D129-$F129,"-")</f>
        <v>-</v>
      </c>
      <c r="L129" s="28" t="str">
        <f t="shared" si="51"/>
        <v>-</v>
      </c>
      <c r="M129" s="28" t="str">
        <f t="shared" si="52"/>
        <v>-</v>
      </c>
      <c r="N129" s="29">
        <f>SUM(G129:M129)</f>
        <v>0</v>
      </c>
      <c r="O129" s="30"/>
      <c r="R129" s="51"/>
    </row>
    <row r="130" spans="1:45" s="2" customFormat="1" ht="14.25" thickBot="1" x14ac:dyDescent="0.2">
      <c r="A130" s="86"/>
      <c r="B130" s="84"/>
      <c r="C130" s="40"/>
      <c r="D130" s="41"/>
      <c r="E130" s="41"/>
      <c r="F130" s="42"/>
      <c r="G130" s="41"/>
      <c r="H130" s="41"/>
      <c r="I130" s="41"/>
      <c r="J130" s="41"/>
      <c r="K130" s="56"/>
      <c r="L130" s="56"/>
      <c r="M130" s="92"/>
      <c r="N130" s="37">
        <f>SUM(N127:N129)</f>
        <v>0</v>
      </c>
      <c r="O130" s="38"/>
      <c r="R130" s="51"/>
    </row>
    <row r="131" spans="1:45" s="2" customFormat="1" x14ac:dyDescent="0.15">
      <c r="A131" s="121">
        <f>A127+1</f>
        <v>44529</v>
      </c>
      <c r="B131" s="124" t="str">
        <f>TEXT(A131,"aaa")</f>
        <v>月</v>
      </c>
      <c r="C131" s="24"/>
      <c r="D131" s="25"/>
      <c r="E131" s="25"/>
      <c r="F131" s="26"/>
      <c r="G131" s="27" t="str">
        <f>IF($C131="①",$E131-$D131-$F131,"-")</f>
        <v>-</v>
      </c>
      <c r="H131" s="28" t="str">
        <f>IF($C131="②",$E131-$D131-$F131,"-")</f>
        <v>-</v>
      </c>
      <c r="I131" s="28" t="str">
        <f>IF($C131="③",$E131-$D131-$F131,"-")</f>
        <v>-</v>
      </c>
      <c r="J131" s="28" t="str">
        <f>IF($C131="④",$E131-$D131-$F131,"-")</f>
        <v>-</v>
      </c>
      <c r="K131" s="28" t="str">
        <f>IF($C131="⑤",$E131-$D131-$F131,"-")</f>
        <v>-</v>
      </c>
      <c r="L131" s="28" t="str">
        <f>IF($C131="⑥",$E131-$D131-$F131,"-")</f>
        <v>-</v>
      </c>
      <c r="M131" s="28" t="str">
        <f>IF($C131="⑦",$E131-$D131-$F131,"-")</f>
        <v>-</v>
      </c>
      <c r="N131" s="29">
        <f>SUM(G131:M131)</f>
        <v>0</v>
      </c>
      <c r="O131" s="30"/>
      <c r="R131" s="51"/>
    </row>
    <row r="132" spans="1:45" s="2" customFormat="1" x14ac:dyDescent="0.15">
      <c r="A132" s="122"/>
      <c r="B132" s="125"/>
      <c r="C132" s="24"/>
      <c r="D132" s="33"/>
      <c r="E132" s="25"/>
      <c r="F132" s="26"/>
      <c r="G132" s="27" t="str">
        <f>IF($C132="①",$E132-$D132-$F132,"-")</f>
        <v>-</v>
      </c>
      <c r="H132" s="28" t="str">
        <f>IF($C132="②",$E132-$D132-$F132,"-")</f>
        <v>-</v>
      </c>
      <c r="I132" s="28" t="str">
        <f>IF($C132="③",$E132-$D132-$F132,"-")</f>
        <v>-</v>
      </c>
      <c r="J132" s="28" t="str">
        <f>IF($C132="④",$E132-$D132-$F132,"-")</f>
        <v>-</v>
      </c>
      <c r="K132" s="28" t="str">
        <f>IF($C132="⑤",$E132-$D132-$F132,"-")</f>
        <v>-</v>
      </c>
      <c r="L132" s="28" t="str">
        <f t="shared" ref="L132:L133" si="53">IF($C132="⑥",$E132-$D132-$F132,"-")</f>
        <v>-</v>
      </c>
      <c r="M132" s="28" t="str">
        <f t="shared" ref="M132:M133" si="54">IF($C132="⑦",$E132-$D132-$F132,"-")</f>
        <v>-</v>
      </c>
      <c r="N132" s="29">
        <f>SUM(G132:M132)</f>
        <v>0</v>
      </c>
      <c r="O132" s="30"/>
      <c r="R132" s="51"/>
    </row>
    <row r="133" spans="1:45" s="2" customFormat="1" ht="14.25" thickBot="1" x14ac:dyDescent="0.2">
      <c r="A133" s="123"/>
      <c r="B133" s="126"/>
      <c r="C133" s="24"/>
      <c r="D133" s="33"/>
      <c r="E133" s="25"/>
      <c r="F133" s="26"/>
      <c r="G133" s="27" t="str">
        <f>IF($C133="①",$E133-$D133-$F133,"-")</f>
        <v>-</v>
      </c>
      <c r="H133" s="28" t="str">
        <f>IF($C133="②",$E133-$D133-$F133,"-")</f>
        <v>-</v>
      </c>
      <c r="I133" s="28" t="str">
        <f>IF($C133="③",$E133-$D133-$F133,"-")</f>
        <v>-</v>
      </c>
      <c r="J133" s="28" t="str">
        <f>IF($C133="④",$E133-$D133-$F133,"-")</f>
        <v>-</v>
      </c>
      <c r="K133" s="28" t="str">
        <f>IF($C133="⑤",$E133-$D133-$F133,"-")</f>
        <v>-</v>
      </c>
      <c r="L133" s="28" t="str">
        <f t="shared" si="53"/>
        <v>-</v>
      </c>
      <c r="M133" s="28" t="str">
        <f t="shared" si="54"/>
        <v>-</v>
      </c>
      <c r="N133" s="29">
        <f>SUM(G133:M133)</f>
        <v>0</v>
      </c>
      <c r="O133" s="30"/>
      <c r="R133" s="51"/>
    </row>
    <row r="134" spans="1:45" s="2" customFormat="1" ht="14.25" thickBot="1" x14ac:dyDescent="0.2">
      <c r="A134" s="86"/>
      <c r="B134" s="82"/>
      <c r="C134" s="53"/>
      <c r="D134" s="35"/>
      <c r="E134" s="35"/>
      <c r="F134" s="36"/>
      <c r="G134" s="41"/>
      <c r="H134" s="41"/>
      <c r="I134" s="41"/>
      <c r="J134" s="41"/>
      <c r="K134" s="56"/>
      <c r="L134" s="56"/>
      <c r="M134" s="92"/>
      <c r="N134" s="37">
        <f>SUM(N131:N133)</f>
        <v>0</v>
      </c>
      <c r="O134" s="38"/>
      <c r="R134" s="51"/>
    </row>
    <row r="135" spans="1:45" s="2" customFormat="1" x14ac:dyDescent="0.15">
      <c r="A135" s="121">
        <f>A131+1</f>
        <v>44530</v>
      </c>
      <c r="B135" s="124" t="str">
        <f>TEXT(A135,"aaa")</f>
        <v>火</v>
      </c>
      <c r="C135" s="24"/>
      <c r="D135" s="25"/>
      <c r="E135" s="25"/>
      <c r="F135" s="26"/>
      <c r="G135" s="27" t="str">
        <f>IF($C135="①",$E135-$D135-$F135,"-")</f>
        <v>-</v>
      </c>
      <c r="H135" s="28" t="str">
        <f>IF($C135="②",$E135-$D135-$F135,"-")</f>
        <v>-</v>
      </c>
      <c r="I135" s="28" t="str">
        <f>IF($C135="③",$E135-$D135-$F135,"-")</f>
        <v>-</v>
      </c>
      <c r="J135" s="28" t="str">
        <f>IF($C135="④",$E135-$D135-$F135,"-")</f>
        <v>-</v>
      </c>
      <c r="K135" s="28" t="str">
        <f>IF($C135="⑤",$E135-$D135-$F135,"-")</f>
        <v>-</v>
      </c>
      <c r="L135" s="28" t="str">
        <f>IF($C135="⑥",$E135-$D135-$F135,"-")</f>
        <v>-</v>
      </c>
      <c r="M135" s="28" t="str">
        <f>IF($C135="⑦",$E135-$D135-$F135,"-")</f>
        <v>-</v>
      </c>
      <c r="N135" s="29">
        <f>SUM(G135:M135)</f>
        <v>0</v>
      </c>
      <c r="O135" s="30"/>
      <c r="R135" s="51"/>
    </row>
    <row r="136" spans="1:45" s="2" customFormat="1" x14ac:dyDescent="0.15">
      <c r="A136" s="122"/>
      <c r="B136" s="125"/>
      <c r="C136" s="24"/>
      <c r="D136" s="33"/>
      <c r="E136" s="25"/>
      <c r="F136" s="26"/>
      <c r="G136" s="27" t="str">
        <f>IF($C136="①",$E136-$D136-$F136,"-")</f>
        <v>-</v>
      </c>
      <c r="H136" s="28" t="str">
        <f>IF($C136="②",$E136-$D136-$F136,"-")</f>
        <v>-</v>
      </c>
      <c r="I136" s="28" t="str">
        <f>IF($C136="③",$E136-$D136-$F136,"-")</f>
        <v>-</v>
      </c>
      <c r="J136" s="28" t="str">
        <f>IF($C136="④",$E136-$D136-$F136,"-")</f>
        <v>-</v>
      </c>
      <c r="K136" s="28" t="str">
        <f>IF($C136="⑤",$E136-$D136-$F136,"-")</f>
        <v>-</v>
      </c>
      <c r="L136" s="28" t="str">
        <f t="shared" ref="L136:L137" si="55">IF($C136="⑥",$E136-$D136-$F136,"-")</f>
        <v>-</v>
      </c>
      <c r="M136" s="28" t="str">
        <f t="shared" ref="M136:M137" si="56">IF($C136="⑦",$E136-$D136-$F136,"-")</f>
        <v>-</v>
      </c>
      <c r="N136" s="29">
        <f>SUM(G136:M136)</f>
        <v>0</v>
      </c>
      <c r="O136" s="30"/>
      <c r="R136" s="51"/>
    </row>
    <row r="137" spans="1:45" s="2" customFormat="1" ht="14.25" thickBot="1" x14ac:dyDescent="0.2">
      <c r="A137" s="123"/>
      <c r="B137" s="126"/>
      <c r="C137" s="24"/>
      <c r="D137" s="33"/>
      <c r="E137" s="25"/>
      <c r="F137" s="26"/>
      <c r="G137" s="27" t="str">
        <f>IF($C137="①",$E137-$D137-$F137,"-")</f>
        <v>-</v>
      </c>
      <c r="H137" s="28" t="str">
        <f>IF($C137="②",$E137-$D137-$F137,"-")</f>
        <v>-</v>
      </c>
      <c r="I137" s="28" t="str">
        <f>IF($C137="③",$E137-$D137-$F137,"-")</f>
        <v>-</v>
      </c>
      <c r="J137" s="28" t="str">
        <f>IF($C137="④",$E137-$D137-$F137,"-")</f>
        <v>-</v>
      </c>
      <c r="K137" s="28" t="str">
        <f>IF($C137="⑤",$E137-$D137-$F137,"-")</f>
        <v>-</v>
      </c>
      <c r="L137" s="28" t="str">
        <f t="shared" si="55"/>
        <v>-</v>
      </c>
      <c r="M137" s="28" t="str">
        <f t="shared" si="56"/>
        <v>-</v>
      </c>
      <c r="N137" s="29">
        <f>SUM(G137:M137)</f>
        <v>0</v>
      </c>
      <c r="O137" s="30"/>
      <c r="R137" s="51"/>
    </row>
    <row r="138" spans="1:45" s="2" customFormat="1" ht="14.25" thickBot="1" x14ac:dyDescent="0.2">
      <c r="A138" s="54"/>
      <c r="B138" s="85"/>
      <c r="C138" s="55"/>
      <c r="D138" s="56"/>
      <c r="E138" s="56"/>
      <c r="F138" s="57"/>
      <c r="G138" s="41"/>
      <c r="H138" s="41"/>
      <c r="I138" s="41"/>
      <c r="J138" s="41"/>
      <c r="K138" s="41"/>
      <c r="L138" s="56"/>
      <c r="M138" s="56"/>
      <c r="N138" s="37">
        <f>SUM(N135:N137)</f>
        <v>0</v>
      </c>
      <c r="O138" s="58"/>
      <c r="R138" s="51"/>
    </row>
    <row r="139" spans="1:45" s="2" customFormat="1" x14ac:dyDescent="0.15">
      <c r="A139" s="129" t="s">
        <v>29</v>
      </c>
      <c r="B139" s="130"/>
      <c r="C139" s="130"/>
      <c r="D139" s="130"/>
      <c r="E139" s="130"/>
      <c r="F139" s="131"/>
      <c r="G139" s="59">
        <f>SUM(G19:G138)</f>
        <v>0</v>
      </c>
      <c r="H139" s="59">
        <f>SUM(H19:H138)</f>
        <v>0</v>
      </c>
      <c r="I139" s="59">
        <f>SUM(I19:I138)</f>
        <v>0</v>
      </c>
      <c r="J139" s="59">
        <f>SUM(J19:J138)</f>
        <v>0</v>
      </c>
      <c r="K139" s="59">
        <f>SUM(K19:K138)</f>
        <v>0</v>
      </c>
      <c r="L139" s="59">
        <f t="shared" ref="L139:M139" si="57">SUM(L19:L138)</f>
        <v>0</v>
      </c>
      <c r="M139" s="59">
        <f t="shared" si="57"/>
        <v>0</v>
      </c>
      <c r="N139" s="60">
        <f>SUM(G139:M139)</f>
        <v>0</v>
      </c>
      <c r="O139" s="38"/>
      <c r="R139" s="51"/>
    </row>
    <row r="140" spans="1:45" x14ac:dyDescent="0.15">
      <c r="A140" s="129" t="s">
        <v>30</v>
      </c>
      <c r="B140" s="130"/>
      <c r="C140" s="130"/>
      <c r="D140" s="130"/>
      <c r="E140" s="130"/>
      <c r="F140" s="131"/>
      <c r="G140" s="61">
        <f>ROUNDDOWN(ROUND(G139*24*60,1)/60,2)</f>
        <v>0</v>
      </c>
      <c r="H140" s="61">
        <f t="shared" ref="H140:N140" si="58">ROUNDDOWN(ROUND(H139*24*60,1)/60,2)</f>
        <v>0</v>
      </c>
      <c r="I140" s="61">
        <f t="shared" si="58"/>
        <v>0</v>
      </c>
      <c r="J140" s="61">
        <f t="shared" si="58"/>
        <v>0</v>
      </c>
      <c r="K140" s="61">
        <f t="shared" si="58"/>
        <v>0</v>
      </c>
      <c r="L140" s="61">
        <f t="shared" si="58"/>
        <v>0</v>
      </c>
      <c r="M140" s="61">
        <f t="shared" si="58"/>
        <v>0</v>
      </c>
      <c r="N140" s="61">
        <f t="shared" si="58"/>
        <v>0</v>
      </c>
      <c r="P140" s="2"/>
      <c r="Q140" s="2"/>
      <c r="R140" s="51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</row>
    <row r="141" spans="1:45" x14ac:dyDescent="0.15">
      <c r="D141" s="62"/>
      <c r="N141" s="77">
        <f>N22+N26+N30+N34+N38+N42+N46+N50+N54+N58+N62+N66+N70+N74+N78+N82+N86+N90+N94+N98+N102+N106+N110+N114+N118+N122+N126+N130+N134+N138-N139</f>
        <v>0</v>
      </c>
      <c r="P141" s="2"/>
      <c r="Q141" s="2"/>
      <c r="R141" s="51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</row>
    <row r="142" spans="1:45" x14ac:dyDescent="0.15">
      <c r="P142" s="2"/>
      <c r="Q142" s="2"/>
      <c r="R142" s="51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</row>
    <row r="143" spans="1:45" x14ac:dyDescent="0.15">
      <c r="P143" s="2"/>
      <c r="Q143" s="2"/>
      <c r="R143" s="51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</row>
    <row r="144" spans="1:45" x14ac:dyDescent="0.15">
      <c r="P144" s="2"/>
      <c r="Q144" s="2"/>
      <c r="R144" s="51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</row>
    <row r="145" spans="16:45" x14ac:dyDescent="0.15">
      <c r="P145" s="2"/>
      <c r="Q145" s="2"/>
      <c r="R145" s="51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</row>
    <row r="146" spans="16:45" x14ac:dyDescent="0.15">
      <c r="P146" s="2"/>
      <c r="Q146" s="2"/>
      <c r="R146" s="51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</row>
    <row r="147" spans="16:45" x14ac:dyDescent="0.15">
      <c r="P147" s="2"/>
      <c r="Q147" s="2"/>
      <c r="R147" s="51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</row>
    <row r="148" spans="16:45" x14ac:dyDescent="0.15">
      <c r="P148" s="2"/>
      <c r="Q148" s="2"/>
      <c r="R148" s="51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</row>
    <row r="149" spans="16:45" x14ac:dyDescent="0.15">
      <c r="P149" s="2"/>
      <c r="Q149" s="2"/>
      <c r="R149" s="51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</row>
    <row r="150" spans="16:45" x14ac:dyDescent="0.15">
      <c r="P150" s="2"/>
      <c r="Q150" s="2"/>
      <c r="R150" s="51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</row>
    <row r="151" spans="16:45" x14ac:dyDescent="0.15">
      <c r="P151" s="2"/>
      <c r="Q151" s="2"/>
      <c r="R151" s="51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</row>
    <row r="152" spans="16:45" x14ac:dyDescent="0.15">
      <c r="P152" s="2"/>
      <c r="Q152" s="2"/>
      <c r="R152" s="51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</row>
    <row r="153" spans="16:45" x14ac:dyDescent="0.15">
      <c r="P153" s="2"/>
      <c r="Q153" s="2"/>
      <c r="R153" s="51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</row>
    <row r="154" spans="16:45" x14ac:dyDescent="0.15">
      <c r="P154" s="2"/>
      <c r="Q154" s="2"/>
      <c r="R154" s="51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</row>
    <row r="155" spans="16:45" x14ac:dyDescent="0.15">
      <c r="P155" s="2"/>
      <c r="Q155" s="2"/>
      <c r="R155" s="51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</row>
    <row r="156" spans="16:45" x14ac:dyDescent="0.15">
      <c r="P156" s="2"/>
      <c r="Q156" s="2"/>
      <c r="R156" s="51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</row>
    <row r="157" spans="16:45" x14ac:dyDescent="0.15">
      <c r="P157" s="2"/>
      <c r="Q157" s="2"/>
      <c r="R157" s="51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</row>
    <row r="158" spans="16:45" x14ac:dyDescent="0.15">
      <c r="P158" s="2"/>
      <c r="Q158" s="2"/>
      <c r="R158" s="51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</row>
    <row r="159" spans="16:45" x14ac:dyDescent="0.15">
      <c r="P159" s="2"/>
      <c r="Q159" s="2"/>
      <c r="R159" s="51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</row>
    <row r="160" spans="16:45" x14ac:dyDescent="0.15">
      <c r="P160" s="2"/>
      <c r="Q160" s="2"/>
      <c r="R160" s="51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</row>
    <row r="161" spans="16:45" x14ac:dyDescent="0.15">
      <c r="P161" s="2"/>
      <c r="Q161" s="2"/>
      <c r="R161" s="51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</row>
    <row r="162" spans="16:45" x14ac:dyDescent="0.15">
      <c r="P162" s="2"/>
      <c r="Q162" s="2"/>
      <c r="R162" s="51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</row>
    <row r="163" spans="16:45" x14ac:dyDescent="0.15">
      <c r="P163" s="2"/>
      <c r="Q163" s="2"/>
      <c r="R163" s="51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</row>
    <row r="164" spans="16:45" x14ac:dyDescent="0.15">
      <c r="P164" s="2"/>
      <c r="Q164" s="2"/>
      <c r="R164" s="51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</row>
    <row r="165" spans="16:45" x14ac:dyDescent="0.15">
      <c r="P165" s="2"/>
      <c r="Q165" s="2"/>
      <c r="R165" s="51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</row>
    <row r="166" spans="16:45" x14ac:dyDescent="0.15">
      <c r="P166" s="2"/>
      <c r="Q166" s="2"/>
      <c r="R166" s="51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</row>
    <row r="167" spans="16:45" x14ac:dyDescent="0.15">
      <c r="P167" s="2"/>
      <c r="Q167" s="2"/>
      <c r="R167" s="51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</row>
    <row r="168" spans="16:45" x14ac:dyDescent="0.15">
      <c r="P168" s="2"/>
      <c r="Q168" s="2"/>
      <c r="R168" s="51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</row>
    <row r="169" spans="16:45" x14ac:dyDescent="0.15">
      <c r="P169" s="2"/>
      <c r="Q169" s="2"/>
      <c r="R169" s="51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</row>
    <row r="170" spans="16:45" x14ac:dyDescent="0.15">
      <c r="P170" s="2"/>
      <c r="Q170" s="2"/>
      <c r="R170" s="51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</row>
    <row r="171" spans="16:45" x14ac:dyDescent="0.15">
      <c r="P171" s="2"/>
      <c r="Q171" s="2"/>
      <c r="R171" s="51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</row>
    <row r="172" spans="16:45" x14ac:dyDescent="0.15">
      <c r="P172" s="2"/>
      <c r="Q172" s="2"/>
      <c r="R172" s="51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</row>
    <row r="173" spans="16:45" x14ac:dyDescent="0.15">
      <c r="P173" s="2"/>
      <c r="Q173" s="2"/>
      <c r="R173" s="51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</row>
    <row r="174" spans="16:45" x14ac:dyDescent="0.15">
      <c r="P174" s="2"/>
      <c r="Q174" s="2"/>
      <c r="R174" s="51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</row>
    <row r="175" spans="16:45" x14ac:dyDescent="0.15">
      <c r="P175" s="2"/>
      <c r="Q175" s="2"/>
      <c r="R175" s="51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</row>
    <row r="176" spans="16:45" x14ac:dyDescent="0.15">
      <c r="P176" s="2"/>
      <c r="Q176" s="2"/>
      <c r="R176" s="51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</row>
    <row r="177" spans="16:45" x14ac:dyDescent="0.15">
      <c r="P177" s="2"/>
      <c r="Q177" s="2"/>
      <c r="R177" s="51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</row>
    <row r="178" spans="16:45" x14ac:dyDescent="0.15">
      <c r="P178" s="2"/>
      <c r="Q178" s="2"/>
      <c r="R178" s="51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</row>
    <row r="179" spans="16:45" x14ac:dyDescent="0.15">
      <c r="P179" s="2"/>
      <c r="Q179" s="2"/>
      <c r="R179" s="51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</row>
    <row r="180" spans="16:45" x14ac:dyDescent="0.15">
      <c r="P180" s="2"/>
      <c r="Q180" s="2"/>
      <c r="R180" s="51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</row>
    <row r="181" spans="16:45" x14ac:dyDescent="0.15">
      <c r="P181" s="2"/>
      <c r="Q181" s="2"/>
      <c r="R181" s="51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</row>
    <row r="182" spans="16:45" x14ac:dyDescent="0.15">
      <c r="P182" s="2"/>
      <c r="Q182" s="2"/>
      <c r="R182" s="51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</row>
    <row r="183" spans="16:45" x14ac:dyDescent="0.15">
      <c r="P183" s="2"/>
      <c r="Q183" s="2"/>
      <c r="R183" s="51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</row>
    <row r="184" spans="16:45" x14ac:dyDescent="0.15">
      <c r="P184" s="2"/>
      <c r="Q184" s="2"/>
      <c r="R184" s="51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</row>
    <row r="185" spans="16:45" x14ac:dyDescent="0.15">
      <c r="P185" s="2"/>
      <c r="Q185" s="2"/>
      <c r="R185" s="51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</row>
    <row r="186" spans="16:45" x14ac:dyDescent="0.15">
      <c r="P186" s="2"/>
      <c r="Q186" s="2"/>
      <c r="R186" s="51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</row>
    <row r="187" spans="16:45" x14ac:dyDescent="0.15">
      <c r="P187" s="2"/>
      <c r="Q187" s="2"/>
      <c r="R187" s="51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</row>
    <row r="188" spans="16:45" x14ac:dyDescent="0.15">
      <c r="P188" s="2"/>
      <c r="Q188" s="2"/>
      <c r="R188" s="51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</row>
    <row r="189" spans="16:45" x14ac:dyDescent="0.15">
      <c r="P189" s="2"/>
      <c r="Q189" s="2"/>
      <c r="R189" s="51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</row>
    <row r="190" spans="16:45" x14ac:dyDescent="0.15">
      <c r="P190" s="2"/>
      <c r="Q190" s="2"/>
      <c r="R190" s="51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</row>
    <row r="191" spans="16:45" x14ac:dyDescent="0.15">
      <c r="P191" s="2"/>
      <c r="Q191" s="2"/>
      <c r="R191" s="51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</row>
    <row r="192" spans="16:45" x14ac:dyDescent="0.15">
      <c r="P192" s="2"/>
      <c r="Q192" s="2"/>
      <c r="R192" s="51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</row>
    <row r="193" spans="16:45" x14ac:dyDescent="0.15">
      <c r="P193" s="2"/>
      <c r="Q193" s="2"/>
      <c r="R193" s="51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</row>
    <row r="194" spans="16:45" x14ac:dyDescent="0.15">
      <c r="P194" s="2"/>
      <c r="Q194" s="2"/>
      <c r="R194" s="51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</row>
    <row r="195" spans="16:45" x14ac:dyDescent="0.15">
      <c r="P195" s="2"/>
      <c r="Q195" s="2"/>
      <c r="R195" s="51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</row>
    <row r="196" spans="16:45" x14ac:dyDescent="0.15">
      <c r="P196" s="2"/>
      <c r="Q196" s="2"/>
      <c r="R196" s="51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</row>
    <row r="197" spans="16:45" x14ac:dyDescent="0.15">
      <c r="P197" s="2"/>
      <c r="Q197" s="2"/>
      <c r="R197" s="51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</row>
    <row r="198" spans="16:45" x14ac:dyDescent="0.15">
      <c r="P198" s="2"/>
      <c r="Q198" s="2"/>
      <c r="R198" s="51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</row>
    <row r="199" spans="16:45" x14ac:dyDescent="0.15">
      <c r="P199" s="2"/>
      <c r="Q199" s="2"/>
      <c r="R199" s="51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</row>
    <row r="200" spans="16:45" x14ac:dyDescent="0.15">
      <c r="P200" s="2"/>
      <c r="Q200" s="2"/>
      <c r="R200" s="51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</row>
    <row r="201" spans="16:45" x14ac:dyDescent="0.15">
      <c r="P201" s="2"/>
      <c r="Q201" s="2"/>
      <c r="R201" s="51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</row>
    <row r="202" spans="16:45" x14ac:dyDescent="0.15">
      <c r="P202" s="2"/>
      <c r="Q202" s="2"/>
      <c r="R202" s="51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</row>
    <row r="203" spans="16:45" x14ac:dyDescent="0.15">
      <c r="P203" s="2"/>
      <c r="Q203" s="2"/>
      <c r="R203" s="51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</row>
    <row r="204" spans="16:45" x14ac:dyDescent="0.15">
      <c r="P204" s="2"/>
      <c r="Q204" s="2"/>
      <c r="R204" s="51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</row>
    <row r="205" spans="16:45" x14ac:dyDescent="0.15">
      <c r="P205" s="2"/>
      <c r="Q205" s="2"/>
      <c r="R205" s="51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</row>
    <row r="206" spans="16:45" x14ac:dyDescent="0.15">
      <c r="P206" s="2"/>
      <c r="Q206" s="2"/>
      <c r="R206" s="51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</row>
    <row r="207" spans="16:45" x14ac:dyDescent="0.15">
      <c r="P207" s="2"/>
      <c r="Q207" s="2"/>
      <c r="R207" s="51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</row>
    <row r="208" spans="16:45" x14ac:dyDescent="0.15">
      <c r="P208" s="2"/>
      <c r="Q208" s="2"/>
      <c r="R208" s="51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</row>
    <row r="209" spans="16:45" x14ac:dyDescent="0.15">
      <c r="P209" s="2"/>
      <c r="Q209" s="2"/>
      <c r="R209" s="51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</row>
    <row r="210" spans="16:45" x14ac:dyDescent="0.15">
      <c r="P210" s="2"/>
      <c r="Q210" s="2"/>
      <c r="R210" s="51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</row>
    <row r="211" spans="16:45" x14ac:dyDescent="0.15">
      <c r="P211" s="2"/>
      <c r="Q211" s="2"/>
      <c r="R211" s="51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</row>
    <row r="212" spans="16:45" x14ac:dyDescent="0.15">
      <c r="P212" s="2"/>
      <c r="Q212" s="2"/>
      <c r="R212" s="51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</row>
    <row r="213" spans="16:45" x14ac:dyDescent="0.15">
      <c r="P213" s="2"/>
      <c r="Q213" s="2"/>
      <c r="R213" s="51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</row>
    <row r="214" spans="16:45" x14ac:dyDescent="0.15">
      <c r="P214" s="2"/>
      <c r="Q214" s="2"/>
      <c r="R214" s="51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</row>
    <row r="215" spans="16:45" x14ac:dyDescent="0.15">
      <c r="P215" s="2"/>
      <c r="Q215" s="2"/>
      <c r="R215" s="51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</row>
    <row r="216" spans="16:45" x14ac:dyDescent="0.15">
      <c r="P216" s="2"/>
      <c r="Q216" s="2"/>
      <c r="R216" s="51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</row>
    <row r="217" spans="16:45" x14ac:dyDescent="0.15">
      <c r="P217" s="2"/>
      <c r="Q217" s="2"/>
      <c r="R217" s="51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</row>
    <row r="218" spans="16:45" x14ac:dyDescent="0.15">
      <c r="P218" s="2"/>
      <c r="Q218" s="2"/>
      <c r="R218" s="5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</row>
    <row r="219" spans="16:45" x14ac:dyDescent="0.15">
      <c r="P219" s="2"/>
      <c r="Q219" s="2"/>
      <c r="R219" s="5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</row>
    <row r="220" spans="16:45" x14ac:dyDescent="0.15">
      <c r="P220" s="2"/>
      <c r="Q220" s="2"/>
      <c r="R220" s="5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</row>
    <row r="221" spans="16:45" x14ac:dyDescent="0.15">
      <c r="P221" s="2"/>
      <c r="Q221" s="2"/>
      <c r="R221" s="5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</row>
    <row r="222" spans="16:45" x14ac:dyDescent="0.15">
      <c r="P222" s="2"/>
      <c r="Q222" s="2"/>
      <c r="R222" s="51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</row>
    <row r="223" spans="16:45" x14ac:dyDescent="0.15">
      <c r="P223" s="2"/>
      <c r="Q223" s="2"/>
      <c r="R223" s="51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</row>
    <row r="224" spans="16:45" x14ac:dyDescent="0.15">
      <c r="P224" s="2"/>
      <c r="Q224" s="2"/>
      <c r="R224" s="51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</row>
    <row r="225" spans="16:45" x14ac:dyDescent="0.15">
      <c r="P225" s="2"/>
      <c r="Q225" s="2"/>
      <c r="R225" s="51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</row>
    <row r="226" spans="16:45" x14ac:dyDescent="0.15">
      <c r="P226" s="2"/>
      <c r="Q226" s="2"/>
      <c r="R226" s="51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</row>
    <row r="227" spans="16:45" x14ac:dyDescent="0.15">
      <c r="P227" s="2"/>
      <c r="Q227" s="2"/>
      <c r="R227" s="51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</row>
    <row r="228" spans="16:45" x14ac:dyDescent="0.15">
      <c r="P228" s="2"/>
      <c r="Q228" s="2"/>
      <c r="R228" s="51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</row>
    <row r="229" spans="16:45" x14ac:dyDescent="0.15">
      <c r="P229" s="2"/>
      <c r="Q229" s="2"/>
      <c r="R229" s="51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</row>
    <row r="230" spans="16:45" x14ac:dyDescent="0.15">
      <c r="P230" s="2"/>
      <c r="Q230" s="2"/>
      <c r="R230" s="51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</row>
    <row r="231" spans="16:45" x14ac:dyDescent="0.15">
      <c r="P231" s="2"/>
      <c r="Q231" s="2"/>
      <c r="R231" s="5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</row>
    <row r="232" spans="16:45" x14ac:dyDescent="0.15">
      <c r="P232" s="2"/>
      <c r="Q232" s="2"/>
      <c r="R232" s="5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</row>
    <row r="233" spans="16:45" x14ac:dyDescent="0.15">
      <c r="P233" s="2"/>
      <c r="Q233" s="2"/>
      <c r="R233" s="5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</row>
    <row r="234" spans="16:45" x14ac:dyDescent="0.15">
      <c r="P234" s="2"/>
      <c r="Q234" s="2"/>
      <c r="R234" s="51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</row>
    <row r="235" spans="16:45" x14ac:dyDescent="0.15">
      <c r="P235" s="2"/>
      <c r="Q235" s="2"/>
      <c r="R235" s="51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</row>
    <row r="236" spans="16:45" x14ac:dyDescent="0.15">
      <c r="P236" s="2"/>
      <c r="Q236" s="2"/>
      <c r="R236" s="51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</row>
    <row r="237" spans="16:45" x14ac:dyDescent="0.15">
      <c r="P237" s="2"/>
      <c r="Q237" s="2"/>
      <c r="R237" s="51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</row>
    <row r="238" spans="16:45" x14ac:dyDescent="0.15">
      <c r="P238" s="2"/>
      <c r="Q238" s="2"/>
      <c r="R238" s="51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</row>
    <row r="239" spans="16:45" x14ac:dyDescent="0.15">
      <c r="P239" s="2"/>
      <c r="Q239" s="2"/>
      <c r="R239" s="51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</row>
    <row r="240" spans="16:45" x14ac:dyDescent="0.15">
      <c r="P240" s="2"/>
      <c r="Q240" s="2"/>
      <c r="R240" s="51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</row>
    <row r="241" spans="16:45" x14ac:dyDescent="0.15">
      <c r="P241" s="2"/>
      <c r="Q241" s="2"/>
      <c r="R241" s="51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</row>
    <row r="242" spans="16:45" x14ac:dyDescent="0.15">
      <c r="P242" s="2"/>
      <c r="Q242" s="2"/>
      <c r="R242" s="51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</row>
    <row r="243" spans="16:45" x14ac:dyDescent="0.15">
      <c r="P243" s="2"/>
      <c r="Q243" s="2"/>
      <c r="R243" s="51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</row>
    <row r="244" spans="16:45" x14ac:dyDescent="0.15">
      <c r="P244" s="2"/>
      <c r="Q244" s="2"/>
      <c r="R244" s="51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</row>
    <row r="245" spans="16:45" x14ac:dyDescent="0.15">
      <c r="P245" s="2"/>
      <c r="Q245" s="2"/>
      <c r="R245" s="51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</row>
    <row r="246" spans="16:45" x14ac:dyDescent="0.15">
      <c r="P246" s="2"/>
      <c r="Q246" s="2"/>
      <c r="R246" s="51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</row>
    <row r="247" spans="16:45" x14ac:dyDescent="0.15">
      <c r="P247" s="2"/>
      <c r="Q247" s="2"/>
      <c r="R247" s="51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</row>
    <row r="248" spans="16:45" x14ac:dyDescent="0.15">
      <c r="P248" s="2"/>
      <c r="Q248" s="2"/>
      <c r="R248" s="51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</row>
    <row r="249" spans="16:45" x14ac:dyDescent="0.15">
      <c r="P249" s="2"/>
      <c r="Q249" s="2"/>
      <c r="R249" s="51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</row>
    <row r="250" spans="16:45" x14ac:dyDescent="0.15">
      <c r="P250" s="2"/>
      <c r="Q250" s="2"/>
      <c r="R250" s="51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</row>
    <row r="251" spans="16:45" x14ac:dyDescent="0.15">
      <c r="P251" s="2"/>
      <c r="Q251" s="2"/>
      <c r="R251" s="51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</row>
    <row r="252" spans="16:45" x14ac:dyDescent="0.15">
      <c r="P252" s="2"/>
      <c r="Q252" s="2"/>
      <c r="R252" s="51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</row>
    <row r="253" spans="16:45" x14ac:dyDescent="0.15">
      <c r="P253" s="2"/>
      <c r="Q253" s="2"/>
      <c r="R253" s="51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</row>
    <row r="254" spans="16:45" x14ac:dyDescent="0.15">
      <c r="P254" s="2"/>
      <c r="Q254" s="2"/>
      <c r="R254" s="51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</row>
    <row r="255" spans="16:45" x14ac:dyDescent="0.15">
      <c r="P255" s="2"/>
      <c r="Q255" s="2"/>
      <c r="R255" s="51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</row>
    <row r="256" spans="16:45" x14ac:dyDescent="0.15">
      <c r="P256" s="2"/>
      <c r="Q256" s="2"/>
      <c r="R256" s="51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</row>
    <row r="257" spans="16:45" x14ac:dyDescent="0.15">
      <c r="P257" s="2"/>
      <c r="Q257" s="2"/>
      <c r="R257" s="51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</row>
    <row r="258" spans="16:45" x14ac:dyDescent="0.15">
      <c r="P258" s="2"/>
      <c r="Q258" s="2"/>
      <c r="R258" s="51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</row>
    <row r="259" spans="16:45" x14ac:dyDescent="0.15">
      <c r="P259" s="2"/>
      <c r="Q259" s="2"/>
      <c r="R259" s="51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</row>
    <row r="260" spans="16:45" x14ac:dyDescent="0.15">
      <c r="P260" s="2"/>
      <c r="Q260" s="2"/>
      <c r="R260" s="51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</row>
    <row r="261" spans="16:45" x14ac:dyDescent="0.15">
      <c r="P261" s="2"/>
      <c r="Q261" s="2"/>
      <c r="R261" s="51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</row>
    <row r="262" spans="16:45" x14ac:dyDescent="0.15">
      <c r="P262" s="2"/>
      <c r="Q262" s="2"/>
      <c r="R262" s="51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</row>
    <row r="263" spans="16:45" x14ac:dyDescent="0.15">
      <c r="P263" s="2"/>
      <c r="Q263" s="2"/>
      <c r="R263" s="51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</row>
    <row r="264" spans="16:45" x14ac:dyDescent="0.15">
      <c r="P264" s="2"/>
      <c r="Q264" s="2"/>
      <c r="R264" s="51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</row>
    <row r="265" spans="16:45" x14ac:dyDescent="0.15">
      <c r="P265" s="2"/>
      <c r="Q265" s="2"/>
      <c r="R265" s="51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</row>
    <row r="266" spans="16:45" x14ac:dyDescent="0.15">
      <c r="P266" s="2"/>
      <c r="Q266" s="2"/>
      <c r="R266" s="51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</row>
    <row r="267" spans="16:45" x14ac:dyDescent="0.15">
      <c r="P267" s="2"/>
      <c r="Q267" s="2"/>
      <c r="R267" s="51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</row>
    <row r="268" spans="16:45" x14ac:dyDescent="0.15">
      <c r="P268" s="2"/>
      <c r="Q268" s="2"/>
      <c r="R268" s="51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</row>
    <row r="269" spans="16:45" x14ac:dyDescent="0.15">
      <c r="P269" s="2"/>
      <c r="Q269" s="2"/>
      <c r="R269" s="51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</row>
    <row r="270" spans="16:45" x14ac:dyDescent="0.15">
      <c r="P270" s="2"/>
      <c r="Q270" s="2"/>
      <c r="R270" s="51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</row>
    <row r="271" spans="16:45" x14ac:dyDescent="0.15">
      <c r="P271" s="2"/>
      <c r="Q271" s="2"/>
      <c r="R271" s="51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</row>
    <row r="272" spans="16:45" x14ac:dyDescent="0.15">
      <c r="P272" s="2"/>
      <c r="Q272" s="2"/>
      <c r="R272" s="51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</row>
    <row r="273" spans="16:45" x14ac:dyDescent="0.15">
      <c r="P273" s="2"/>
      <c r="Q273" s="2"/>
      <c r="R273" s="51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</row>
    <row r="274" spans="16:45" x14ac:dyDescent="0.15">
      <c r="P274" s="2"/>
      <c r="Q274" s="2"/>
      <c r="R274" s="51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</row>
    <row r="275" spans="16:45" x14ac:dyDescent="0.15">
      <c r="P275" s="2"/>
      <c r="Q275" s="2"/>
      <c r="R275" s="51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</row>
    <row r="276" spans="16:45" x14ac:dyDescent="0.15">
      <c r="P276" s="2"/>
      <c r="Q276" s="2"/>
      <c r="R276" s="51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</row>
    <row r="277" spans="16:45" x14ac:dyDescent="0.15">
      <c r="P277" s="2"/>
      <c r="Q277" s="2"/>
      <c r="R277" s="51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</row>
    <row r="278" spans="16:45" x14ac:dyDescent="0.15">
      <c r="P278" s="2"/>
      <c r="Q278" s="2"/>
      <c r="R278" s="51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</row>
    <row r="279" spans="16:45" x14ac:dyDescent="0.15">
      <c r="P279" s="2"/>
      <c r="Q279" s="2"/>
      <c r="R279" s="51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</row>
    <row r="280" spans="16:45" x14ac:dyDescent="0.15">
      <c r="P280" s="2"/>
      <c r="Q280" s="2"/>
      <c r="R280" s="51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</row>
    <row r="281" spans="16:45" x14ac:dyDescent="0.15">
      <c r="P281" s="2"/>
      <c r="Q281" s="2"/>
      <c r="R281" s="51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</row>
    <row r="282" spans="16:45" x14ac:dyDescent="0.15">
      <c r="P282" s="2"/>
      <c r="Q282" s="2"/>
      <c r="R282" s="51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</row>
    <row r="283" spans="16:45" x14ac:dyDescent="0.15">
      <c r="P283" s="2"/>
      <c r="Q283" s="2"/>
      <c r="R283" s="51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</row>
    <row r="284" spans="16:45" x14ac:dyDescent="0.15">
      <c r="P284" s="2"/>
      <c r="Q284" s="2"/>
      <c r="R284" s="51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</row>
    <row r="285" spans="16:45" x14ac:dyDescent="0.15">
      <c r="P285" s="2"/>
      <c r="Q285" s="2"/>
      <c r="R285" s="51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</row>
    <row r="286" spans="16:45" x14ac:dyDescent="0.15">
      <c r="P286" s="2"/>
      <c r="Q286" s="2"/>
      <c r="R286" s="51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</row>
    <row r="287" spans="16:45" x14ac:dyDescent="0.15">
      <c r="P287" s="2"/>
      <c r="Q287" s="2"/>
      <c r="R287" s="51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</row>
    <row r="288" spans="16:45" x14ac:dyDescent="0.15">
      <c r="P288" s="2"/>
      <c r="Q288" s="2"/>
      <c r="R288" s="51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</row>
    <row r="289" spans="16:45" x14ac:dyDescent="0.15">
      <c r="P289" s="2"/>
      <c r="Q289" s="2"/>
      <c r="R289" s="51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</row>
    <row r="290" spans="16:45" x14ac:dyDescent="0.15">
      <c r="P290" s="2"/>
      <c r="Q290" s="2"/>
      <c r="R290" s="51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</row>
    <row r="291" spans="16:45" x14ac:dyDescent="0.15">
      <c r="P291" s="2"/>
      <c r="Q291" s="2"/>
      <c r="R291" s="51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</row>
    <row r="292" spans="16:45" x14ac:dyDescent="0.15">
      <c r="P292" s="2"/>
      <c r="Q292" s="2"/>
      <c r="R292" s="51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</row>
    <row r="293" spans="16:45" x14ac:dyDescent="0.15">
      <c r="P293" s="2"/>
      <c r="Q293" s="2"/>
      <c r="R293" s="51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</row>
    <row r="294" spans="16:45" x14ac:dyDescent="0.15">
      <c r="P294" s="2"/>
      <c r="Q294" s="2"/>
      <c r="R294" s="51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</row>
    <row r="295" spans="16:45" x14ac:dyDescent="0.15">
      <c r="P295" s="2"/>
      <c r="Q295" s="2"/>
      <c r="R295" s="51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</row>
    <row r="296" spans="16:45" x14ac:dyDescent="0.15">
      <c r="P296" s="2"/>
      <c r="Q296" s="2"/>
      <c r="R296" s="51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</row>
    <row r="297" spans="16:45" x14ac:dyDescent="0.15">
      <c r="P297" s="2"/>
      <c r="Q297" s="2"/>
      <c r="R297" s="51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</row>
    <row r="298" spans="16:45" x14ac:dyDescent="0.15">
      <c r="P298" s="2"/>
      <c r="Q298" s="2"/>
      <c r="R298" s="51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</row>
    <row r="299" spans="16:45" x14ac:dyDescent="0.15">
      <c r="P299" s="2"/>
      <c r="Q299" s="2"/>
      <c r="R299" s="51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</row>
    <row r="300" spans="16:45" x14ac:dyDescent="0.15">
      <c r="P300" s="2"/>
      <c r="Q300" s="2"/>
      <c r="R300" s="51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</row>
    <row r="301" spans="16:45" x14ac:dyDescent="0.15">
      <c r="P301" s="2"/>
      <c r="Q301" s="2"/>
      <c r="R301" s="51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</row>
    <row r="302" spans="16:45" x14ac:dyDescent="0.15">
      <c r="P302" s="2"/>
      <c r="Q302" s="2"/>
      <c r="R302" s="51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</row>
    <row r="303" spans="16:45" x14ac:dyDescent="0.15">
      <c r="P303" s="2"/>
      <c r="Q303" s="2"/>
      <c r="R303" s="51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</row>
    <row r="304" spans="16:45" x14ac:dyDescent="0.15">
      <c r="P304" s="2"/>
      <c r="Q304" s="2"/>
      <c r="R304" s="51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</row>
    <row r="305" spans="16:45" x14ac:dyDescent="0.15">
      <c r="P305" s="2"/>
      <c r="Q305" s="2"/>
      <c r="R305" s="51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</row>
    <row r="306" spans="16:45" x14ac:dyDescent="0.15">
      <c r="P306" s="2"/>
      <c r="Q306" s="2"/>
      <c r="R306" s="51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</row>
    <row r="307" spans="16:45" x14ac:dyDescent="0.15">
      <c r="P307" s="2"/>
      <c r="Q307" s="2"/>
      <c r="R307" s="51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</row>
    <row r="308" spans="16:45" x14ac:dyDescent="0.15">
      <c r="P308" s="2"/>
      <c r="Q308" s="2"/>
      <c r="R308" s="51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</row>
    <row r="309" spans="16:45" x14ac:dyDescent="0.15">
      <c r="P309" s="2"/>
      <c r="Q309" s="2"/>
      <c r="R309" s="51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</row>
    <row r="310" spans="16:45" x14ac:dyDescent="0.15">
      <c r="P310" s="2"/>
      <c r="Q310" s="2"/>
      <c r="R310" s="51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</row>
    <row r="311" spans="16:45" x14ac:dyDescent="0.15">
      <c r="P311" s="2"/>
      <c r="Q311" s="2"/>
      <c r="R311" s="51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</row>
    <row r="312" spans="16:45" x14ac:dyDescent="0.15">
      <c r="P312" s="2"/>
      <c r="Q312" s="2"/>
      <c r="R312" s="51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</row>
    <row r="313" spans="16:45" x14ac:dyDescent="0.15">
      <c r="P313" s="2"/>
      <c r="Q313" s="2"/>
      <c r="R313" s="51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</row>
    <row r="314" spans="16:45" x14ac:dyDescent="0.15">
      <c r="P314" s="2"/>
      <c r="Q314" s="2"/>
      <c r="R314" s="51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</row>
    <row r="315" spans="16:45" x14ac:dyDescent="0.15">
      <c r="P315" s="2"/>
      <c r="Q315" s="2"/>
      <c r="R315" s="51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</row>
    <row r="316" spans="16:45" x14ac:dyDescent="0.15">
      <c r="P316" s="2"/>
      <c r="Q316" s="2"/>
      <c r="R316" s="51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</row>
  </sheetData>
  <mergeCells count="76">
    <mergeCell ref="B4:E4"/>
    <mergeCell ref="B5:E5"/>
    <mergeCell ref="C7:H7"/>
    <mergeCell ref="I7:J7"/>
    <mergeCell ref="C9:H9"/>
    <mergeCell ref="C10:H10"/>
    <mergeCell ref="C8:H8"/>
    <mergeCell ref="C11:H11"/>
    <mergeCell ref="A23:A25"/>
    <mergeCell ref="B23:B25"/>
    <mergeCell ref="C12:H12"/>
    <mergeCell ref="C13:H13"/>
    <mergeCell ref="C14:H14"/>
    <mergeCell ref="E16:F16"/>
    <mergeCell ref="K16:N16"/>
    <mergeCell ref="D17:E17"/>
    <mergeCell ref="A19:A21"/>
    <mergeCell ref="B19:B21"/>
    <mergeCell ref="A27:A29"/>
    <mergeCell ref="B27:B29"/>
    <mergeCell ref="A31:A33"/>
    <mergeCell ref="B31:B33"/>
    <mergeCell ref="A35:A37"/>
    <mergeCell ref="B35:B37"/>
    <mergeCell ref="A39:A41"/>
    <mergeCell ref="B39:B41"/>
    <mergeCell ref="A43:A45"/>
    <mergeCell ref="B43:B45"/>
    <mergeCell ref="A47:A49"/>
    <mergeCell ref="B47:B49"/>
    <mergeCell ref="A51:A53"/>
    <mergeCell ref="B51:B53"/>
    <mergeCell ref="A55:A57"/>
    <mergeCell ref="B55:B57"/>
    <mergeCell ref="A59:A61"/>
    <mergeCell ref="B59:B61"/>
    <mergeCell ref="A63:A65"/>
    <mergeCell ref="B63:B65"/>
    <mergeCell ref="A67:A69"/>
    <mergeCell ref="B67:B69"/>
    <mergeCell ref="A71:A73"/>
    <mergeCell ref="B71:B73"/>
    <mergeCell ref="A75:A77"/>
    <mergeCell ref="B75:B77"/>
    <mergeCell ref="A79:A81"/>
    <mergeCell ref="B79:B81"/>
    <mergeCell ref="A83:A85"/>
    <mergeCell ref="B83:B85"/>
    <mergeCell ref="A87:A89"/>
    <mergeCell ref="B87:B89"/>
    <mergeCell ref="A91:A93"/>
    <mergeCell ref="B91:B93"/>
    <mergeCell ref="A95:A97"/>
    <mergeCell ref="B95:B97"/>
    <mergeCell ref="A99:A101"/>
    <mergeCell ref="B99:B101"/>
    <mergeCell ref="A103:A105"/>
    <mergeCell ref="B103:B105"/>
    <mergeCell ref="A107:A109"/>
    <mergeCell ref="B107:B109"/>
    <mergeCell ref="A111:A113"/>
    <mergeCell ref="B111:B113"/>
    <mergeCell ref="A115:A117"/>
    <mergeCell ref="B115:B117"/>
    <mergeCell ref="A119:A121"/>
    <mergeCell ref="B119:B121"/>
    <mergeCell ref="A135:A137"/>
    <mergeCell ref="B135:B137"/>
    <mergeCell ref="A139:F139"/>
    <mergeCell ref="A140:F140"/>
    <mergeCell ref="A123:A125"/>
    <mergeCell ref="B123:B125"/>
    <mergeCell ref="A127:A129"/>
    <mergeCell ref="B127:B129"/>
    <mergeCell ref="A131:A133"/>
    <mergeCell ref="B131:B133"/>
  </mergeCells>
  <phoneticPr fontId="2"/>
  <conditionalFormatting sqref="G139:M139 I8:L14">
    <cfRule type="cellIs" dxfId="33" priority="5" stopIfTrue="1" operator="lessThan">
      <formula>0</formula>
    </cfRule>
  </conditionalFormatting>
  <conditionalFormatting sqref="E78 E138">
    <cfRule type="cellIs" dxfId="32" priority="4" stopIfTrue="1" operator="lessThan">
      <formula>D78</formula>
    </cfRule>
  </conditionalFormatting>
  <conditionalFormatting sqref="D138">
    <cfRule type="cellIs" dxfId="31" priority="3" stopIfTrue="1" operator="lessThan">
      <formula>E137</formula>
    </cfRule>
  </conditionalFormatting>
  <conditionalFormatting sqref="B19:B137">
    <cfRule type="cellIs" dxfId="30" priority="1" operator="equal">
      <formula>"日"</formula>
    </cfRule>
    <cfRule type="containsText" dxfId="29" priority="2" operator="containsText" text="土">
      <formula>NOT(ISERROR(SEARCH("土",B19)))</formula>
    </cfRule>
  </conditionalFormatting>
  <dataValidations count="5">
    <dataValidation type="list" allowBlank="1" showInputMessage="1" showErrorMessage="1" sqref="C19:C21 C23:C25 C27:C29 C31:C33 C35:C37 C39:C41 C43:C45 C47:C49 C51:C53 C55:C57 C59:C61 C63:C65 C67:C69 C71:C73 C75:C77 C79:C81 C83:C85 C87:C89 C91:C93 C95:C97 C99:C101 C103:C105 C107:C109 C111:C113 C115:C117 C119:C121 C123:C125 C127:C129 C131:C133 C135:C137">
      <formula1>$B$8:$B$14</formula1>
    </dataValidation>
    <dataValidation allowBlank="1" showInputMessage="1" showErrorMessage="1" error="入力した時刻が範囲外です。" sqref="D19:E137"/>
    <dataValidation type="list" allowBlank="1" showInputMessage="1" showErrorMessage="1" sqref="O139">
      <formula1>$R$28:$R$30</formula1>
    </dataValidation>
    <dataValidation type="time" operator="lessThan" allowBlank="1" showInputMessage="1" showErrorMessage="1" error="休憩時間が業務従事時間を超過しています。" sqref="F19:F21 F23:F25 F27:F29 F31:F33 F35:F37 F39:F41 F43:F45 F47:F49 F51:F53 F55:F57 F59:F61 F63:F65 F67:F69 F71:F73 F75:F77 F79:F81 F83:F85 F87:F89 F91:F93 F95:F97 F99:F101 F103:F105 F107:F109 F111:F113 F115:F117 F119:F121 F123:F125 F127:F129 F131:F133 F135:F137">
      <formula1>E19-D19</formula1>
    </dataValidation>
    <dataValidation type="list" allowBlank="1" showInputMessage="1" sqref="O138">
      <formula1>$T$2:$T$34</formula1>
    </dataValidation>
  </dataValidations>
  <printOptions horizontalCentered="1" verticalCentered="1"/>
  <pageMargins left="0.19685039370078741" right="0.19685039370078741" top="0.35433070866141736" bottom="0.19685039370078741" header="0.27559055118110237" footer="0.19685039370078741"/>
  <pageSetup paperSize="9" scale="68" fitToHeight="0" orientation="landscape" cellComments="asDisplayed" horizontalDpi="300" verticalDpi="300" r:id="rId1"/>
  <headerFooter alignWithMargins="0">
    <oddFooter>&amp;C&amp;P</oddFooter>
  </headerFooter>
  <rowBreaks count="2" manualBreakCount="2">
    <brk id="58" max="12" man="1"/>
    <brk id="98" max="1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20"/>
  <sheetViews>
    <sheetView showGridLines="0" view="pageBreakPreview" zoomScaleNormal="100" zoomScaleSheetLayoutView="100" workbookViewId="0">
      <selection activeCell="G17" sqref="G17"/>
    </sheetView>
  </sheetViews>
  <sheetFormatPr defaultColWidth="9" defaultRowHeight="13.5" x14ac:dyDescent="0.15"/>
  <cols>
    <col min="1" max="1" width="9.875" style="1" customWidth="1"/>
    <col min="2" max="2" width="2.75" style="2" customWidth="1"/>
    <col min="3" max="3" width="7.75" style="1" customWidth="1"/>
    <col min="4" max="13" width="10.125" style="1" customWidth="1"/>
    <col min="14" max="14" width="10.125" style="2" customWidth="1"/>
    <col min="15" max="15" width="76.625" style="1" customWidth="1"/>
    <col min="16" max="17" width="9" style="1"/>
    <col min="18" max="18" width="9" style="3"/>
    <col min="19" max="19" width="9" style="1"/>
    <col min="20" max="20" width="35.5" style="1" customWidth="1"/>
    <col min="21" max="16384" width="9" style="1"/>
  </cols>
  <sheetData>
    <row r="1" spans="1:20" ht="9" customHeight="1" x14ac:dyDescent="0.15">
      <c r="T1" s="2"/>
    </row>
    <row r="2" spans="1:20" ht="18.75" x14ac:dyDescent="0.15">
      <c r="A2" s="4" t="s">
        <v>39</v>
      </c>
      <c r="B2" s="80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6"/>
      <c r="R2" s="7"/>
      <c r="S2" s="6"/>
      <c r="T2" s="8"/>
    </row>
    <row r="3" spans="1:20" ht="9" customHeight="1" x14ac:dyDescent="0.15">
      <c r="A3" s="9"/>
      <c r="B3" s="80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6"/>
      <c r="R3" s="7"/>
      <c r="S3" s="6"/>
      <c r="T3" s="8"/>
    </row>
    <row r="4" spans="1:20" ht="13.5" customHeight="1" x14ac:dyDescent="0.15">
      <c r="A4" s="73" t="s">
        <v>0</v>
      </c>
      <c r="B4" s="116" t="str">
        <f>IF('5'!B4:E4="","",'5'!B4:E4)</f>
        <v/>
      </c>
      <c r="C4" s="116"/>
      <c r="D4" s="116"/>
      <c r="E4" s="116"/>
      <c r="F4" s="10"/>
      <c r="G4" s="74" t="s">
        <v>1</v>
      </c>
      <c r="H4" s="72" t="str">
        <f>IF('5'!H4="","",'5'!H4)</f>
        <v/>
      </c>
      <c r="I4" s="4"/>
      <c r="J4" s="4"/>
      <c r="K4" s="4"/>
      <c r="L4" s="4"/>
      <c r="M4" s="4"/>
      <c r="N4" s="4"/>
      <c r="O4" s="4"/>
      <c r="Q4" s="6"/>
      <c r="R4" s="7"/>
      <c r="S4" s="6"/>
      <c r="T4" s="8"/>
    </row>
    <row r="5" spans="1:20" ht="13.5" customHeight="1" x14ac:dyDescent="0.15">
      <c r="A5" s="75" t="s">
        <v>2</v>
      </c>
      <c r="B5" s="117" t="str">
        <f>IF('5'!B5:E5="","",'5'!B5:E5)</f>
        <v/>
      </c>
      <c r="C5" s="117"/>
      <c r="D5" s="117"/>
      <c r="E5" s="117"/>
      <c r="F5" s="10"/>
      <c r="G5" s="63"/>
      <c r="H5" s="63"/>
      <c r="I5" s="64"/>
      <c r="J5" s="4"/>
      <c r="K5" s="4"/>
      <c r="L5" s="4"/>
      <c r="M5" s="4"/>
      <c r="N5" s="4"/>
      <c r="O5" s="4"/>
      <c r="Q5" s="6"/>
      <c r="R5" s="7"/>
      <c r="S5" s="6"/>
      <c r="T5" s="8"/>
    </row>
    <row r="6" spans="1:20" ht="9" customHeight="1" x14ac:dyDescent="0.15">
      <c r="A6" s="9"/>
      <c r="B6" s="80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Q6" s="6"/>
      <c r="R6" s="7"/>
      <c r="S6" s="6"/>
      <c r="T6" s="8"/>
    </row>
    <row r="7" spans="1:20" x14ac:dyDescent="0.15">
      <c r="A7" s="10"/>
      <c r="B7" s="98" t="s">
        <v>3</v>
      </c>
      <c r="C7" s="118" t="s">
        <v>4</v>
      </c>
      <c r="D7" s="119"/>
      <c r="E7" s="119"/>
      <c r="F7" s="119"/>
      <c r="G7" s="119"/>
      <c r="H7" s="119"/>
      <c r="I7" s="120" t="s">
        <v>5</v>
      </c>
      <c r="J7" s="120"/>
      <c r="K7" s="94"/>
      <c r="L7" s="95"/>
      <c r="M7" s="11"/>
      <c r="N7" s="1"/>
      <c r="O7" s="12"/>
      <c r="P7" s="7"/>
      <c r="Q7" s="6"/>
      <c r="R7" s="8"/>
    </row>
    <row r="8" spans="1:20" x14ac:dyDescent="0.15">
      <c r="A8" s="10"/>
      <c r="B8" s="98" t="s">
        <v>6</v>
      </c>
      <c r="C8" s="135" t="str">
        <f>IF('5'!C8:H8="","",'5'!C8:H8)</f>
        <v/>
      </c>
      <c r="D8" s="136"/>
      <c r="E8" s="136"/>
      <c r="F8" s="136"/>
      <c r="G8" s="136"/>
      <c r="H8" s="137"/>
      <c r="I8" s="13">
        <f>G143</f>
        <v>0</v>
      </c>
      <c r="J8" s="14">
        <f>G144</f>
        <v>0</v>
      </c>
      <c r="K8" s="90"/>
      <c r="L8" s="91"/>
      <c r="M8" s="10"/>
      <c r="N8" s="1"/>
      <c r="O8" s="12"/>
      <c r="P8" s="7"/>
      <c r="Q8" s="6"/>
      <c r="R8" s="8"/>
    </row>
    <row r="9" spans="1:20" x14ac:dyDescent="0.15">
      <c r="A9" s="10"/>
      <c r="B9" s="98" t="s">
        <v>7</v>
      </c>
      <c r="C9" s="135" t="str">
        <f>IF('5'!C9:H9="","",'5'!C9:H9)</f>
        <v/>
      </c>
      <c r="D9" s="136"/>
      <c r="E9" s="136"/>
      <c r="F9" s="136"/>
      <c r="G9" s="136"/>
      <c r="H9" s="137"/>
      <c r="I9" s="13">
        <f>H143</f>
        <v>0</v>
      </c>
      <c r="J9" s="14">
        <f>H144</f>
        <v>0</v>
      </c>
      <c r="K9" s="90"/>
      <c r="L9" s="91"/>
      <c r="M9" s="10"/>
      <c r="N9" s="1"/>
      <c r="O9" s="12"/>
      <c r="P9" s="7"/>
      <c r="Q9" s="6"/>
      <c r="R9" s="8"/>
    </row>
    <row r="10" spans="1:20" x14ac:dyDescent="0.15">
      <c r="A10" s="10"/>
      <c r="B10" s="98" t="s">
        <v>8</v>
      </c>
      <c r="C10" s="135" t="str">
        <f>IF('5'!C10:H10="","",'5'!C10:H10)</f>
        <v/>
      </c>
      <c r="D10" s="136"/>
      <c r="E10" s="136"/>
      <c r="F10" s="136"/>
      <c r="G10" s="136"/>
      <c r="H10" s="137"/>
      <c r="I10" s="13">
        <f>I143</f>
        <v>0</v>
      </c>
      <c r="J10" s="14">
        <f>I144</f>
        <v>0</v>
      </c>
      <c r="K10" s="90"/>
      <c r="L10" s="91"/>
      <c r="M10" s="10"/>
      <c r="N10" s="1"/>
      <c r="O10" s="12"/>
      <c r="P10" s="7"/>
      <c r="Q10" s="6"/>
      <c r="R10" s="8"/>
    </row>
    <row r="11" spans="1:20" x14ac:dyDescent="0.15">
      <c r="A11" s="10"/>
      <c r="B11" s="98" t="s">
        <v>9</v>
      </c>
      <c r="C11" s="135" t="str">
        <f>IF('5'!C11:H11="","",'5'!C11:H11)</f>
        <v/>
      </c>
      <c r="D11" s="136"/>
      <c r="E11" s="136"/>
      <c r="F11" s="136"/>
      <c r="G11" s="136"/>
      <c r="H11" s="137"/>
      <c r="I11" s="13">
        <f>J143</f>
        <v>0</v>
      </c>
      <c r="J11" s="14">
        <f>J144</f>
        <v>0</v>
      </c>
      <c r="K11" s="90"/>
      <c r="L11" s="91"/>
      <c r="M11" s="10"/>
      <c r="N11" s="1"/>
      <c r="O11" s="12"/>
      <c r="P11" s="7"/>
      <c r="Q11" s="6"/>
      <c r="R11" s="8"/>
    </row>
    <row r="12" spans="1:20" x14ac:dyDescent="0.15">
      <c r="A12" s="10"/>
      <c r="B12" s="98" t="s">
        <v>10</v>
      </c>
      <c r="C12" s="135" t="str">
        <f>IF('5'!C12:H12="","",'5'!C12:H12)</f>
        <v/>
      </c>
      <c r="D12" s="136"/>
      <c r="E12" s="136"/>
      <c r="F12" s="136"/>
      <c r="G12" s="136"/>
      <c r="H12" s="137"/>
      <c r="I12" s="13">
        <f>K143</f>
        <v>0</v>
      </c>
      <c r="J12" s="14">
        <f>K144</f>
        <v>0</v>
      </c>
      <c r="K12" s="90"/>
      <c r="L12" s="91"/>
      <c r="M12" s="10"/>
      <c r="N12" s="1"/>
      <c r="O12" s="12"/>
      <c r="P12" s="7"/>
      <c r="Q12" s="6"/>
      <c r="R12" s="8"/>
    </row>
    <row r="13" spans="1:20" x14ac:dyDescent="0.15">
      <c r="A13" s="10"/>
      <c r="B13" s="98" t="s">
        <v>40</v>
      </c>
      <c r="C13" s="135" t="str">
        <f>IF('5'!C13:H13="","",'5'!C13:H13)</f>
        <v/>
      </c>
      <c r="D13" s="136"/>
      <c r="E13" s="136"/>
      <c r="F13" s="136"/>
      <c r="G13" s="136"/>
      <c r="H13" s="137"/>
      <c r="I13" s="13">
        <f>L143</f>
        <v>0</v>
      </c>
      <c r="J13" s="14">
        <f>L144</f>
        <v>0</v>
      </c>
      <c r="K13" s="90"/>
      <c r="L13" s="91"/>
      <c r="M13" s="10"/>
      <c r="N13" s="1"/>
      <c r="O13" s="12"/>
      <c r="P13" s="7"/>
      <c r="Q13" s="6"/>
      <c r="R13" s="8"/>
    </row>
    <row r="14" spans="1:20" x14ac:dyDescent="0.15">
      <c r="A14" s="10"/>
      <c r="B14" s="98" t="s">
        <v>41</v>
      </c>
      <c r="C14" s="135" t="str">
        <f>IF('5'!C14:H14="","",'5'!C14:H14)</f>
        <v/>
      </c>
      <c r="D14" s="136"/>
      <c r="E14" s="136"/>
      <c r="F14" s="136"/>
      <c r="G14" s="136"/>
      <c r="H14" s="137"/>
      <c r="I14" s="13">
        <f>M143</f>
        <v>0</v>
      </c>
      <c r="J14" s="14">
        <f>M144</f>
        <v>0</v>
      </c>
      <c r="K14" s="90"/>
      <c r="L14" s="91"/>
      <c r="M14" s="10"/>
      <c r="N14" s="1"/>
      <c r="O14" s="12"/>
      <c r="P14" s="7"/>
      <c r="Q14" s="6"/>
      <c r="R14" s="8"/>
    </row>
    <row r="15" spans="1:20" x14ac:dyDescent="0.15">
      <c r="A15" s="10"/>
      <c r="B15" s="81"/>
      <c r="C15" s="1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5" t="s">
        <v>11</v>
      </c>
      <c r="O15" s="10"/>
      <c r="Q15" s="12"/>
      <c r="R15" s="7"/>
      <c r="S15" s="6"/>
      <c r="T15" s="8"/>
    </row>
    <row r="16" spans="1:20" x14ac:dyDescent="0.15">
      <c r="A16" s="10"/>
      <c r="C16" s="16"/>
      <c r="D16" s="65" t="s">
        <v>12</v>
      </c>
      <c r="E16" s="115" t="str">
        <f>'5'!E16:F16</f>
        <v>9：00～17：00</v>
      </c>
      <c r="F16" s="115"/>
      <c r="G16" s="10" t="str">
        <f>'5'!G16</f>
        <v>（1日 7時間00分勤務）</v>
      </c>
      <c r="H16" s="10"/>
      <c r="I16" s="10"/>
      <c r="J16" s="65" t="s">
        <v>13</v>
      </c>
      <c r="K16" s="111" t="str">
        <f>'5'!K16:N16</f>
        <v>12：00～13：00</v>
      </c>
      <c r="L16" s="111"/>
      <c r="M16" s="111"/>
      <c r="N16" s="111"/>
      <c r="O16" s="10"/>
      <c r="Q16" s="12"/>
      <c r="R16" s="7"/>
      <c r="S16" s="12"/>
      <c r="T16" s="8"/>
    </row>
    <row r="17" spans="1:20" ht="27" x14ac:dyDescent="0.15">
      <c r="A17" s="66" t="s">
        <v>15</v>
      </c>
      <c r="B17" s="67" t="s">
        <v>16</v>
      </c>
      <c r="C17" s="68" t="s">
        <v>17</v>
      </c>
      <c r="D17" s="127" t="s">
        <v>18</v>
      </c>
      <c r="E17" s="128"/>
      <c r="F17" s="69" t="s">
        <v>19</v>
      </c>
      <c r="G17" s="70" t="s">
        <v>20</v>
      </c>
      <c r="H17" s="70" t="s">
        <v>21</v>
      </c>
      <c r="I17" s="70" t="s">
        <v>22</v>
      </c>
      <c r="J17" s="70" t="s">
        <v>23</v>
      </c>
      <c r="K17" s="70" t="s">
        <v>24</v>
      </c>
      <c r="L17" s="70" t="s">
        <v>42</v>
      </c>
      <c r="M17" s="70" t="s">
        <v>43</v>
      </c>
      <c r="N17" s="70" t="s">
        <v>25</v>
      </c>
      <c r="O17" s="71" t="s">
        <v>26</v>
      </c>
      <c r="Q17" s="12"/>
      <c r="R17" s="7"/>
      <c r="S17" s="12"/>
      <c r="T17" s="8"/>
    </row>
    <row r="18" spans="1:20" x14ac:dyDescent="0.15">
      <c r="A18" s="17"/>
      <c r="B18" s="82"/>
      <c r="C18" s="19"/>
      <c r="D18" s="20" t="s">
        <v>27</v>
      </c>
      <c r="E18" s="20" t="s">
        <v>28</v>
      </c>
      <c r="F18" s="21"/>
      <c r="G18" s="18"/>
      <c r="H18" s="18"/>
      <c r="I18" s="18"/>
      <c r="J18" s="18"/>
      <c r="K18" s="18"/>
      <c r="L18" s="18"/>
      <c r="M18" s="18"/>
      <c r="N18" s="22"/>
      <c r="O18" s="23"/>
      <c r="Q18" s="12"/>
      <c r="R18" s="7"/>
      <c r="S18" s="12"/>
      <c r="T18" s="8"/>
    </row>
    <row r="19" spans="1:20" s="2" customFormat="1" x14ac:dyDescent="0.15">
      <c r="A19" s="121">
        <v>44531</v>
      </c>
      <c r="B19" s="124" t="str">
        <f>TEXT(A19,"aaa")</f>
        <v>水</v>
      </c>
      <c r="C19" s="24"/>
      <c r="D19" s="25"/>
      <c r="E19" s="25"/>
      <c r="F19" s="26"/>
      <c r="G19" s="27" t="str">
        <f>IF($C19="①",$E19-$D19-$F19,"-")</f>
        <v>-</v>
      </c>
      <c r="H19" s="28" t="str">
        <f>IF($C19="②",$E19-$D19-$F19,"-")</f>
        <v>-</v>
      </c>
      <c r="I19" s="28" t="str">
        <f>IF($C19="③",$E19-$D19-$F19,"-")</f>
        <v>-</v>
      </c>
      <c r="J19" s="28" t="str">
        <f>IF($C19="④",$E19-$D19-$F19,"-")</f>
        <v>-</v>
      </c>
      <c r="K19" s="28" t="str">
        <f>IF($C19="⑤",$E19-$D19-$F19,"-")</f>
        <v>-</v>
      </c>
      <c r="L19" s="28" t="str">
        <f>IF($C19="⑥",$E19-$D19-$F19,"-")</f>
        <v>-</v>
      </c>
      <c r="M19" s="28" t="str">
        <f>IF($C19="⑦",$E19-$D19-$F19,"-")</f>
        <v>-</v>
      </c>
      <c r="N19" s="29">
        <f>SUM(G19:M19)</f>
        <v>0</v>
      </c>
      <c r="O19" s="30"/>
      <c r="Q19" s="31"/>
      <c r="R19" s="7"/>
      <c r="S19" s="12"/>
      <c r="T19" s="32"/>
    </row>
    <row r="20" spans="1:20" s="2" customFormat="1" x14ac:dyDescent="0.15">
      <c r="A20" s="122"/>
      <c r="B20" s="125"/>
      <c r="C20" s="24"/>
      <c r="D20" s="33"/>
      <c r="E20" s="25"/>
      <c r="F20" s="26"/>
      <c r="G20" s="27" t="str">
        <f>IF($C20="①",$E20-$D20-$F20,"-")</f>
        <v>-</v>
      </c>
      <c r="H20" s="28" t="str">
        <f>IF($C20="②",$E20-$D20-$F20,"-")</f>
        <v>-</v>
      </c>
      <c r="I20" s="28" t="str">
        <f>IF($C20="③",$E20-$D20-$F20,"-")</f>
        <v>-</v>
      </c>
      <c r="J20" s="28" t="str">
        <f>IF($C20="④",$E20-$D20-$F20,"-")</f>
        <v>-</v>
      </c>
      <c r="K20" s="28" t="str">
        <f>IF($C20="⑤",$E20-$D20-$F20,"-")</f>
        <v>-</v>
      </c>
      <c r="L20" s="28" t="str">
        <f>IF($C20="⑥",$E20-$D20-$F20,"-")</f>
        <v>-</v>
      </c>
      <c r="M20" s="28" t="str">
        <f>IF($C20="⑦",$E20-$D20-$F20,"-")</f>
        <v>-</v>
      </c>
      <c r="N20" s="29">
        <f>SUM(G20:M20)</f>
        <v>0</v>
      </c>
      <c r="O20" s="30"/>
      <c r="Q20" s="31"/>
      <c r="R20" s="7"/>
      <c r="S20" s="12"/>
      <c r="T20" s="32"/>
    </row>
    <row r="21" spans="1:20" s="2" customFormat="1" ht="14.25" thickBot="1" x14ac:dyDescent="0.2">
      <c r="A21" s="123"/>
      <c r="B21" s="126"/>
      <c r="C21" s="24"/>
      <c r="D21" s="33"/>
      <c r="E21" s="25"/>
      <c r="F21" s="26"/>
      <c r="G21" s="27" t="str">
        <f>IF($C21="①",$E21-$D21-$F21,"-")</f>
        <v>-</v>
      </c>
      <c r="H21" s="28" t="str">
        <f>IF($C21="②",$E21-$D21-$F21,"-")</f>
        <v>-</v>
      </c>
      <c r="I21" s="28" t="str">
        <f>IF($C21="③",$E21-$D21-$F21,"-")</f>
        <v>-</v>
      </c>
      <c r="J21" s="28" t="str">
        <f>IF($C21="④",$E21-$D21-$F21,"-")</f>
        <v>-</v>
      </c>
      <c r="K21" s="28" t="str">
        <f>IF($C21="⑤",$E21-$D21-$F21,"-")</f>
        <v>-</v>
      </c>
      <c r="L21" s="28" t="str">
        <f>IF($C21="⑥",$E21-$D21-$F21,"-")</f>
        <v>-</v>
      </c>
      <c r="M21" s="28" t="str">
        <f>IF($C21="⑦",$E21-$D21-$F21,"-")</f>
        <v>-</v>
      </c>
      <c r="N21" s="29">
        <f>SUM(G21:M21)</f>
        <v>0</v>
      </c>
      <c r="O21" s="30"/>
      <c r="Q21" s="31"/>
      <c r="R21" s="7"/>
      <c r="S21" s="12"/>
      <c r="T21" s="32"/>
    </row>
    <row r="22" spans="1:20" s="2" customFormat="1" ht="14.25" thickBot="1" x14ac:dyDescent="0.2">
      <c r="A22" s="78"/>
      <c r="B22" s="82"/>
      <c r="C22" s="34"/>
      <c r="D22" s="35"/>
      <c r="E22" s="35"/>
      <c r="F22" s="36"/>
      <c r="G22" s="35"/>
      <c r="H22" s="35"/>
      <c r="I22" s="35"/>
      <c r="J22" s="35"/>
      <c r="K22" s="56"/>
      <c r="L22" s="56"/>
      <c r="M22" s="92"/>
      <c r="N22" s="37">
        <f>SUM(N19:N21)</f>
        <v>0</v>
      </c>
      <c r="O22" s="38"/>
      <c r="Q22" s="31"/>
      <c r="R22" s="7"/>
      <c r="S22" s="12"/>
      <c r="T22" s="32"/>
    </row>
    <row r="23" spans="1:20" s="2" customFormat="1" x14ac:dyDescent="0.15">
      <c r="A23" s="121">
        <f>A19+1</f>
        <v>44532</v>
      </c>
      <c r="B23" s="124" t="str">
        <f>TEXT(A23,"aaa")</f>
        <v>木</v>
      </c>
      <c r="C23" s="24"/>
      <c r="D23" s="25"/>
      <c r="E23" s="25"/>
      <c r="F23" s="26"/>
      <c r="G23" s="27" t="str">
        <f>IF($C23="①",$E23-$D23-$F23,"-")</f>
        <v>-</v>
      </c>
      <c r="H23" s="28" t="str">
        <f>IF($C23="②",$E23-$D23-$F23,"-")</f>
        <v>-</v>
      </c>
      <c r="I23" s="28" t="str">
        <f>IF($C23="③",$E23-$D23-$F23,"-")</f>
        <v>-</v>
      </c>
      <c r="J23" s="28" t="str">
        <f>IF($C23="④",$E23-$D23-$F23,"-")</f>
        <v>-</v>
      </c>
      <c r="K23" s="28" t="str">
        <f>IF($C23="⑤",$E23-$D23-$F23,"-")</f>
        <v>-</v>
      </c>
      <c r="L23" s="28" t="str">
        <f>IF($C23="⑥",$E23-$D23-$F23,"-")</f>
        <v>-</v>
      </c>
      <c r="M23" s="28" t="str">
        <f>IF($C23="⑦",$E23-$D23-$F23,"-")</f>
        <v>-</v>
      </c>
      <c r="N23" s="29">
        <f>SUM(G23:M23)</f>
        <v>0</v>
      </c>
      <c r="O23" s="30"/>
      <c r="Q23" s="31"/>
      <c r="R23" s="39"/>
      <c r="S23" s="31"/>
      <c r="T23" s="32"/>
    </row>
    <row r="24" spans="1:20" s="2" customFormat="1" x14ac:dyDescent="0.15">
      <c r="A24" s="122"/>
      <c r="B24" s="125"/>
      <c r="C24" s="24"/>
      <c r="D24" s="33"/>
      <c r="E24" s="25"/>
      <c r="F24" s="26"/>
      <c r="G24" s="27" t="str">
        <f>IF($C24="①",$E24-$D24-$F24,"-")</f>
        <v>-</v>
      </c>
      <c r="H24" s="28" t="str">
        <f>IF($C24="②",$E24-$D24-$F24,"-")</f>
        <v>-</v>
      </c>
      <c r="I24" s="28" t="str">
        <f>IF($C24="③",$E24-$D24-$F24,"-")</f>
        <v>-</v>
      </c>
      <c r="J24" s="28" t="str">
        <f>IF($C24="④",$E24-$D24-$F24,"-")</f>
        <v>-</v>
      </c>
      <c r="K24" s="28" t="str">
        <f>IF($C24="⑤",$E24-$D24-$F24,"-")</f>
        <v>-</v>
      </c>
      <c r="L24" s="28" t="str">
        <f t="shared" ref="L24:L25" si="0">IF($C24="⑥",$E24-$D24-$F24,"-")</f>
        <v>-</v>
      </c>
      <c r="M24" s="28" t="str">
        <f t="shared" ref="M24:M25" si="1">IF($C24="⑦",$E24-$D24-$F24,"-")</f>
        <v>-</v>
      </c>
      <c r="N24" s="29">
        <f>SUM(G24:M24)</f>
        <v>0</v>
      </c>
      <c r="O24" s="30"/>
      <c r="Q24" s="31"/>
      <c r="R24" s="39"/>
      <c r="S24" s="31"/>
      <c r="T24" s="32"/>
    </row>
    <row r="25" spans="1:20" s="2" customFormat="1" ht="14.25" thickBot="1" x14ac:dyDescent="0.2">
      <c r="A25" s="123"/>
      <c r="B25" s="126"/>
      <c r="C25" s="24"/>
      <c r="D25" s="33"/>
      <c r="E25" s="25"/>
      <c r="F25" s="26"/>
      <c r="G25" s="27" t="str">
        <f>IF($C25="①",$E25-$D25-$F25,"-")</f>
        <v>-</v>
      </c>
      <c r="H25" s="28" t="str">
        <f>IF($C25="②",$E25-$D25-$F25,"-")</f>
        <v>-</v>
      </c>
      <c r="I25" s="28" t="str">
        <f>IF($C25="③",$E25-$D25-$F25,"-")</f>
        <v>-</v>
      </c>
      <c r="J25" s="28" t="str">
        <f>IF($C25="④",$E25-$D25-$F25,"-")</f>
        <v>-</v>
      </c>
      <c r="K25" s="28" t="str">
        <f>IF($C25="⑤",$E25-$D25-$F25,"-")</f>
        <v>-</v>
      </c>
      <c r="L25" s="28" t="str">
        <f t="shared" si="0"/>
        <v>-</v>
      </c>
      <c r="M25" s="28" t="str">
        <f t="shared" si="1"/>
        <v>-</v>
      </c>
      <c r="N25" s="29">
        <f>SUM(G25:M25)</f>
        <v>0</v>
      </c>
      <c r="O25" s="30"/>
      <c r="Q25" s="31"/>
      <c r="R25" s="39"/>
      <c r="S25" s="31"/>
      <c r="T25" s="32"/>
    </row>
    <row r="26" spans="1:20" s="2" customFormat="1" ht="14.25" thickBot="1" x14ac:dyDescent="0.2">
      <c r="A26" s="86"/>
      <c r="B26" s="82"/>
      <c r="C26" s="40"/>
      <c r="D26" s="41"/>
      <c r="E26" s="41"/>
      <c r="F26" s="42"/>
      <c r="G26" s="41"/>
      <c r="H26" s="41"/>
      <c r="I26" s="41"/>
      <c r="J26" s="41"/>
      <c r="K26" s="56"/>
      <c r="L26" s="56"/>
      <c r="M26" s="92"/>
      <c r="N26" s="37">
        <f>SUM(N23:N25)</f>
        <v>0</v>
      </c>
      <c r="O26" s="38"/>
      <c r="Q26" s="31"/>
      <c r="R26" s="39"/>
      <c r="S26" s="31"/>
      <c r="T26" s="32"/>
    </row>
    <row r="27" spans="1:20" s="2" customFormat="1" ht="15" customHeight="1" x14ac:dyDescent="0.15">
      <c r="A27" s="121">
        <f>A23+1</f>
        <v>44533</v>
      </c>
      <c r="B27" s="124" t="str">
        <f>TEXT(A27,"aaa")</f>
        <v>金</v>
      </c>
      <c r="C27" s="24"/>
      <c r="D27" s="25"/>
      <c r="E27" s="25"/>
      <c r="F27" s="26"/>
      <c r="G27" s="27" t="str">
        <f>IF($C27="①",$E27-$D27-$F27,"-")</f>
        <v>-</v>
      </c>
      <c r="H27" s="28" t="str">
        <f>IF($C27="②",$E27-$D27-$F27,"-")</f>
        <v>-</v>
      </c>
      <c r="I27" s="28" t="str">
        <f>IF($C27="③",$E27-$D27-$F27,"-")</f>
        <v>-</v>
      </c>
      <c r="J27" s="28" t="str">
        <f>IF($C27="④",$E27-$D27-$F27,"-")</f>
        <v>-</v>
      </c>
      <c r="K27" s="28" t="str">
        <f>IF($C27="⑤",$E27-$D27-$F27,"-")</f>
        <v>-</v>
      </c>
      <c r="L27" s="28" t="str">
        <f>IF($C27="⑥",$E27-$D27-$F27,"-")</f>
        <v>-</v>
      </c>
      <c r="M27" s="28" t="str">
        <f>IF($C27="⑦",$E27-$D27-$F27,"-")</f>
        <v>-</v>
      </c>
      <c r="N27" s="29">
        <f>SUM(G27:M27)</f>
        <v>0</v>
      </c>
      <c r="O27" s="30"/>
      <c r="Q27" s="31"/>
      <c r="R27" s="39"/>
      <c r="S27" s="31"/>
      <c r="T27" s="32"/>
    </row>
    <row r="28" spans="1:20" s="2" customFormat="1" ht="15" customHeight="1" x14ac:dyDescent="0.15">
      <c r="A28" s="122"/>
      <c r="B28" s="125"/>
      <c r="C28" s="24"/>
      <c r="D28" s="33"/>
      <c r="E28" s="25"/>
      <c r="F28" s="26"/>
      <c r="G28" s="27" t="str">
        <f>IF($C28="①",$E28-$D28-$F28,"-")</f>
        <v>-</v>
      </c>
      <c r="H28" s="28" t="str">
        <f>IF($C28="②",$E28-$D28-$F28,"-")</f>
        <v>-</v>
      </c>
      <c r="I28" s="28" t="str">
        <f>IF($C28="③",$E28-$D28-$F28,"-")</f>
        <v>-</v>
      </c>
      <c r="J28" s="28" t="str">
        <f>IF($C28="④",$E28-$D28-$F28,"-")</f>
        <v>-</v>
      </c>
      <c r="K28" s="28" t="str">
        <f>IF($C28="⑤",$E28-$D28-$F28,"-")</f>
        <v>-</v>
      </c>
      <c r="L28" s="28" t="str">
        <f t="shared" ref="L28:L29" si="2">IF($C28="⑥",$E28-$D28-$F28,"-")</f>
        <v>-</v>
      </c>
      <c r="M28" s="28" t="str">
        <f t="shared" ref="M28:M29" si="3">IF($C28="⑦",$E28-$D28-$F28,"-")</f>
        <v>-</v>
      </c>
      <c r="N28" s="29">
        <f>SUM(G28:M28)</f>
        <v>0</v>
      </c>
      <c r="O28" s="30"/>
      <c r="Q28" s="31"/>
      <c r="R28" s="39"/>
      <c r="S28" s="31"/>
      <c r="T28" s="32"/>
    </row>
    <row r="29" spans="1:20" s="2" customFormat="1" ht="15" customHeight="1" thickBot="1" x14ac:dyDescent="0.2">
      <c r="A29" s="123"/>
      <c r="B29" s="126"/>
      <c r="C29" s="24"/>
      <c r="D29" s="33"/>
      <c r="E29" s="25"/>
      <c r="F29" s="26"/>
      <c r="G29" s="27" t="str">
        <f>IF($C29="①",$E29-$D29-$F29,"-")</f>
        <v>-</v>
      </c>
      <c r="H29" s="28" t="str">
        <f>IF($C29="②",$E29-$D29-$F29,"-")</f>
        <v>-</v>
      </c>
      <c r="I29" s="28" t="str">
        <f>IF($C29="③",$E29-$D29-$F29,"-")</f>
        <v>-</v>
      </c>
      <c r="J29" s="28" t="str">
        <f>IF($C29="④",$E29-$D29-$F29,"-")</f>
        <v>-</v>
      </c>
      <c r="K29" s="28" t="str">
        <f>IF($C29="⑤",$E29-$D29-$F29,"-")</f>
        <v>-</v>
      </c>
      <c r="L29" s="28" t="str">
        <f t="shared" si="2"/>
        <v>-</v>
      </c>
      <c r="M29" s="28" t="str">
        <f t="shared" si="3"/>
        <v>-</v>
      </c>
      <c r="N29" s="29">
        <f>SUM(G29:M29)</f>
        <v>0</v>
      </c>
      <c r="O29" s="30"/>
      <c r="Q29" s="31"/>
      <c r="R29" s="39"/>
      <c r="S29" s="31"/>
      <c r="T29" s="32"/>
    </row>
    <row r="30" spans="1:20" s="2" customFormat="1" ht="15" customHeight="1" thickBot="1" x14ac:dyDescent="0.2">
      <c r="A30" s="86"/>
      <c r="B30" s="83"/>
      <c r="C30" s="40"/>
      <c r="D30" s="41"/>
      <c r="E30" s="41"/>
      <c r="F30" s="42"/>
      <c r="G30" s="41"/>
      <c r="H30" s="41"/>
      <c r="I30" s="41"/>
      <c r="J30" s="41"/>
      <c r="K30" s="56"/>
      <c r="L30" s="56"/>
      <c r="M30" s="92"/>
      <c r="N30" s="37">
        <f>SUM(N27:N29)</f>
        <v>0</v>
      </c>
      <c r="O30" s="38"/>
      <c r="Q30" s="31"/>
      <c r="R30" s="39"/>
      <c r="S30" s="31"/>
      <c r="T30" s="32"/>
    </row>
    <row r="31" spans="1:20" s="2" customFormat="1" x14ac:dyDescent="0.15">
      <c r="A31" s="121">
        <f>A27+1</f>
        <v>44534</v>
      </c>
      <c r="B31" s="132" t="str">
        <f>TEXT(A31,"aaa")</f>
        <v>土</v>
      </c>
      <c r="C31" s="24"/>
      <c r="D31" s="25"/>
      <c r="E31" s="25"/>
      <c r="F31" s="26"/>
      <c r="G31" s="27" t="str">
        <f>IF($C31="①",$E31-$D31-$F31,"-")</f>
        <v>-</v>
      </c>
      <c r="H31" s="28" t="str">
        <f>IF($C31="②",$E31-$D31-$F31,"-")</f>
        <v>-</v>
      </c>
      <c r="I31" s="28" t="str">
        <f>IF($C31="③",$E31-$D31-$F31,"-")</f>
        <v>-</v>
      </c>
      <c r="J31" s="28" t="str">
        <f>IF($C31="④",$E31-$D31-$F31,"-")</f>
        <v>-</v>
      </c>
      <c r="K31" s="28" t="str">
        <f>IF($C31="⑤",$E31-$D31-$F31,"-")</f>
        <v>-</v>
      </c>
      <c r="L31" s="28" t="str">
        <f>IF($C31="⑥",$E31-$D31-$F31,"-")</f>
        <v>-</v>
      </c>
      <c r="M31" s="28" t="str">
        <f>IF($C31="⑦",$E31-$D31-$F31,"-")</f>
        <v>-</v>
      </c>
      <c r="N31" s="29">
        <f>SUM(G31:M31)</f>
        <v>0</v>
      </c>
      <c r="O31" s="30"/>
      <c r="Q31" s="31"/>
      <c r="R31" s="39"/>
      <c r="S31" s="31"/>
      <c r="T31" s="32"/>
    </row>
    <row r="32" spans="1:20" s="2" customFormat="1" x14ac:dyDescent="0.15">
      <c r="A32" s="122"/>
      <c r="B32" s="133"/>
      <c r="C32" s="24"/>
      <c r="D32" s="33"/>
      <c r="E32" s="25"/>
      <c r="F32" s="26"/>
      <c r="G32" s="27" t="str">
        <f>IF($C32="①",$E32-$D32-$F32,"-")</f>
        <v>-</v>
      </c>
      <c r="H32" s="28" t="str">
        <f>IF($C32="②",$E32-$D32-$F32,"-")</f>
        <v>-</v>
      </c>
      <c r="I32" s="28" t="str">
        <f>IF($C32="③",$E32-$D32-$F32,"-")</f>
        <v>-</v>
      </c>
      <c r="J32" s="28" t="str">
        <f>IF($C32="④",$E32-$D32-$F32,"-")</f>
        <v>-</v>
      </c>
      <c r="K32" s="28" t="str">
        <f>IF($C32="⑤",$E32-$D32-$F32,"-")</f>
        <v>-</v>
      </c>
      <c r="L32" s="28" t="str">
        <f t="shared" ref="L32:L33" si="4">IF($C32="⑥",$E32-$D32-$F32,"-")</f>
        <v>-</v>
      </c>
      <c r="M32" s="28" t="str">
        <f t="shared" ref="M32:M33" si="5">IF($C32="⑦",$E32-$D32-$F32,"-")</f>
        <v>-</v>
      </c>
      <c r="N32" s="29">
        <f>SUM(G32:M32)</f>
        <v>0</v>
      </c>
      <c r="O32" s="30"/>
      <c r="Q32" s="31"/>
      <c r="R32" s="39"/>
      <c r="S32" s="31"/>
      <c r="T32" s="32"/>
    </row>
    <row r="33" spans="1:20" s="2" customFormat="1" ht="14.25" thickBot="1" x14ac:dyDescent="0.2">
      <c r="A33" s="123"/>
      <c r="B33" s="134"/>
      <c r="C33" s="24"/>
      <c r="D33" s="33"/>
      <c r="E33" s="25"/>
      <c r="F33" s="26"/>
      <c r="G33" s="27" t="str">
        <f>IF($C33="①",$E33-$D33-$F33,"-")</f>
        <v>-</v>
      </c>
      <c r="H33" s="28" t="str">
        <f>IF($C33="②",$E33-$D33-$F33,"-")</f>
        <v>-</v>
      </c>
      <c r="I33" s="28" t="str">
        <f>IF($C33="③",$E33-$D33-$F33,"-")</f>
        <v>-</v>
      </c>
      <c r="J33" s="28" t="str">
        <f>IF($C33="④",$E33-$D33-$F33,"-")</f>
        <v>-</v>
      </c>
      <c r="K33" s="28" t="str">
        <f>IF($C33="⑤",$E33-$D33-$F33,"-")</f>
        <v>-</v>
      </c>
      <c r="L33" s="28" t="str">
        <f t="shared" si="4"/>
        <v>-</v>
      </c>
      <c r="M33" s="28" t="str">
        <f t="shared" si="5"/>
        <v>-</v>
      </c>
      <c r="N33" s="29">
        <f>SUM(G33:M33)</f>
        <v>0</v>
      </c>
      <c r="O33" s="30"/>
      <c r="Q33" s="31"/>
      <c r="R33" s="39"/>
      <c r="S33" s="31"/>
      <c r="T33" s="32"/>
    </row>
    <row r="34" spans="1:20" s="2" customFormat="1" ht="14.25" thickBot="1" x14ac:dyDescent="0.2">
      <c r="A34" s="86"/>
      <c r="B34" s="82"/>
      <c r="C34" s="40"/>
      <c r="D34" s="41"/>
      <c r="E34" s="41"/>
      <c r="F34" s="42"/>
      <c r="G34" s="41"/>
      <c r="H34" s="41"/>
      <c r="I34" s="41"/>
      <c r="J34" s="41"/>
      <c r="K34" s="56"/>
      <c r="L34" s="56"/>
      <c r="M34" s="92"/>
      <c r="N34" s="37">
        <f>SUM(N31:N33)</f>
        <v>0</v>
      </c>
      <c r="O34" s="38"/>
      <c r="Q34" s="31"/>
      <c r="R34" s="39"/>
      <c r="S34" s="31"/>
      <c r="T34" s="32"/>
    </row>
    <row r="35" spans="1:20" s="43" customFormat="1" ht="13.5" customHeight="1" x14ac:dyDescent="0.15">
      <c r="A35" s="121">
        <f>A31+1</f>
        <v>44535</v>
      </c>
      <c r="B35" s="132" t="str">
        <f>TEXT(A35,"aaa")</f>
        <v>日</v>
      </c>
      <c r="C35" s="24"/>
      <c r="D35" s="25"/>
      <c r="E35" s="25"/>
      <c r="F35" s="26"/>
      <c r="G35" s="27" t="str">
        <f>IF($C35="①",$E35-$D35-$F35,"-")</f>
        <v>-</v>
      </c>
      <c r="H35" s="28" t="str">
        <f>IF($C35="②",$E35-$D35-$F35,"-")</f>
        <v>-</v>
      </c>
      <c r="I35" s="28" t="str">
        <f>IF($C35="③",$E35-$D35-$F35,"-")</f>
        <v>-</v>
      </c>
      <c r="J35" s="96" t="str">
        <f>IF($C35="④",$E35-$D35-$F35,"-")</f>
        <v>-</v>
      </c>
      <c r="K35" s="28" t="str">
        <f>IF($C35="⑤",$E35-$D35-$F35,"-")</f>
        <v>-</v>
      </c>
      <c r="L35" s="28" t="str">
        <f>IF($C35="⑥",$E35-$D35-$F35,"-")</f>
        <v>-</v>
      </c>
      <c r="M35" s="28" t="str">
        <f>IF($C35="⑦",$E35-$D35-$F35,"-")</f>
        <v>-</v>
      </c>
      <c r="N35" s="29">
        <f>SUM(G35:M35)</f>
        <v>0</v>
      </c>
      <c r="O35" s="30"/>
      <c r="Q35" s="44"/>
      <c r="R35" s="45"/>
      <c r="S35" s="44"/>
      <c r="T35" s="32"/>
    </row>
    <row r="36" spans="1:20" s="43" customFormat="1" ht="13.5" customHeight="1" x14ac:dyDescent="0.15">
      <c r="A36" s="122"/>
      <c r="B36" s="133"/>
      <c r="C36" s="24"/>
      <c r="D36" s="33"/>
      <c r="E36" s="25"/>
      <c r="F36" s="26"/>
      <c r="G36" s="27" t="str">
        <f>IF($C36="①",$E36-$D36-$F36,"-")</f>
        <v>-</v>
      </c>
      <c r="H36" s="28" t="str">
        <f>IF($C36="②",$E36-$D36-$F36,"-")</f>
        <v>-</v>
      </c>
      <c r="I36" s="28" t="str">
        <f>IF($C36="③",$E36-$D36-$F36,"-")</f>
        <v>-</v>
      </c>
      <c r="J36" s="96" t="str">
        <f>IF($C36="④",$E36-$D36-$F36,"-")</f>
        <v>-</v>
      </c>
      <c r="K36" s="28" t="str">
        <f>IF($C36="⑤",$E36-$D36-$F36,"-")</f>
        <v>-</v>
      </c>
      <c r="L36" s="28" t="str">
        <f t="shared" ref="L36:L37" si="6">IF($C36="⑥",$E36-$D36-$F36,"-")</f>
        <v>-</v>
      </c>
      <c r="M36" s="28" t="str">
        <f t="shared" ref="M36:M37" si="7">IF($C36="⑦",$E36-$D36-$F36,"-")</f>
        <v>-</v>
      </c>
      <c r="N36" s="29">
        <f>SUM(G36:M36)</f>
        <v>0</v>
      </c>
      <c r="O36" s="30"/>
      <c r="Q36" s="44"/>
      <c r="R36" s="44"/>
      <c r="S36" s="44"/>
      <c r="T36" s="32"/>
    </row>
    <row r="37" spans="1:20" s="43" customFormat="1" ht="13.5" customHeight="1" thickBot="1" x14ac:dyDescent="0.2">
      <c r="A37" s="123"/>
      <c r="B37" s="134"/>
      <c r="C37" s="24"/>
      <c r="D37" s="33"/>
      <c r="E37" s="25"/>
      <c r="F37" s="26"/>
      <c r="G37" s="27" t="str">
        <f>IF($C37="①",$E37-$D37-$F37,"-")</f>
        <v>-</v>
      </c>
      <c r="H37" s="28" t="str">
        <f>IF($C37="②",$E37-$D37-$F37,"-")</f>
        <v>-</v>
      </c>
      <c r="I37" s="28" t="str">
        <f>IF($C37="③",$E37-$D37-$F37,"-")</f>
        <v>-</v>
      </c>
      <c r="J37" s="96" t="str">
        <f>IF($C37="④",$E37-$D37-$F37,"-")</f>
        <v>-</v>
      </c>
      <c r="K37" s="28" t="str">
        <f>IF($C37="⑤",$E37-$D37-$F37,"-")</f>
        <v>-</v>
      </c>
      <c r="L37" s="28" t="str">
        <f t="shared" si="6"/>
        <v>-</v>
      </c>
      <c r="M37" s="28" t="str">
        <f t="shared" si="7"/>
        <v>-</v>
      </c>
      <c r="N37" s="29">
        <f>SUM(G37:M37)</f>
        <v>0</v>
      </c>
      <c r="O37" s="30"/>
      <c r="R37" s="46"/>
      <c r="T37" s="32"/>
    </row>
    <row r="38" spans="1:20" s="43" customFormat="1" ht="13.5" customHeight="1" thickBot="1" x14ac:dyDescent="0.2">
      <c r="A38" s="87"/>
      <c r="B38" s="82"/>
      <c r="C38" s="47"/>
      <c r="D38" s="48"/>
      <c r="E38" s="48"/>
      <c r="F38" s="49"/>
      <c r="G38" s="48"/>
      <c r="H38" s="48"/>
      <c r="I38" s="48"/>
      <c r="J38" s="48"/>
      <c r="K38" s="97"/>
      <c r="L38" s="97"/>
      <c r="M38" s="93"/>
      <c r="N38" s="37">
        <f>SUM(N35:N37)</f>
        <v>0</v>
      </c>
      <c r="O38" s="50"/>
      <c r="R38" s="46"/>
      <c r="T38" s="32"/>
    </row>
    <row r="39" spans="1:20" s="43" customFormat="1" x14ac:dyDescent="0.15">
      <c r="A39" s="121">
        <f>A35+1</f>
        <v>44536</v>
      </c>
      <c r="B39" s="124" t="str">
        <f>TEXT(A39,"aaa")</f>
        <v>月</v>
      </c>
      <c r="C39" s="24"/>
      <c r="D39" s="25"/>
      <c r="E39" s="25"/>
      <c r="F39" s="26"/>
      <c r="G39" s="27" t="str">
        <f>IF($C39="①",$E39-$D39-$F39,"-")</f>
        <v>-</v>
      </c>
      <c r="H39" s="28" t="str">
        <f>IF($C39="②",$E39-$D39-$F39,"-")</f>
        <v>-</v>
      </c>
      <c r="I39" s="28" t="str">
        <f>IF($C39="③",$E39-$D39-$F39,"-")</f>
        <v>-</v>
      </c>
      <c r="J39" s="28" t="str">
        <f>IF($C39="④",$E39-$D39-$F39,"-")</f>
        <v>-</v>
      </c>
      <c r="K39" s="28" t="str">
        <f>IF($C39="⑤",$E39-$D39-$F39,"-")</f>
        <v>-</v>
      </c>
      <c r="L39" s="28" t="str">
        <f>IF($C39="⑥",$E39-$D39-$F39,"-")</f>
        <v>-</v>
      </c>
      <c r="M39" s="28" t="str">
        <f>IF($C39="⑦",$E39-$D39-$F39,"-")</f>
        <v>-</v>
      </c>
      <c r="N39" s="29">
        <f>SUM(G39:M39)</f>
        <v>0</v>
      </c>
      <c r="O39" s="30"/>
      <c r="R39" s="46"/>
      <c r="T39" s="32"/>
    </row>
    <row r="40" spans="1:20" s="43" customFormat="1" x14ac:dyDescent="0.15">
      <c r="A40" s="122"/>
      <c r="B40" s="125"/>
      <c r="C40" s="24"/>
      <c r="D40" s="33"/>
      <c r="E40" s="25"/>
      <c r="F40" s="26"/>
      <c r="G40" s="27" t="str">
        <f>IF($C40="①",$E40-$D40-$F40,"-")</f>
        <v>-</v>
      </c>
      <c r="H40" s="28" t="str">
        <f>IF($C40="②",$E40-$D40-$F40,"-")</f>
        <v>-</v>
      </c>
      <c r="I40" s="28" t="str">
        <f>IF($C40="③",$E40-$D40-$F40,"-")</f>
        <v>-</v>
      </c>
      <c r="J40" s="28" t="str">
        <f>IF($C40="④",$E40-$D40-$F40,"-")</f>
        <v>-</v>
      </c>
      <c r="K40" s="28" t="str">
        <f>IF($C40="⑤",$E40-$D40-$F40,"-")</f>
        <v>-</v>
      </c>
      <c r="L40" s="28" t="str">
        <f t="shared" ref="L40:L41" si="8">IF($C40="⑥",$E40-$D40-$F40,"-")</f>
        <v>-</v>
      </c>
      <c r="M40" s="28" t="str">
        <f t="shared" ref="M40:M41" si="9">IF($C40="⑦",$E40-$D40-$F40,"-")</f>
        <v>-</v>
      </c>
      <c r="N40" s="29">
        <f>SUM(G40:M40)</f>
        <v>0</v>
      </c>
      <c r="O40" s="30"/>
      <c r="T40" s="32"/>
    </row>
    <row r="41" spans="1:20" s="43" customFormat="1" ht="14.25" thickBot="1" x14ac:dyDescent="0.2">
      <c r="A41" s="123"/>
      <c r="B41" s="126"/>
      <c r="C41" s="24"/>
      <c r="D41" s="33"/>
      <c r="E41" s="25"/>
      <c r="F41" s="26"/>
      <c r="G41" s="27" t="str">
        <f>IF($C41="①",$E41-$D41-$F41,"-")</f>
        <v>-</v>
      </c>
      <c r="H41" s="28" t="str">
        <f>IF($C41="②",$E41-$D41-$F41,"-")</f>
        <v>-</v>
      </c>
      <c r="I41" s="28" t="str">
        <f>IF($C41="③",$E41-$D41-$F41,"-")</f>
        <v>-</v>
      </c>
      <c r="J41" s="28" t="str">
        <f>IF($C41="④",$E41-$D41-$F41,"-")</f>
        <v>-</v>
      </c>
      <c r="K41" s="28" t="str">
        <f>IF($C41="⑤",$E41-$D41-$F41,"-")</f>
        <v>-</v>
      </c>
      <c r="L41" s="28" t="str">
        <f t="shared" si="8"/>
        <v>-</v>
      </c>
      <c r="M41" s="28" t="str">
        <f t="shared" si="9"/>
        <v>-</v>
      </c>
      <c r="N41" s="29">
        <f>SUM(G41:M41)</f>
        <v>0</v>
      </c>
      <c r="O41" s="30"/>
      <c r="R41" s="46"/>
      <c r="T41" s="32"/>
    </row>
    <row r="42" spans="1:20" s="2" customFormat="1" ht="14.25" thickBot="1" x14ac:dyDescent="0.2">
      <c r="A42" s="86"/>
      <c r="B42" s="82"/>
      <c r="C42" s="40"/>
      <c r="D42" s="41"/>
      <c r="E42" s="41"/>
      <c r="F42" s="42"/>
      <c r="G42" s="41"/>
      <c r="H42" s="41"/>
      <c r="I42" s="41"/>
      <c r="J42" s="41"/>
      <c r="K42" s="56"/>
      <c r="L42" s="56"/>
      <c r="M42" s="92"/>
      <c r="N42" s="37">
        <f>SUM(N39:N41)</f>
        <v>0</v>
      </c>
      <c r="O42" s="38"/>
      <c r="R42" s="39"/>
      <c r="T42" s="32"/>
    </row>
    <row r="43" spans="1:20" s="2" customFormat="1" x14ac:dyDescent="0.15">
      <c r="A43" s="121">
        <f>A39+1</f>
        <v>44537</v>
      </c>
      <c r="B43" s="124" t="str">
        <f>TEXT(A43,"aaa")</f>
        <v>火</v>
      </c>
      <c r="C43" s="24"/>
      <c r="D43" s="25"/>
      <c r="E43" s="25"/>
      <c r="F43" s="26"/>
      <c r="G43" s="27" t="str">
        <f>IF($C43="①",$E43-$D43-$F43,"-")</f>
        <v>-</v>
      </c>
      <c r="H43" s="28" t="str">
        <f>IF($C43="②",$E43-$D43-$F43,"-")</f>
        <v>-</v>
      </c>
      <c r="I43" s="28" t="str">
        <f>IF($C43="③",$E43-$D43-$F43,"-")</f>
        <v>-</v>
      </c>
      <c r="J43" s="28" t="str">
        <f>IF($C43="④",$E43-$D43-$F43,"-")</f>
        <v>-</v>
      </c>
      <c r="K43" s="28" t="str">
        <f>IF($C43="⑤",$E43-$D43-$F43,"-")</f>
        <v>-</v>
      </c>
      <c r="L43" s="28" t="str">
        <f>IF($C43="⑥",$E43-$D43-$F43,"-")</f>
        <v>-</v>
      </c>
      <c r="M43" s="28" t="str">
        <f>IF($C43="⑦",$E43-$D43-$F43,"-")</f>
        <v>-</v>
      </c>
      <c r="N43" s="29">
        <f>SUM(G43:M43)</f>
        <v>0</v>
      </c>
      <c r="O43" s="30"/>
      <c r="R43" s="39"/>
      <c r="T43" s="32"/>
    </row>
    <row r="44" spans="1:20" s="2" customFormat="1" x14ac:dyDescent="0.15">
      <c r="A44" s="122"/>
      <c r="B44" s="125"/>
      <c r="C44" s="24"/>
      <c r="D44" s="33"/>
      <c r="E44" s="25"/>
      <c r="F44" s="26"/>
      <c r="G44" s="27" t="str">
        <f>IF($C44="①",$E44-$D44-$F44,"-")</f>
        <v>-</v>
      </c>
      <c r="H44" s="28" t="str">
        <f>IF($C44="②",$E44-$D44-$F44,"-")</f>
        <v>-</v>
      </c>
      <c r="I44" s="28" t="str">
        <f>IF($C44="③",$E44-$D44-$F44,"-")</f>
        <v>-</v>
      </c>
      <c r="J44" s="28" t="str">
        <f>IF($C44="④",$E44-$D44-$F44,"-")</f>
        <v>-</v>
      </c>
      <c r="K44" s="28" t="str">
        <f>IF($C44="⑤",$E44-$D44-$F44,"-")</f>
        <v>-</v>
      </c>
      <c r="L44" s="28" t="str">
        <f t="shared" ref="L44:L45" si="10">IF($C44="⑥",$E44-$D44-$F44,"-")</f>
        <v>-</v>
      </c>
      <c r="M44" s="28" t="str">
        <f t="shared" ref="M44:M45" si="11">IF($C44="⑦",$E44-$D44-$F44,"-")</f>
        <v>-</v>
      </c>
      <c r="N44" s="29">
        <f>SUM(G44:M44)</f>
        <v>0</v>
      </c>
      <c r="O44" s="30"/>
      <c r="T44" s="32"/>
    </row>
    <row r="45" spans="1:20" s="2" customFormat="1" ht="14.25" thickBot="1" x14ac:dyDescent="0.2">
      <c r="A45" s="123"/>
      <c r="B45" s="126"/>
      <c r="C45" s="24"/>
      <c r="D45" s="33"/>
      <c r="E45" s="25"/>
      <c r="F45" s="26"/>
      <c r="G45" s="27" t="str">
        <f>IF($C45="①",$E45-$D45-$F45,"-")</f>
        <v>-</v>
      </c>
      <c r="H45" s="28" t="str">
        <f>IF($C45="②",$E45-$D45-$F45,"-")</f>
        <v>-</v>
      </c>
      <c r="I45" s="28" t="str">
        <f>IF($C45="③",$E45-$D45-$F45,"-")</f>
        <v>-</v>
      </c>
      <c r="J45" s="28" t="str">
        <f>IF($C45="④",$E45-$D45-$F45,"-")</f>
        <v>-</v>
      </c>
      <c r="K45" s="28" t="str">
        <f>IF($C45="⑤",$E45-$D45-$F45,"-")</f>
        <v>-</v>
      </c>
      <c r="L45" s="28" t="str">
        <f t="shared" si="10"/>
        <v>-</v>
      </c>
      <c r="M45" s="28" t="str">
        <f t="shared" si="11"/>
        <v>-</v>
      </c>
      <c r="N45" s="29">
        <f>SUM(G45:M45)</f>
        <v>0</v>
      </c>
      <c r="O45" s="30"/>
      <c r="R45" s="39"/>
    </row>
    <row r="46" spans="1:20" s="2" customFormat="1" ht="14.25" thickBot="1" x14ac:dyDescent="0.2">
      <c r="A46" s="86"/>
      <c r="B46" s="84"/>
      <c r="C46" s="40"/>
      <c r="D46" s="41"/>
      <c r="E46" s="41"/>
      <c r="F46" s="42"/>
      <c r="G46" s="41"/>
      <c r="H46" s="41"/>
      <c r="I46" s="41"/>
      <c r="J46" s="41"/>
      <c r="K46" s="56"/>
      <c r="L46" s="56"/>
      <c r="M46" s="92"/>
      <c r="N46" s="37">
        <f>SUM(N43:N45)</f>
        <v>0</v>
      </c>
      <c r="O46" s="38"/>
      <c r="R46" s="39"/>
    </row>
    <row r="47" spans="1:20" s="2" customFormat="1" x14ac:dyDescent="0.15">
      <c r="A47" s="121">
        <f>A43+1</f>
        <v>44538</v>
      </c>
      <c r="B47" s="124" t="str">
        <f>TEXT(A47,"aaa")</f>
        <v>水</v>
      </c>
      <c r="C47" s="24"/>
      <c r="D47" s="25"/>
      <c r="E47" s="25"/>
      <c r="F47" s="26"/>
      <c r="G47" s="27" t="str">
        <f>IF($C47="①",$E47-$D47-$F47,"-")</f>
        <v>-</v>
      </c>
      <c r="H47" s="28" t="str">
        <f>IF($C47="②",$E47-$D47-$F47,"-")</f>
        <v>-</v>
      </c>
      <c r="I47" s="28" t="str">
        <f>IF($C47="③",$E47-$D47-$F47,"-")</f>
        <v>-</v>
      </c>
      <c r="J47" s="28" t="str">
        <f>IF($C47="④",$E47-$D47-$F47,"-")</f>
        <v>-</v>
      </c>
      <c r="K47" s="28" t="str">
        <f>IF($C47="⑤",$E47-$D47-$F47,"-")</f>
        <v>-</v>
      </c>
      <c r="L47" s="28" t="str">
        <f>IF($C47="⑥",$E47-$D47-$F47,"-")</f>
        <v>-</v>
      </c>
      <c r="M47" s="28" t="str">
        <f>IF($C47="⑦",$E47-$D47-$F47,"-")</f>
        <v>-</v>
      </c>
      <c r="N47" s="29">
        <f>SUM(G47:M47)</f>
        <v>0</v>
      </c>
      <c r="O47" s="30"/>
      <c r="R47" s="51"/>
    </row>
    <row r="48" spans="1:20" s="2" customFormat="1" x14ac:dyDescent="0.15">
      <c r="A48" s="122"/>
      <c r="B48" s="125"/>
      <c r="C48" s="24"/>
      <c r="D48" s="33"/>
      <c r="E48" s="25"/>
      <c r="F48" s="26"/>
      <c r="G48" s="27" t="str">
        <f>IF($C48="①",$E48-$D48-$F48,"-")</f>
        <v>-</v>
      </c>
      <c r="H48" s="28" t="str">
        <f>IF($C48="②",$E48-$D48-$F48,"-")</f>
        <v>-</v>
      </c>
      <c r="I48" s="28" t="str">
        <f>IF($C48="③",$E48-$D48-$F48,"-")</f>
        <v>-</v>
      </c>
      <c r="J48" s="28" t="str">
        <f>IF($C48="④",$E48-$D48-$F48,"-")</f>
        <v>-</v>
      </c>
      <c r="K48" s="28" t="str">
        <f>IF($C48="⑤",$E48-$D48-$F48,"-")</f>
        <v>-</v>
      </c>
      <c r="L48" s="28" t="str">
        <f t="shared" ref="L48:L49" si="12">IF($C48="⑥",$E48-$D48-$F48,"-")</f>
        <v>-</v>
      </c>
      <c r="M48" s="28" t="str">
        <f t="shared" ref="M48:M49" si="13">IF($C48="⑦",$E48-$D48-$F48,"-")</f>
        <v>-</v>
      </c>
      <c r="N48" s="29">
        <f>SUM(G48:M48)</f>
        <v>0</v>
      </c>
      <c r="O48" s="30"/>
      <c r="R48" s="51"/>
    </row>
    <row r="49" spans="1:18" s="2" customFormat="1" ht="14.25" thickBot="1" x14ac:dyDescent="0.2">
      <c r="A49" s="123"/>
      <c r="B49" s="126"/>
      <c r="C49" s="24"/>
      <c r="D49" s="33"/>
      <c r="E49" s="25"/>
      <c r="F49" s="26"/>
      <c r="G49" s="27" t="str">
        <f>IF($C49="①",$E49-$D49-$F49,"-")</f>
        <v>-</v>
      </c>
      <c r="H49" s="28" t="str">
        <f>IF($C49="②",$E49-$D49-$F49,"-")</f>
        <v>-</v>
      </c>
      <c r="I49" s="28" t="str">
        <f>IF($C49="③",$E49-$D49-$F49,"-")</f>
        <v>-</v>
      </c>
      <c r="J49" s="28" t="str">
        <f>IF($C49="④",$E49-$D49-$F49,"-")</f>
        <v>-</v>
      </c>
      <c r="K49" s="28" t="str">
        <f>IF($C49="⑤",$E49-$D49-$F49,"-")</f>
        <v>-</v>
      </c>
      <c r="L49" s="28" t="str">
        <f t="shared" si="12"/>
        <v>-</v>
      </c>
      <c r="M49" s="28" t="str">
        <f t="shared" si="13"/>
        <v>-</v>
      </c>
      <c r="N49" s="29">
        <f>SUM(G49:M49)</f>
        <v>0</v>
      </c>
      <c r="O49" s="30"/>
      <c r="R49" s="51"/>
    </row>
    <row r="50" spans="1:18" s="2" customFormat="1" ht="14.25" thickBot="1" x14ac:dyDescent="0.2">
      <c r="A50" s="86"/>
      <c r="B50" s="82"/>
      <c r="C50" s="40"/>
      <c r="D50" s="41"/>
      <c r="E50" s="41"/>
      <c r="F50" s="42"/>
      <c r="G50" s="41"/>
      <c r="H50" s="41"/>
      <c r="I50" s="41"/>
      <c r="J50" s="41"/>
      <c r="K50" s="56"/>
      <c r="L50" s="56"/>
      <c r="M50" s="92"/>
      <c r="N50" s="37">
        <f>SUM(N47:N49)</f>
        <v>0</v>
      </c>
      <c r="O50" s="38"/>
      <c r="R50" s="51"/>
    </row>
    <row r="51" spans="1:18" s="2" customFormat="1" x14ac:dyDescent="0.15">
      <c r="A51" s="121">
        <f>A47+1</f>
        <v>44539</v>
      </c>
      <c r="B51" s="124" t="str">
        <f>TEXT(A51,"aaa")</f>
        <v>木</v>
      </c>
      <c r="C51" s="24"/>
      <c r="D51" s="25"/>
      <c r="E51" s="25"/>
      <c r="F51" s="26"/>
      <c r="G51" s="27" t="str">
        <f>IF($C51="①",$E51-$D51-$F51,"-")</f>
        <v>-</v>
      </c>
      <c r="H51" s="28" t="str">
        <f>IF($C51="②",$E51-$D51-$F51,"-")</f>
        <v>-</v>
      </c>
      <c r="I51" s="28" t="str">
        <f>IF($C51="③",$E51-$D51-$F51,"-")</f>
        <v>-</v>
      </c>
      <c r="J51" s="28" t="str">
        <f>IF($C51="④",$E51-$D51-$F51,"-")</f>
        <v>-</v>
      </c>
      <c r="K51" s="28" t="str">
        <f>IF($C51="⑤",$E51-$D51-$F51,"-")</f>
        <v>-</v>
      </c>
      <c r="L51" s="28" t="str">
        <f>IF($C51="⑥",$E51-$D51-$F51,"-")</f>
        <v>-</v>
      </c>
      <c r="M51" s="28" t="str">
        <f>IF($C51="⑦",$E51-$D51-$F51,"-")</f>
        <v>-</v>
      </c>
      <c r="N51" s="29">
        <f>SUM(G51:M51)</f>
        <v>0</v>
      </c>
      <c r="O51" s="30"/>
      <c r="R51" s="51"/>
    </row>
    <row r="52" spans="1:18" s="2" customFormat="1" x14ac:dyDescent="0.15">
      <c r="A52" s="122"/>
      <c r="B52" s="125"/>
      <c r="C52" s="24"/>
      <c r="D52" s="33"/>
      <c r="E52" s="25"/>
      <c r="F52" s="26"/>
      <c r="G52" s="27" t="str">
        <f>IF($C52="①",$E52-$D52-$F52,"-")</f>
        <v>-</v>
      </c>
      <c r="H52" s="28" t="str">
        <f>IF($C52="②",$E52-$D52-$F52,"-")</f>
        <v>-</v>
      </c>
      <c r="I52" s="28" t="str">
        <f>IF($C52="③",$E52-$D52-$F52,"-")</f>
        <v>-</v>
      </c>
      <c r="J52" s="28" t="str">
        <f>IF($C52="④",$E52-$D52-$F52,"-")</f>
        <v>-</v>
      </c>
      <c r="K52" s="28" t="str">
        <f>IF($C52="⑤",$E52-$D52-$F52,"-")</f>
        <v>-</v>
      </c>
      <c r="L52" s="28" t="str">
        <f t="shared" ref="L52:L53" si="14">IF($C52="⑥",$E52-$D52-$F52,"-")</f>
        <v>-</v>
      </c>
      <c r="M52" s="28" t="str">
        <f t="shared" ref="M52:M53" si="15">IF($C52="⑦",$E52-$D52-$F52,"-")</f>
        <v>-</v>
      </c>
      <c r="N52" s="29">
        <f>SUM(G52:M52)</f>
        <v>0</v>
      </c>
      <c r="O52" s="30"/>
      <c r="R52" s="51"/>
    </row>
    <row r="53" spans="1:18" s="2" customFormat="1" ht="14.25" thickBot="1" x14ac:dyDescent="0.2">
      <c r="A53" s="123"/>
      <c r="B53" s="126"/>
      <c r="C53" s="24"/>
      <c r="D53" s="33"/>
      <c r="E53" s="25"/>
      <c r="F53" s="26"/>
      <c r="G53" s="27" t="str">
        <f>IF($C53="①",$E53-$D53-$F53,"-")</f>
        <v>-</v>
      </c>
      <c r="H53" s="28" t="str">
        <f>IF($C53="②",$E53-$D53-$F53,"-")</f>
        <v>-</v>
      </c>
      <c r="I53" s="28" t="str">
        <f>IF($C53="③",$E53-$D53-$F53,"-")</f>
        <v>-</v>
      </c>
      <c r="J53" s="28" t="str">
        <f>IF($C53="④",$E53-$D53-$F53,"-")</f>
        <v>-</v>
      </c>
      <c r="K53" s="28" t="str">
        <f>IF($C53="⑤",$E53-$D53-$F53,"-")</f>
        <v>-</v>
      </c>
      <c r="L53" s="28" t="str">
        <f t="shared" si="14"/>
        <v>-</v>
      </c>
      <c r="M53" s="28" t="str">
        <f t="shared" si="15"/>
        <v>-</v>
      </c>
      <c r="N53" s="29">
        <f>SUM(G53:M53)</f>
        <v>0</v>
      </c>
      <c r="O53" s="30"/>
      <c r="R53" s="51"/>
    </row>
    <row r="54" spans="1:18" s="2" customFormat="1" ht="14.25" thickBot="1" x14ac:dyDescent="0.2">
      <c r="A54" s="86"/>
      <c r="B54" s="82"/>
      <c r="C54" s="40"/>
      <c r="D54" s="41"/>
      <c r="E54" s="41"/>
      <c r="F54" s="42"/>
      <c r="G54" s="41"/>
      <c r="H54" s="41"/>
      <c r="I54" s="41"/>
      <c r="J54" s="41"/>
      <c r="K54" s="56"/>
      <c r="L54" s="56"/>
      <c r="M54" s="92"/>
      <c r="N54" s="37">
        <f>SUM(N51:N53)</f>
        <v>0</v>
      </c>
      <c r="O54" s="38"/>
      <c r="R54" s="51"/>
    </row>
    <row r="55" spans="1:18" s="2" customFormat="1" x14ac:dyDescent="0.15">
      <c r="A55" s="121">
        <f>A51+1</f>
        <v>44540</v>
      </c>
      <c r="B55" s="124" t="str">
        <f>TEXT(A55,"aaa")</f>
        <v>金</v>
      </c>
      <c r="C55" s="24"/>
      <c r="D55" s="25"/>
      <c r="E55" s="25"/>
      <c r="F55" s="26"/>
      <c r="G55" s="27" t="str">
        <f>IF($C55="①",$E55-$D55-$F55,"-")</f>
        <v>-</v>
      </c>
      <c r="H55" s="28" t="str">
        <f>IF($C55="②",$E55-$D55-$F55,"-")</f>
        <v>-</v>
      </c>
      <c r="I55" s="28" t="str">
        <f>IF($C55="③",$E55-$D55-$F55,"-")</f>
        <v>-</v>
      </c>
      <c r="J55" s="28" t="str">
        <f>IF($C55="④",$E55-$D55-$F55,"-")</f>
        <v>-</v>
      </c>
      <c r="K55" s="28" t="str">
        <f>IF($C55="⑤",$E55-$D55-$F55,"-")</f>
        <v>-</v>
      </c>
      <c r="L55" s="28" t="str">
        <f>IF($C55="⑥",$E55-$D55-$F55,"-")</f>
        <v>-</v>
      </c>
      <c r="M55" s="28" t="str">
        <f>IF($C55="⑦",$E55-$D55-$F55,"-")</f>
        <v>-</v>
      </c>
      <c r="N55" s="29">
        <f>SUM(G55:M55)</f>
        <v>0</v>
      </c>
      <c r="O55" s="30"/>
      <c r="R55" s="51"/>
    </row>
    <row r="56" spans="1:18" s="2" customFormat="1" x14ac:dyDescent="0.15">
      <c r="A56" s="122"/>
      <c r="B56" s="125"/>
      <c r="C56" s="24"/>
      <c r="D56" s="33"/>
      <c r="E56" s="25"/>
      <c r="F56" s="26"/>
      <c r="G56" s="27" t="str">
        <f>IF($C56="①",$E56-$D56-$F56,"-")</f>
        <v>-</v>
      </c>
      <c r="H56" s="28" t="str">
        <f>IF($C56="②",$E56-$D56-$F56,"-")</f>
        <v>-</v>
      </c>
      <c r="I56" s="28" t="str">
        <f>IF($C56="③",$E56-$D56-$F56,"-")</f>
        <v>-</v>
      </c>
      <c r="J56" s="28" t="str">
        <f>IF($C56="④",$E56-$D56-$F56,"-")</f>
        <v>-</v>
      </c>
      <c r="K56" s="28" t="str">
        <f>IF($C56="⑤",$E56-$D56-$F56,"-")</f>
        <v>-</v>
      </c>
      <c r="L56" s="28" t="str">
        <f t="shared" ref="L56:L57" si="16">IF($C56="⑥",$E56-$D56-$F56,"-")</f>
        <v>-</v>
      </c>
      <c r="M56" s="28" t="str">
        <f t="shared" ref="M56:M57" si="17">IF($C56="⑦",$E56-$D56-$F56,"-")</f>
        <v>-</v>
      </c>
      <c r="N56" s="29">
        <f>SUM(G56:M56)</f>
        <v>0</v>
      </c>
      <c r="O56" s="30"/>
      <c r="R56" s="51"/>
    </row>
    <row r="57" spans="1:18" s="2" customFormat="1" ht="14.25" thickBot="1" x14ac:dyDescent="0.2">
      <c r="A57" s="123"/>
      <c r="B57" s="126"/>
      <c r="C57" s="24"/>
      <c r="D57" s="33"/>
      <c r="E57" s="25"/>
      <c r="F57" s="26"/>
      <c r="G57" s="27" t="str">
        <f>IF($C57="①",$E57-$D57-$F57,"-")</f>
        <v>-</v>
      </c>
      <c r="H57" s="28" t="str">
        <f>IF($C57="②",$E57-$D57-$F57,"-")</f>
        <v>-</v>
      </c>
      <c r="I57" s="28" t="str">
        <f>IF($C57="③",$E57-$D57-$F57,"-")</f>
        <v>-</v>
      </c>
      <c r="J57" s="28" t="str">
        <f>IF($C57="④",$E57-$D57-$F57,"-")</f>
        <v>-</v>
      </c>
      <c r="K57" s="28" t="str">
        <f>IF($C57="⑤",$E57-$D57-$F57,"-")</f>
        <v>-</v>
      </c>
      <c r="L57" s="28" t="str">
        <f t="shared" si="16"/>
        <v>-</v>
      </c>
      <c r="M57" s="28" t="str">
        <f t="shared" si="17"/>
        <v>-</v>
      </c>
      <c r="N57" s="29">
        <f>SUM(G57:M57)</f>
        <v>0</v>
      </c>
      <c r="O57" s="30"/>
      <c r="R57" s="51"/>
    </row>
    <row r="58" spans="1:18" s="2" customFormat="1" ht="14.25" thickBot="1" x14ac:dyDescent="0.2">
      <c r="A58" s="86"/>
      <c r="B58" s="82"/>
      <c r="C58" s="40"/>
      <c r="D58" s="41"/>
      <c r="E58" s="41"/>
      <c r="F58" s="42"/>
      <c r="G58" s="41"/>
      <c r="H58" s="41"/>
      <c r="I58" s="41"/>
      <c r="J58" s="41"/>
      <c r="K58" s="41"/>
      <c r="L58" s="41"/>
      <c r="M58" s="109"/>
      <c r="N58" s="37">
        <f>SUM(N55:N57)</f>
        <v>0</v>
      </c>
      <c r="O58" s="38"/>
      <c r="R58" s="51"/>
    </row>
    <row r="59" spans="1:18" s="2" customFormat="1" x14ac:dyDescent="0.15">
      <c r="A59" s="122">
        <f>A55+1</f>
        <v>44541</v>
      </c>
      <c r="B59" s="125" t="str">
        <f>TEXT(A59,"aaa")</f>
        <v>土</v>
      </c>
      <c r="C59" s="102"/>
      <c r="D59" s="33"/>
      <c r="E59" s="33"/>
      <c r="F59" s="103"/>
      <c r="G59" s="104" t="str">
        <f>IF($C59="①",$E59-$D59-$F59,"-")</f>
        <v>-</v>
      </c>
      <c r="H59" s="79" t="str">
        <f>IF($C59="②",$E59-$D59-$F59,"-")</f>
        <v>-</v>
      </c>
      <c r="I59" s="79" t="str">
        <f>IF($C59="③",$E59-$D59-$F59,"-")</f>
        <v>-</v>
      </c>
      <c r="J59" s="79" t="str">
        <f>IF($C59="④",$E59-$D59-$F59,"-")</f>
        <v>-</v>
      </c>
      <c r="K59" s="79" t="str">
        <f>IF($C59="⑤",$E59-$D59-$F59,"-")</f>
        <v>-</v>
      </c>
      <c r="L59" s="79" t="str">
        <f>IF($C59="⑥",$E59-$D59-$F59,"-")</f>
        <v>-</v>
      </c>
      <c r="M59" s="79" t="str">
        <f>IF($C59="⑦",$E59-$D59-$F59,"-")</f>
        <v>-</v>
      </c>
      <c r="N59" s="29">
        <f>SUM(G59:M59)</f>
        <v>0</v>
      </c>
      <c r="O59" s="30"/>
      <c r="R59" s="51"/>
    </row>
    <row r="60" spans="1:18" s="2" customFormat="1" x14ac:dyDescent="0.15">
      <c r="A60" s="122"/>
      <c r="B60" s="125"/>
      <c r="C60" s="24"/>
      <c r="D60" s="33"/>
      <c r="E60" s="25"/>
      <c r="F60" s="26"/>
      <c r="G60" s="27" t="str">
        <f>IF($C60="①",$E60-$D60-$F60,"-")</f>
        <v>-</v>
      </c>
      <c r="H60" s="28" t="str">
        <f>IF($C60="②",$E60-$D60-$F60,"-")</f>
        <v>-</v>
      </c>
      <c r="I60" s="28" t="str">
        <f>IF($C60="③",$E60-$D60-$F60,"-")</f>
        <v>-</v>
      </c>
      <c r="J60" s="28" t="str">
        <f>IF($C60="④",$E60-$D60-$F60,"-")</f>
        <v>-</v>
      </c>
      <c r="K60" s="28" t="str">
        <f>IF($C60="⑤",$E60-$D60-$F60,"-")</f>
        <v>-</v>
      </c>
      <c r="L60" s="28" t="str">
        <f t="shared" ref="L60:L61" si="18">IF($C60="⑥",$E60-$D60-$F60,"-")</f>
        <v>-</v>
      </c>
      <c r="M60" s="28" t="str">
        <f t="shared" ref="M60:M61" si="19">IF($C60="⑦",$E60-$D60-$F60,"-")</f>
        <v>-</v>
      </c>
      <c r="N60" s="29">
        <f>SUM(G60:M60)</f>
        <v>0</v>
      </c>
      <c r="O60" s="30"/>
      <c r="R60" s="51"/>
    </row>
    <row r="61" spans="1:18" s="2" customFormat="1" ht="14.25" thickBot="1" x14ac:dyDescent="0.2">
      <c r="A61" s="123"/>
      <c r="B61" s="126"/>
      <c r="C61" s="24"/>
      <c r="D61" s="33"/>
      <c r="E61" s="25"/>
      <c r="F61" s="26"/>
      <c r="G61" s="27" t="str">
        <f>IF($C61="①",$E61-$D61-$F61,"-")</f>
        <v>-</v>
      </c>
      <c r="H61" s="28" t="str">
        <f>IF($C61="②",$E61-$D61-$F61,"-")</f>
        <v>-</v>
      </c>
      <c r="I61" s="28" t="str">
        <f>IF($C61="③",$E61-$D61-$F61,"-")</f>
        <v>-</v>
      </c>
      <c r="J61" s="28" t="str">
        <f>IF($C61="④",$E61-$D61-$F61,"-")</f>
        <v>-</v>
      </c>
      <c r="K61" s="28" t="str">
        <f>IF($C61="⑤",$E61-$D61-$F61,"-")</f>
        <v>-</v>
      </c>
      <c r="L61" s="28" t="str">
        <f t="shared" si="18"/>
        <v>-</v>
      </c>
      <c r="M61" s="28" t="str">
        <f t="shared" si="19"/>
        <v>-</v>
      </c>
      <c r="N61" s="29">
        <f>SUM(G61:M61)</f>
        <v>0</v>
      </c>
      <c r="O61" s="30"/>
      <c r="R61" s="51"/>
    </row>
    <row r="62" spans="1:18" s="2" customFormat="1" ht="14.25" thickBot="1" x14ac:dyDescent="0.2">
      <c r="A62" s="86"/>
      <c r="B62" s="82"/>
      <c r="C62" s="40"/>
      <c r="D62" s="41"/>
      <c r="E62" s="41"/>
      <c r="F62" s="42"/>
      <c r="G62" s="41"/>
      <c r="H62" s="41"/>
      <c r="I62" s="41"/>
      <c r="J62" s="41"/>
      <c r="K62" s="56"/>
      <c r="L62" s="56"/>
      <c r="M62" s="92"/>
      <c r="N62" s="37">
        <f>SUM(N59:N61)</f>
        <v>0</v>
      </c>
      <c r="O62" s="38"/>
      <c r="R62" s="51"/>
    </row>
    <row r="63" spans="1:18" s="2" customFormat="1" x14ac:dyDescent="0.15">
      <c r="A63" s="121">
        <f>A59+1</f>
        <v>44542</v>
      </c>
      <c r="B63" s="124" t="str">
        <f>TEXT(A63,"aaa")</f>
        <v>日</v>
      </c>
      <c r="C63" s="24"/>
      <c r="D63" s="25"/>
      <c r="E63" s="25"/>
      <c r="F63" s="26"/>
      <c r="G63" s="27" t="str">
        <f>IF($C63="①",$E63-$D63-$F63,"-")</f>
        <v>-</v>
      </c>
      <c r="H63" s="28" t="str">
        <f>IF($C63="②",$E63-$D63-$F63,"-")</f>
        <v>-</v>
      </c>
      <c r="I63" s="28" t="str">
        <f>IF($C63="③",$E63-$D63-$F63,"-")</f>
        <v>-</v>
      </c>
      <c r="J63" s="28" t="str">
        <f>IF($C63="④",$E63-$D63-$F63,"-")</f>
        <v>-</v>
      </c>
      <c r="K63" s="28" t="str">
        <f>IF($C63="⑤",$E63-$D63-$F63,"-")</f>
        <v>-</v>
      </c>
      <c r="L63" s="28" t="str">
        <f>IF($C63="⑥",$E63-$D63-$F63,"-")</f>
        <v>-</v>
      </c>
      <c r="M63" s="28" t="str">
        <f>IF($C63="⑦",$E63-$D63-$F63,"-")</f>
        <v>-</v>
      </c>
      <c r="N63" s="29">
        <f>SUM(G63:M63)</f>
        <v>0</v>
      </c>
      <c r="O63" s="30"/>
      <c r="R63" s="51"/>
    </row>
    <row r="64" spans="1:18" s="2" customFormat="1" x14ac:dyDescent="0.15">
      <c r="A64" s="122"/>
      <c r="B64" s="125"/>
      <c r="C64" s="24"/>
      <c r="D64" s="33"/>
      <c r="E64" s="25"/>
      <c r="F64" s="26"/>
      <c r="G64" s="27" t="str">
        <f>IF($C64="①",$E64-$D64-$F64,"-")</f>
        <v>-</v>
      </c>
      <c r="H64" s="28" t="str">
        <f>IF($C64="②",$E64-$D64-$F64,"-")</f>
        <v>-</v>
      </c>
      <c r="I64" s="28" t="str">
        <f>IF($C64="③",$E64-$D64-$F64,"-")</f>
        <v>-</v>
      </c>
      <c r="J64" s="28" t="str">
        <f>IF($C64="④",$E64-$D64-$F64,"-")</f>
        <v>-</v>
      </c>
      <c r="K64" s="28" t="str">
        <f>IF($C64="⑤",$E64-$D64-$F64,"-")</f>
        <v>-</v>
      </c>
      <c r="L64" s="28" t="str">
        <f>IF($C64="⑥",$E64-$D64-$F64,"-")</f>
        <v>-</v>
      </c>
      <c r="M64" s="28" t="str">
        <f t="shared" ref="M64:M65" si="20">IF($C64="⑦",$E64-$D64-$F64,"-")</f>
        <v>-</v>
      </c>
      <c r="N64" s="29">
        <f>SUM(G64:M64)</f>
        <v>0</v>
      </c>
      <c r="O64" s="30"/>
      <c r="R64" s="51"/>
    </row>
    <row r="65" spans="1:18" s="2" customFormat="1" ht="14.25" thickBot="1" x14ac:dyDescent="0.2">
      <c r="A65" s="123"/>
      <c r="B65" s="126"/>
      <c r="C65" s="24"/>
      <c r="D65" s="33"/>
      <c r="E65" s="25"/>
      <c r="F65" s="26"/>
      <c r="G65" s="27" t="str">
        <f>IF($C65="①",$E65-$D65-$F65,"-")</f>
        <v>-</v>
      </c>
      <c r="H65" s="28" t="str">
        <f>IF($C65="②",$E65-$D65-$F65,"-")</f>
        <v>-</v>
      </c>
      <c r="I65" s="28" t="str">
        <f>IF($C65="③",$E65-$D65-$F65,"-")</f>
        <v>-</v>
      </c>
      <c r="J65" s="28" t="str">
        <f>IF($C65="④",$E65-$D65-$F65,"-")</f>
        <v>-</v>
      </c>
      <c r="K65" s="28" t="str">
        <f>IF($C65="⑤",$E65-$D65-$F65,"-")</f>
        <v>-</v>
      </c>
      <c r="L65" s="28" t="str">
        <f>IF($C65="⑥",$E65-$D65-$F65,"-")</f>
        <v>-</v>
      </c>
      <c r="M65" s="28" t="str">
        <f t="shared" si="20"/>
        <v>-</v>
      </c>
      <c r="N65" s="29">
        <f>SUM(G65:M65)</f>
        <v>0</v>
      </c>
      <c r="O65" s="30"/>
      <c r="R65" s="51"/>
    </row>
    <row r="66" spans="1:18" s="2" customFormat="1" ht="14.25" thickBot="1" x14ac:dyDescent="0.2">
      <c r="A66" s="86"/>
      <c r="B66" s="82"/>
      <c r="C66" s="40"/>
      <c r="D66" s="41"/>
      <c r="E66" s="41"/>
      <c r="F66" s="42"/>
      <c r="G66" s="41"/>
      <c r="H66" s="41"/>
      <c r="I66" s="41"/>
      <c r="J66" s="41"/>
      <c r="K66" s="56"/>
      <c r="L66" s="56"/>
      <c r="M66" s="92"/>
      <c r="N66" s="37">
        <f>SUM(N63:N65)</f>
        <v>0</v>
      </c>
      <c r="O66" s="38"/>
      <c r="R66" s="51"/>
    </row>
    <row r="67" spans="1:18" s="2" customFormat="1" x14ac:dyDescent="0.15">
      <c r="A67" s="121">
        <f>A63+1</f>
        <v>44543</v>
      </c>
      <c r="B67" s="124" t="str">
        <f>TEXT(A67,"aaa")</f>
        <v>月</v>
      </c>
      <c r="C67" s="24"/>
      <c r="D67" s="25"/>
      <c r="E67" s="25"/>
      <c r="F67" s="26"/>
      <c r="G67" s="27" t="str">
        <f>IF($C67="①",$E67-$D67-$F67,"-")</f>
        <v>-</v>
      </c>
      <c r="H67" s="28" t="str">
        <f>IF($C67="②",$E67-$D67-$F67,"-")</f>
        <v>-</v>
      </c>
      <c r="I67" s="28" t="str">
        <f>IF($C67="③",$E67-$D67-$F67,"-")</f>
        <v>-</v>
      </c>
      <c r="J67" s="28" t="str">
        <f>IF($C67="④",$E67-$D67-$F67,"-")</f>
        <v>-</v>
      </c>
      <c r="K67" s="28" t="str">
        <f>IF($C67="⑤",$E67-$D67-$F67,"-")</f>
        <v>-</v>
      </c>
      <c r="L67" s="28" t="str">
        <f>IF($C67="⑥",$E67-$D67-$F67,"-")</f>
        <v>-</v>
      </c>
      <c r="M67" s="28" t="str">
        <f>IF($C67="⑦",$E67-$D67-$F67,"-")</f>
        <v>-</v>
      </c>
      <c r="N67" s="29">
        <f>SUM(G67:M67)</f>
        <v>0</v>
      </c>
      <c r="O67" s="30"/>
      <c r="R67" s="51"/>
    </row>
    <row r="68" spans="1:18" s="2" customFormat="1" x14ac:dyDescent="0.15">
      <c r="A68" s="122"/>
      <c r="B68" s="125"/>
      <c r="C68" s="24"/>
      <c r="D68" s="33"/>
      <c r="E68" s="25"/>
      <c r="F68" s="26"/>
      <c r="G68" s="27" t="str">
        <f>IF($C68="①",$E68-$D68-$F68,"-")</f>
        <v>-</v>
      </c>
      <c r="H68" s="28" t="str">
        <f>IF($C68="②",$E68-$D68-$F68,"-")</f>
        <v>-</v>
      </c>
      <c r="I68" s="28" t="str">
        <f>IF($C68="③",$E68-$D68-$F68,"-")</f>
        <v>-</v>
      </c>
      <c r="J68" s="28" t="str">
        <f>IF($C68="④",$E68-$D68-$F68,"-")</f>
        <v>-</v>
      </c>
      <c r="K68" s="28" t="str">
        <f>IF($C68="⑤",$E68-$D68-$F68,"-")</f>
        <v>-</v>
      </c>
      <c r="L68" s="28" t="str">
        <f t="shared" ref="L68:L69" si="21">IF($C68="⑥",$E68-$D68-$F68,"-")</f>
        <v>-</v>
      </c>
      <c r="M68" s="28" t="str">
        <f t="shared" ref="M68:M69" si="22">IF($C68="⑦",$E68-$D68-$F68,"-")</f>
        <v>-</v>
      </c>
      <c r="N68" s="29">
        <f>SUM(G68:M68)</f>
        <v>0</v>
      </c>
      <c r="O68" s="30"/>
      <c r="R68" s="51"/>
    </row>
    <row r="69" spans="1:18" s="2" customFormat="1" ht="14.25" thickBot="1" x14ac:dyDescent="0.2">
      <c r="A69" s="123"/>
      <c r="B69" s="126"/>
      <c r="C69" s="24"/>
      <c r="D69" s="33"/>
      <c r="E69" s="25"/>
      <c r="F69" s="26"/>
      <c r="G69" s="27" t="str">
        <f>IF($C69="①",$E69-$D69-$F69,"-")</f>
        <v>-</v>
      </c>
      <c r="H69" s="28" t="str">
        <f>IF($C69="②",$E69-$D69-$F69,"-")</f>
        <v>-</v>
      </c>
      <c r="I69" s="28" t="str">
        <f>IF($C69="③",$E69-$D69-$F69,"-")</f>
        <v>-</v>
      </c>
      <c r="J69" s="28" t="str">
        <f>IF($C69="④",$E69-$D69-$F69,"-")</f>
        <v>-</v>
      </c>
      <c r="K69" s="28" t="str">
        <f>IF($C69="⑤",$E69-$D69-$F69,"-")</f>
        <v>-</v>
      </c>
      <c r="L69" s="28" t="str">
        <f t="shared" si="21"/>
        <v>-</v>
      </c>
      <c r="M69" s="28" t="str">
        <f t="shared" si="22"/>
        <v>-</v>
      </c>
      <c r="N69" s="29">
        <f>SUM(G69:M69)</f>
        <v>0</v>
      </c>
      <c r="O69" s="30"/>
      <c r="R69" s="51"/>
    </row>
    <row r="70" spans="1:18" s="2" customFormat="1" ht="14.25" thickBot="1" x14ac:dyDescent="0.2">
      <c r="A70" s="86"/>
      <c r="B70" s="82"/>
      <c r="C70" s="40"/>
      <c r="D70" s="41"/>
      <c r="E70" s="41"/>
      <c r="F70" s="42"/>
      <c r="G70" s="41"/>
      <c r="H70" s="41"/>
      <c r="I70" s="41"/>
      <c r="J70" s="41"/>
      <c r="K70" s="56"/>
      <c r="L70" s="56"/>
      <c r="M70" s="92"/>
      <c r="N70" s="37">
        <f>SUM(N67:N69)</f>
        <v>0</v>
      </c>
      <c r="O70" s="38"/>
      <c r="R70" s="51"/>
    </row>
    <row r="71" spans="1:18" s="2" customFormat="1" x14ac:dyDescent="0.15">
      <c r="A71" s="121">
        <f>A67+1</f>
        <v>44544</v>
      </c>
      <c r="B71" s="124" t="str">
        <f>TEXT(A71,"aaa")</f>
        <v>火</v>
      </c>
      <c r="C71" s="24"/>
      <c r="D71" s="25"/>
      <c r="E71" s="25"/>
      <c r="F71" s="26"/>
      <c r="G71" s="27" t="str">
        <f>IF($C71="①",$E71-$D71-$F71,"-")</f>
        <v>-</v>
      </c>
      <c r="H71" s="28" t="str">
        <f>IF($C71="②",$E71-$D71-$F71,"-")</f>
        <v>-</v>
      </c>
      <c r="I71" s="28" t="str">
        <f>IF($C71="③",$E71-$D71-$F71,"-")</f>
        <v>-</v>
      </c>
      <c r="J71" s="28" t="str">
        <f>IF($C71="④",$E71-$D71-$F71,"-")</f>
        <v>-</v>
      </c>
      <c r="K71" s="28" t="str">
        <f>IF($C71="⑤",$E71-$D71-$F71,"-")</f>
        <v>-</v>
      </c>
      <c r="L71" s="28" t="str">
        <f>IF($C71="⑥",$E71-$D71-$F71,"-")</f>
        <v>-</v>
      </c>
      <c r="M71" s="28" t="str">
        <f>IF($C71="⑦",$E71-$D71-$F71,"-")</f>
        <v>-</v>
      </c>
      <c r="N71" s="29">
        <f>SUM(G71:M71)</f>
        <v>0</v>
      </c>
      <c r="O71" s="30"/>
      <c r="R71" s="51"/>
    </row>
    <row r="72" spans="1:18" s="2" customFormat="1" x14ac:dyDescent="0.15">
      <c r="A72" s="122"/>
      <c r="B72" s="125"/>
      <c r="C72" s="24"/>
      <c r="D72" s="33"/>
      <c r="E72" s="25"/>
      <c r="F72" s="26"/>
      <c r="G72" s="27" t="str">
        <f>IF($C72="①",$E72-$D72-$F72,"-")</f>
        <v>-</v>
      </c>
      <c r="H72" s="28" t="str">
        <f>IF($C72="②",$E72-$D72-$F72,"-")</f>
        <v>-</v>
      </c>
      <c r="I72" s="28" t="str">
        <f>IF($C72="③",$E72-$D72-$F72,"-")</f>
        <v>-</v>
      </c>
      <c r="J72" s="28" t="str">
        <f>IF($C72="④",$E72-$D72-$F72,"-")</f>
        <v>-</v>
      </c>
      <c r="K72" s="28" t="str">
        <f>IF($C72="⑤",$E72-$D72-$F72,"-")</f>
        <v>-</v>
      </c>
      <c r="L72" s="28" t="str">
        <f t="shared" ref="L72:L73" si="23">IF($C72="⑥",$E72-$D72-$F72,"-")</f>
        <v>-</v>
      </c>
      <c r="M72" s="28" t="str">
        <f t="shared" ref="M72:M73" si="24">IF($C72="⑦",$E72-$D72-$F72,"-")</f>
        <v>-</v>
      </c>
      <c r="N72" s="29">
        <f>SUM(G72:M72)</f>
        <v>0</v>
      </c>
      <c r="O72" s="30"/>
      <c r="R72" s="51"/>
    </row>
    <row r="73" spans="1:18" s="2" customFormat="1" ht="14.25" thickBot="1" x14ac:dyDescent="0.2">
      <c r="A73" s="123"/>
      <c r="B73" s="126"/>
      <c r="C73" s="24"/>
      <c r="D73" s="33"/>
      <c r="E73" s="25"/>
      <c r="F73" s="26"/>
      <c r="G73" s="27" t="str">
        <f>IF($C73="①",$E73-$D73-$F73,"-")</f>
        <v>-</v>
      </c>
      <c r="H73" s="28" t="str">
        <f>IF($C73="②",$E73-$D73-$F73,"-")</f>
        <v>-</v>
      </c>
      <c r="I73" s="28" t="str">
        <f>IF($C73="③",$E73-$D73-$F73,"-")</f>
        <v>-</v>
      </c>
      <c r="J73" s="28" t="str">
        <f>IF($C73="④",$E73-$D73-$F73,"-")</f>
        <v>-</v>
      </c>
      <c r="K73" s="28" t="str">
        <f>IF($C73="⑤",$E73-$D73-$F73,"-")</f>
        <v>-</v>
      </c>
      <c r="L73" s="28" t="str">
        <f t="shared" si="23"/>
        <v>-</v>
      </c>
      <c r="M73" s="28" t="str">
        <f t="shared" si="24"/>
        <v>-</v>
      </c>
      <c r="N73" s="29">
        <f>SUM(G73:M73)</f>
        <v>0</v>
      </c>
      <c r="O73" s="30"/>
      <c r="R73" s="51"/>
    </row>
    <row r="74" spans="1:18" s="2" customFormat="1" ht="14.25" thickBot="1" x14ac:dyDescent="0.2">
      <c r="A74" s="86"/>
      <c r="B74" s="84"/>
      <c r="C74" s="40"/>
      <c r="D74" s="41"/>
      <c r="E74" s="41"/>
      <c r="F74" s="42"/>
      <c r="G74" s="41"/>
      <c r="H74" s="41"/>
      <c r="I74" s="41"/>
      <c r="J74" s="41"/>
      <c r="K74" s="56"/>
      <c r="L74" s="56"/>
      <c r="M74" s="92"/>
      <c r="N74" s="37">
        <f>SUM(N71:N73)</f>
        <v>0</v>
      </c>
      <c r="O74" s="38"/>
      <c r="R74" s="51"/>
    </row>
    <row r="75" spans="1:18" s="2" customFormat="1" x14ac:dyDescent="0.15">
      <c r="A75" s="121">
        <f>A71+1</f>
        <v>44545</v>
      </c>
      <c r="B75" s="124" t="str">
        <f>TEXT(A75,"aaa")</f>
        <v>水</v>
      </c>
      <c r="C75" s="24"/>
      <c r="D75" s="25"/>
      <c r="E75" s="25"/>
      <c r="F75" s="26"/>
      <c r="G75" s="27" t="str">
        <f>IF($C75="①",$E75-$D75-$F75,"-")</f>
        <v>-</v>
      </c>
      <c r="H75" s="28" t="str">
        <f>IF($C75="②",$E75-$D75-$F75,"-")</f>
        <v>-</v>
      </c>
      <c r="I75" s="28" t="str">
        <f>IF($C75="③",$E75-$D75-$F75,"-")</f>
        <v>-</v>
      </c>
      <c r="J75" s="28" t="str">
        <f>IF($C75="④",$E75-$D75-$F75,"-")</f>
        <v>-</v>
      </c>
      <c r="K75" s="28" t="str">
        <f>IF($C75="⑤",$E75-$D75-$F75,"-")</f>
        <v>-</v>
      </c>
      <c r="L75" s="28" t="str">
        <f>IF($C75="⑥",$E75-$D75-$F75,"-")</f>
        <v>-</v>
      </c>
      <c r="M75" s="28" t="str">
        <f>IF($C75="⑦",$E75-$D75-$F75,"-")</f>
        <v>-</v>
      </c>
      <c r="N75" s="29">
        <f>SUM(G75:M75)</f>
        <v>0</v>
      </c>
      <c r="O75" s="30"/>
      <c r="R75" s="51"/>
    </row>
    <row r="76" spans="1:18" s="2" customFormat="1" x14ac:dyDescent="0.15">
      <c r="A76" s="122"/>
      <c r="B76" s="125"/>
      <c r="C76" s="24"/>
      <c r="D76" s="33"/>
      <c r="E76" s="25"/>
      <c r="F76" s="26"/>
      <c r="G76" s="27" t="str">
        <f>IF($C76="①",$E76-$D76-$F76,"-")</f>
        <v>-</v>
      </c>
      <c r="H76" s="28" t="str">
        <f>IF($C76="②",$E76-$D76-$F76,"-")</f>
        <v>-</v>
      </c>
      <c r="I76" s="28" t="str">
        <f>IF($C76="③",$E76-$D76-$F76,"-")</f>
        <v>-</v>
      </c>
      <c r="J76" s="28" t="str">
        <f>IF($C76="④",$E76-$D76-$F76,"-")</f>
        <v>-</v>
      </c>
      <c r="K76" s="28" t="str">
        <f>IF($C76="⑤",$E76-$D76-$F76,"-")</f>
        <v>-</v>
      </c>
      <c r="L76" s="28" t="str">
        <f t="shared" ref="L76:L77" si="25">IF($C76="⑥",$E76-$D76-$F76,"-")</f>
        <v>-</v>
      </c>
      <c r="M76" s="28" t="str">
        <f t="shared" ref="M76:M77" si="26">IF($C76="⑦",$E76-$D76-$F76,"-")</f>
        <v>-</v>
      </c>
      <c r="N76" s="29">
        <f>SUM(G76:M76)</f>
        <v>0</v>
      </c>
      <c r="O76" s="30"/>
      <c r="R76" s="51"/>
    </row>
    <row r="77" spans="1:18" s="2" customFormat="1" ht="14.25" thickBot="1" x14ac:dyDescent="0.2">
      <c r="A77" s="123"/>
      <c r="B77" s="126"/>
      <c r="C77" s="24"/>
      <c r="D77" s="33"/>
      <c r="E77" s="25"/>
      <c r="F77" s="26"/>
      <c r="G77" s="27" t="str">
        <f>IF($C77="①",$E77-$D77-$F77,"-")</f>
        <v>-</v>
      </c>
      <c r="H77" s="28" t="str">
        <f>IF($C77="②",$E77-$D77-$F77,"-")</f>
        <v>-</v>
      </c>
      <c r="I77" s="28" t="str">
        <f>IF($C77="③",$E77-$D77-$F77,"-")</f>
        <v>-</v>
      </c>
      <c r="J77" s="28" t="str">
        <f>IF($C77="④",$E77-$D77-$F77,"-")</f>
        <v>-</v>
      </c>
      <c r="K77" s="28" t="str">
        <f>IF($C77="⑤",$E77-$D77-$F77,"-")</f>
        <v>-</v>
      </c>
      <c r="L77" s="28" t="str">
        <f t="shared" si="25"/>
        <v>-</v>
      </c>
      <c r="M77" s="28" t="str">
        <f t="shared" si="26"/>
        <v>-</v>
      </c>
      <c r="N77" s="29">
        <f>SUM(G77:M77)</f>
        <v>0</v>
      </c>
      <c r="O77" s="30"/>
      <c r="R77" s="51"/>
    </row>
    <row r="78" spans="1:18" s="2" customFormat="1" ht="14.25" thickBot="1" x14ac:dyDescent="0.2">
      <c r="A78" s="86"/>
      <c r="B78" s="82"/>
      <c r="C78" s="40"/>
      <c r="D78" s="41"/>
      <c r="E78" s="52"/>
      <c r="F78" s="42"/>
      <c r="G78" s="41"/>
      <c r="H78" s="41"/>
      <c r="I78" s="41"/>
      <c r="J78" s="41"/>
      <c r="K78" s="56"/>
      <c r="L78" s="56"/>
      <c r="M78" s="92"/>
      <c r="N78" s="37">
        <f>SUM(N75:N77)</f>
        <v>0</v>
      </c>
      <c r="O78" s="38"/>
      <c r="R78" s="51"/>
    </row>
    <row r="79" spans="1:18" s="2" customFormat="1" x14ac:dyDescent="0.15">
      <c r="A79" s="121">
        <f>A75+1</f>
        <v>44546</v>
      </c>
      <c r="B79" s="124" t="str">
        <f>TEXT(A79,"aaa")</f>
        <v>木</v>
      </c>
      <c r="C79" s="24"/>
      <c r="D79" s="25"/>
      <c r="E79" s="25"/>
      <c r="F79" s="26"/>
      <c r="G79" s="27" t="str">
        <f>IF($C79="①",$E79-$D79-$F79,"-")</f>
        <v>-</v>
      </c>
      <c r="H79" s="28" t="str">
        <f>IF($C79="②",$E79-$D79-$F79,"-")</f>
        <v>-</v>
      </c>
      <c r="I79" s="28" t="str">
        <f>IF($C79="③",$E79-$D79-$F79,"-")</f>
        <v>-</v>
      </c>
      <c r="J79" s="28" t="str">
        <f>IF($C79="④",$E79-$D79-$F79,"-")</f>
        <v>-</v>
      </c>
      <c r="K79" s="28" t="str">
        <f>IF($C79="⑤",$E79-$D79-$F79,"-")</f>
        <v>-</v>
      </c>
      <c r="L79" s="28" t="str">
        <f>IF($C79="⑥",$E79-$D79-$F79,"-")</f>
        <v>-</v>
      </c>
      <c r="M79" s="28" t="str">
        <f>IF($C79="⑦",$E79-$D79-$F79,"-")</f>
        <v>-</v>
      </c>
      <c r="N79" s="29">
        <f>SUM(G79:M79)</f>
        <v>0</v>
      </c>
      <c r="O79" s="30"/>
      <c r="R79" s="51"/>
    </row>
    <row r="80" spans="1:18" s="2" customFormat="1" x14ac:dyDescent="0.15">
      <c r="A80" s="122"/>
      <c r="B80" s="125"/>
      <c r="C80" s="24"/>
      <c r="D80" s="33"/>
      <c r="E80" s="25"/>
      <c r="F80" s="26"/>
      <c r="G80" s="27" t="str">
        <f>IF($C80="①",$E80-$D80-$F80,"-")</f>
        <v>-</v>
      </c>
      <c r="H80" s="28" t="str">
        <f>IF($C80="②",$E80-$D80-$F80,"-")</f>
        <v>-</v>
      </c>
      <c r="I80" s="28" t="str">
        <f>IF($C80="③",$E80-$D80-$F80,"-")</f>
        <v>-</v>
      </c>
      <c r="J80" s="28" t="str">
        <f>IF($C80="④",$E80-$D80-$F80,"-")</f>
        <v>-</v>
      </c>
      <c r="K80" s="28" t="str">
        <f>IF($C80="⑤",$E80-$D80-$F80,"-")</f>
        <v>-</v>
      </c>
      <c r="L80" s="28" t="str">
        <f t="shared" ref="L80:L81" si="27">IF($C80="⑥",$E80-$D80-$F80,"-")</f>
        <v>-</v>
      </c>
      <c r="M80" s="28" t="str">
        <f t="shared" ref="M80:M81" si="28">IF($C80="⑦",$E80-$D80-$F80,"-")</f>
        <v>-</v>
      </c>
      <c r="N80" s="29">
        <f>SUM(G80:M80)</f>
        <v>0</v>
      </c>
      <c r="O80" s="30"/>
      <c r="R80" s="51"/>
    </row>
    <row r="81" spans="1:18" s="2" customFormat="1" ht="14.25" thickBot="1" x14ac:dyDescent="0.2">
      <c r="A81" s="123"/>
      <c r="B81" s="126"/>
      <c r="C81" s="24"/>
      <c r="D81" s="33"/>
      <c r="E81" s="25"/>
      <c r="F81" s="26"/>
      <c r="G81" s="27" t="str">
        <f>IF($C81="①",$E81-$D81-$F81,"-")</f>
        <v>-</v>
      </c>
      <c r="H81" s="28" t="str">
        <f>IF($C81="②",$E81-$D81-$F81,"-")</f>
        <v>-</v>
      </c>
      <c r="I81" s="28" t="str">
        <f>IF($C81="③",$E81-$D81-$F81,"-")</f>
        <v>-</v>
      </c>
      <c r="J81" s="28" t="str">
        <f>IF($C81="④",$E81-$D81-$F81,"-")</f>
        <v>-</v>
      </c>
      <c r="K81" s="28" t="str">
        <f>IF($C81="⑤",$E81-$D81-$F81,"-")</f>
        <v>-</v>
      </c>
      <c r="L81" s="28" t="str">
        <f t="shared" si="27"/>
        <v>-</v>
      </c>
      <c r="M81" s="28" t="str">
        <f t="shared" si="28"/>
        <v>-</v>
      </c>
      <c r="N81" s="29">
        <f>SUM(G81:M81)</f>
        <v>0</v>
      </c>
      <c r="O81" s="30"/>
      <c r="R81" s="51"/>
    </row>
    <row r="82" spans="1:18" s="2" customFormat="1" ht="14.25" thickBot="1" x14ac:dyDescent="0.2">
      <c r="A82" s="86"/>
      <c r="B82" s="82"/>
      <c r="C82" s="40"/>
      <c r="D82" s="41"/>
      <c r="E82" s="41"/>
      <c r="F82" s="42"/>
      <c r="G82" s="41"/>
      <c r="H82" s="41"/>
      <c r="I82" s="41"/>
      <c r="J82" s="41"/>
      <c r="K82" s="56"/>
      <c r="L82" s="56"/>
      <c r="M82" s="92"/>
      <c r="N82" s="37">
        <f>SUM(N79:N81)</f>
        <v>0</v>
      </c>
      <c r="O82" s="38"/>
      <c r="R82" s="51"/>
    </row>
    <row r="83" spans="1:18" s="2" customFormat="1" x14ac:dyDescent="0.15">
      <c r="A83" s="121">
        <f>A79+1</f>
        <v>44547</v>
      </c>
      <c r="B83" s="124" t="str">
        <f>TEXT(A83,"aaa")</f>
        <v>金</v>
      </c>
      <c r="C83" s="24"/>
      <c r="D83" s="25"/>
      <c r="E83" s="25"/>
      <c r="F83" s="26"/>
      <c r="G83" s="27" t="str">
        <f>IF($C83="①",$E83-$D83-$F83,"-")</f>
        <v>-</v>
      </c>
      <c r="H83" s="28" t="str">
        <f>IF($C83="②",$E83-$D83-$F83,"-")</f>
        <v>-</v>
      </c>
      <c r="I83" s="28" t="str">
        <f>IF($C83="③",$E83-$D83-$F83,"-")</f>
        <v>-</v>
      </c>
      <c r="J83" s="28" t="str">
        <f>IF($C83="④",$E83-$D83-$F83,"-")</f>
        <v>-</v>
      </c>
      <c r="K83" s="28" t="str">
        <f>IF($C83="⑤",$E83-$D83-$F83,"-")</f>
        <v>-</v>
      </c>
      <c r="L83" s="28" t="str">
        <f>IF($C83="⑥",$E83-$D83-$F83,"-")</f>
        <v>-</v>
      </c>
      <c r="M83" s="28" t="str">
        <f>IF($C83="⑦",$E83-$D83-$F83,"-")</f>
        <v>-</v>
      </c>
      <c r="N83" s="29">
        <f>SUM(G83:M83)</f>
        <v>0</v>
      </c>
      <c r="O83" s="30"/>
      <c r="R83" s="51"/>
    </row>
    <row r="84" spans="1:18" s="2" customFormat="1" x14ac:dyDescent="0.15">
      <c r="A84" s="122"/>
      <c r="B84" s="125"/>
      <c r="C84" s="24"/>
      <c r="D84" s="33"/>
      <c r="E84" s="25"/>
      <c r="F84" s="26"/>
      <c r="G84" s="27" t="str">
        <f>IF($C84="①",$E84-$D84-$F84,"-")</f>
        <v>-</v>
      </c>
      <c r="H84" s="28" t="str">
        <f>IF($C84="②",$E84-$D84-$F84,"-")</f>
        <v>-</v>
      </c>
      <c r="I84" s="28" t="str">
        <f>IF($C84="③",$E84-$D84-$F84,"-")</f>
        <v>-</v>
      </c>
      <c r="J84" s="28" t="str">
        <f>IF($C84="④",$E84-$D84-$F84,"-")</f>
        <v>-</v>
      </c>
      <c r="K84" s="28" t="str">
        <f>IF($C84="⑤",$E84-$D84-$F84,"-")</f>
        <v>-</v>
      </c>
      <c r="L84" s="28" t="str">
        <f t="shared" ref="L84:L85" si="29">IF($C84="⑥",$E84-$D84-$F84,"-")</f>
        <v>-</v>
      </c>
      <c r="M84" s="28" t="str">
        <f t="shared" ref="M84:M85" si="30">IF($C84="⑦",$E84-$D84-$F84,"-")</f>
        <v>-</v>
      </c>
      <c r="N84" s="29">
        <f>SUM(G84:M84)</f>
        <v>0</v>
      </c>
      <c r="O84" s="30"/>
      <c r="R84" s="51"/>
    </row>
    <row r="85" spans="1:18" s="2" customFormat="1" ht="14.25" thickBot="1" x14ac:dyDescent="0.2">
      <c r="A85" s="123"/>
      <c r="B85" s="126"/>
      <c r="C85" s="24"/>
      <c r="D85" s="33"/>
      <c r="E85" s="25"/>
      <c r="F85" s="26"/>
      <c r="G85" s="27" t="str">
        <f>IF($C85="①",$E85-$D85-$F85,"-")</f>
        <v>-</v>
      </c>
      <c r="H85" s="28" t="str">
        <f>IF($C85="②",$E85-$D85-$F85,"-")</f>
        <v>-</v>
      </c>
      <c r="I85" s="28" t="str">
        <f>IF($C85="③",$E85-$D85-$F85,"-")</f>
        <v>-</v>
      </c>
      <c r="J85" s="28" t="str">
        <f>IF($C85="④",$E85-$D85-$F85,"-")</f>
        <v>-</v>
      </c>
      <c r="K85" s="28" t="str">
        <f>IF($C85="⑤",$E85-$D85-$F85,"-")</f>
        <v>-</v>
      </c>
      <c r="L85" s="28" t="str">
        <f t="shared" si="29"/>
        <v>-</v>
      </c>
      <c r="M85" s="28" t="str">
        <f t="shared" si="30"/>
        <v>-</v>
      </c>
      <c r="N85" s="29">
        <f>SUM(G85:M85)</f>
        <v>0</v>
      </c>
      <c r="O85" s="30"/>
      <c r="R85" s="51"/>
    </row>
    <row r="86" spans="1:18" s="2" customFormat="1" ht="14.25" thickBot="1" x14ac:dyDescent="0.2">
      <c r="A86" s="86"/>
      <c r="B86" s="83"/>
      <c r="C86" s="40"/>
      <c r="D86" s="41"/>
      <c r="E86" s="41"/>
      <c r="F86" s="42"/>
      <c r="G86" s="41"/>
      <c r="H86" s="41"/>
      <c r="I86" s="41"/>
      <c r="J86" s="41"/>
      <c r="K86" s="56"/>
      <c r="L86" s="56"/>
      <c r="M86" s="92"/>
      <c r="N86" s="37">
        <f>SUM(N83:N85)</f>
        <v>0</v>
      </c>
      <c r="O86" s="38"/>
      <c r="R86" s="51"/>
    </row>
    <row r="87" spans="1:18" s="2" customFormat="1" x14ac:dyDescent="0.15">
      <c r="A87" s="121">
        <f>A83+1</f>
        <v>44548</v>
      </c>
      <c r="B87" s="124" t="str">
        <f>TEXT(A87,"aaa")</f>
        <v>土</v>
      </c>
      <c r="C87" s="24"/>
      <c r="D87" s="25"/>
      <c r="E87" s="25"/>
      <c r="F87" s="26"/>
      <c r="G87" s="27" t="str">
        <f>IF($C87="①",$E87-$D87-$F87,"-")</f>
        <v>-</v>
      </c>
      <c r="H87" s="28" t="str">
        <f>IF($C87="②",$E87-$D87-$F87,"-")</f>
        <v>-</v>
      </c>
      <c r="I87" s="28" t="str">
        <f>IF($C87="③",$E87-$D87-$F87,"-")</f>
        <v>-</v>
      </c>
      <c r="J87" s="28" t="str">
        <f>IF($C87="④",$E87-$D87-$F87,"-")</f>
        <v>-</v>
      </c>
      <c r="K87" s="28" t="str">
        <f>IF($C87="⑤",$E87-$D87-$F87,"-")</f>
        <v>-</v>
      </c>
      <c r="L87" s="28" t="str">
        <f>IF($C87="⑥",$E87-$D87-$F87,"-")</f>
        <v>-</v>
      </c>
      <c r="M87" s="28" t="str">
        <f>IF($C87="⑦",$E87-$D87-$F87,"-")</f>
        <v>-</v>
      </c>
      <c r="N87" s="29">
        <f>SUM(G87:M87)</f>
        <v>0</v>
      </c>
      <c r="O87" s="30"/>
      <c r="R87" s="51"/>
    </row>
    <row r="88" spans="1:18" s="2" customFormat="1" x14ac:dyDescent="0.15">
      <c r="A88" s="122"/>
      <c r="B88" s="125"/>
      <c r="C88" s="24"/>
      <c r="D88" s="33"/>
      <c r="E88" s="25"/>
      <c r="F88" s="26"/>
      <c r="G88" s="27" t="str">
        <f>IF($C88="①",$E88-$D88-$F88,"-")</f>
        <v>-</v>
      </c>
      <c r="H88" s="28" t="str">
        <f>IF($C88="②",$E88-$D88-$F88,"-")</f>
        <v>-</v>
      </c>
      <c r="I88" s="28" t="str">
        <f>IF($C88="③",$E88-$D88-$F88,"-")</f>
        <v>-</v>
      </c>
      <c r="J88" s="28" t="str">
        <f>IF($C88="④",$E88-$D88-$F88,"-")</f>
        <v>-</v>
      </c>
      <c r="K88" s="28" t="str">
        <f>IF($C88="⑤",$E88-$D88-$F88,"-")</f>
        <v>-</v>
      </c>
      <c r="L88" s="28" t="str">
        <f t="shared" ref="L88:L89" si="31">IF($C88="⑥",$E88-$D88-$F88,"-")</f>
        <v>-</v>
      </c>
      <c r="M88" s="28" t="str">
        <f t="shared" ref="M88:M89" si="32">IF($C88="⑦",$E88-$D88-$F88,"-")</f>
        <v>-</v>
      </c>
      <c r="N88" s="29">
        <f>SUM(G88:M88)</f>
        <v>0</v>
      </c>
      <c r="O88" s="30"/>
      <c r="R88" s="51"/>
    </row>
    <row r="89" spans="1:18" s="2" customFormat="1" ht="14.25" thickBot="1" x14ac:dyDescent="0.2">
      <c r="A89" s="123"/>
      <c r="B89" s="126"/>
      <c r="C89" s="24"/>
      <c r="D89" s="33"/>
      <c r="E89" s="25"/>
      <c r="F89" s="26"/>
      <c r="G89" s="27" t="str">
        <f>IF($C89="①",$E89-$D89-$F89,"-")</f>
        <v>-</v>
      </c>
      <c r="H89" s="28" t="str">
        <f>IF($C89="②",$E89-$D89-$F89,"-")</f>
        <v>-</v>
      </c>
      <c r="I89" s="28" t="str">
        <f>IF($C89="③",$E89-$D89-$F89,"-")</f>
        <v>-</v>
      </c>
      <c r="J89" s="28" t="str">
        <f>IF($C89="④",$E89-$D89-$F89,"-")</f>
        <v>-</v>
      </c>
      <c r="K89" s="28" t="str">
        <f>IF($C89="⑤",$E89-$D89-$F89,"-")</f>
        <v>-</v>
      </c>
      <c r="L89" s="28" t="str">
        <f t="shared" si="31"/>
        <v>-</v>
      </c>
      <c r="M89" s="28" t="str">
        <f t="shared" si="32"/>
        <v>-</v>
      </c>
      <c r="N89" s="29">
        <f>SUM(G89:M89)</f>
        <v>0</v>
      </c>
      <c r="O89" s="30"/>
      <c r="R89" s="51"/>
    </row>
    <row r="90" spans="1:18" s="2" customFormat="1" ht="14.25" thickBot="1" x14ac:dyDescent="0.2">
      <c r="A90" s="86"/>
      <c r="B90" s="82"/>
      <c r="C90" s="40"/>
      <c r="D90" s="41"/>
      <c r="E90" s="41"/>
      <c r="F90" s="42"/>
      <c r="G90" s="41"/>
      <c r="H90" s="41"/>
      <c r="I90" s="41"/>
      <c r="J90" s="41"/>
      <c r="K90" s="56"/>
      <c r="L90" s="56"/>
      <c r="M90" s="92"/>
      <c r="N90" s="37">
        <f>SUM(N87:N89)</f>
        <v>0</v>
      </c>
      <c r="O90" s="38"/>
      <c r="R90" s="51"/>
    </row>
    <row r="91" spans="1:18" s="2" customFormat="1" x14ac:dyDescent="0.15">
      <c r="A91" s="121">
        <f>A87+1</f>
        <v>44549</v>
      </c>
      <c r="B91" s="132" t="str">
        <f>TEXT(A91,"aaa")</f>
        <v>日</v>
      </c>
      <c r="C91" s="24"/>
      <c r="D91" s="25"/>
      <c r="E91" s="25"/>
      <c r="F91" s="26"/>
      <c r="G91" s="27" t="str">
        <f>IF($C91="①",$E91-$D91-$F91,"-")</f>
        <v>-</v>
      </c>
      <c r="H91" s="28" t="str">
        <f>IF($C91="②",$E91-$D91-$F91,"-")</f>
        <v>-</v>
      </c>
      <c r="I91" s="28" t="str">
        <f>IF($C91="③",$E91-$D91-$F91,"-")</f>
        <v>-</v>
      </c>
      <c r="J91" s="28" t="str">
        <f>IF($C91="④",$E91-$D91-$F91,"-")</f>
        <v>-</v>
      </c>
      <c r="K91" s="28" t="str">
        <f>IF($C91="⑤",$E91-$D91-$F91,"-")</f>
        <v>-</v>
      </c>
      <c r="L91" s="28" t="str">
        <f>IF($C91="⑥",$E91-$D91-$F91,"-")</f>
        <v>-</v>
      </c>
      <c r="M91" s="28" t="str">
        <f>IF($C91="⑦",$E91-$D91-$F91,"-")</f>
        <v>-</v>
      </c>
      <c r="N91" s="29">
        <f>SUM(G91:M91)</f>
        <v>0</v>
      </c>
      <c r="O91" s="30"/>
      <c r="R91" s="51"/>
    </row>
    <row r="92" spans="1:18" s="2" customFormat="1" x14ac:dyDescent="0.15">
      <c r="A92" s="122"/>
      <c r="B92" s="133"/>
      <c r="C92" s="24"/>
      <c r="D92" s="33"/>
      <c r="E92" s="25"/>
      <c r="F92" s="26"/>
      <c r="G92" s="27" t="str">
        <f>IF($C92="①",$E92-$D92-$F92,"-")</f>
        <v>-</v>
      </c>
      <c r="H92" s="28" t="str">
        <f>IF($C92="②",$E92-$D92-$F92,"-")</f>
        <v>-</v>
      </c>
      <c r="I92" s="28" t="str">
        <f>IF($C92="③",$E92-$D92-$F92,"-")</f>
        <v>-</v>
      </c>
      <c r="J92" s="28" t="str">
        <f>IF($C92="④",$E92-$D92-$F92,"-")</f>
        <v>-</v>
      </c>
      <c r="K92" s="28" t="str">
        <f>IF($C92="⑤",$E92-$D92-$F92,"-")</f>
        <v>-</v>
      </c>
      <c r="L92" s="28" t="str">
        <f t="shared" ref="L92:L93" si="33">IF($C92="⑥",$E92-$D92-$F92,"-")</f>
        <v>-</v>
      </c>
      <c r="M92" s="28" t="str">
        <f t="shared" ref="M92:M93" si="34">IF($C92="⑦",$E92-$D92-$F92,"-")</f>
        <v>-</v>
      </c>
      <c r="N92" s="29">
        <f>SUM(G92:M92)</f>
        <v>0</v>
      </c>
      <c r="O92" s="30"/>
      <c r="R92" s="51"/>
    </row>
    <row r="93" spans="1:18" s="2" customFormat="1" ht="14.25" thickBot="1" x14ac:dyDescent="0.2">
      <c r="A93" s="123"/>
      <c r="B93" s="134"/>
      <c r="C93" s="24"/>
      <c r="D93" s="33"/>
      <c r="E93" s="25"/>
      <c r="F93" s="26"/>
      <c r="G93" s="27" t="str">
        <f>IF($C93="①",$E93-$D93-$F93,"-")</f>
        <v>-</v>
      </c>
      <c r="H93" s="28" t="str">
        <f>IF($C93="②",$E93-$D93-$F93,"-")</f>
        <v>-</v>
      </c>
      <c r="I93" s="28" t="str">
        <f>IF($C93="③",$E93-$D93-$F93,"-")</f>
        <v>-</v>
      </c>
      <c r="J93" s="28" t="str">
        <f>IF($C93="④",$E93-$D93-$F93,"-")</f>
        <v>-</v>
      </c>
      <c r="K93" s="28" t="str">
        <f>IF($C93="⑤",$E93-$D93-$F93,"-")</f>
        <v>-</v>
      </c>
      <c r="L93" s="28" t="str">
        <f t="shared" si="33"/>
        <v>-</v>
      </c>
      <c r="M93" s="28" t="str">
        <f t="shared" si="34"/>
        <v>-</v>
      </c>
      <c r="N93" s="29">
        <f>SUM(G93:M93)</f>
        <v>0</v>
      </c>
      <c r="O93" s="30"/>
      <c r="R93" s="51"/>
    </row>
    <row r="94" spans="1:18" s="2" customFormat="1" ht="14.25" thickBot="1" x14ac:dyDescent="0.2">
      <c r="A94" s="86"/>
      <c r="B94" s="82"/>
      <c r="C94" s="40"/>
      <c r="D94" s="41"/>
      <c r="E94" s="41"/>
      <c r="F94" s="42"/>
      <c r="G94" s="41"/>
      <c r="H94" s="41"/>
      <c r="I94" s="41"/>
      <c r="J94" s="41"/>
      <c r="K94" s="56"/>
      <c r="L94" s="56"/>
      <c r="M94" s="92"/>
      <c r="N94" s="37">
        <f>SUM(N91:N93)</f>
        <v>0</v>
      </c>
      <c r="O94" s="38"/>
      <c r="R94" s="51"/>
    </row>
    <row r="95" spans="1:18" s="2" customFormat="1" x14ac:dyDescent="0.15">
      <c r="A95" s="121">
        <f>A91+1</f>
        <v>44550</v>
      </c>
      <c r="B95" s="124" t="str">
        <f>TEXT(A95,"aaa")</f>
        <v>月</v>
      </c>
      <c r="C95" s="24"/>
      <c r="D95" s="25"/>
      <c r="E95" s="25"/>
      <c r="F95" s="26"/>
      <c r="G95" s="27" t="str">
        <f>IF($C95="①",$E95-$D95-$F95,"-")</f>
        <v>-</v>
      </c>
      <c r="H95" s="28" t="str">
        <f>IF($C95="②",$E95-$D95-$F95,"-")</f>
        <v>-</v>
      </c>
      <c r="I95" s="28" t="str">
        <f>IF($C95="③",$E95-$D95-$F95,"-")</f>
        <v>-</v>
      </c>
      <c r="J95" s="28" t="str">
        <f>IF($C95="④",$E95-$D95-$F95,"-")</f>
        <v>-</v>
      </c>
      <c r="K95" s="28" t="str">
        <f>IF($C95="⑤",$E95-$D95-$F95,"-")</f>
        <v>-</v>
      </c>
      <c r="L95" s="28" t="str">
        <f>IF($C95="⑥",$E95-$D95-$F95,"-")</f>
        <v>-</v>
      </c>
      <c r="M95" s="28" t="str">
        <f>IF($C95="⑦",$E95-$D95-$F95,"-")</f>
        <v>-</v>
      </c>
      <c r="N95" s="29">
        <f>SUM(G95:M95)</f>
        <v>0</v>
      </c>
      <c r="O95" s="30"/>
      <c r="R95" s="51"/>
    </row>
    <row r="96" spans="1:18" s="2" customFormat="1" x14ac:dyDescent="0.15">
      <c r="A96" s="122"/>
      <c r="B96" s="125"/>
      <c r="C96" s="24"/>
      <c r="D96" s="33"/>
      <c r="E96" s="25"/>
      <c r="F96" s="26"/>
      <c r="G96" s="27" t="str">
        <f>IF($C96="①",$E96-$D96-$F96,"-")</f>
        <v>-</v>
      </c>
      <c r="H96" s="28" t="str">
        <f>IF($C96="②",$E96-$D96-$F96,"-")</f>
        <v>-</v>
      </c>
      <c r="I96" s="28" t="str">
        <f>IF($C96="③",$E96-$D96-$F96,"-")</f>
        <v>-</v>
      </c>
      <c r="J96" s="28" t="str">
        <f>IF($C96="④",$E96-$D96-$F96,"-")</f>
        <v>-</v>
      </c>
      <c r="K96" s="28" t="str">
        <f>IF($C96="⑤",$E96-$D96-$F96,"-")</f>
        <v>-</v>
      </c>
      <c r="L96" s="28" t="str">
        <f t="shared" ref="L96:L97" si="35">IF($C96="⑥",$E96-$D96-$F96,"-")</f>
        <v>-</v>
      </c>
      <c r="M96" s="28" t="str">
        <f t="shared" ref="M96:M97" si="36">IF($C96="⑦",$E96-$D96-$F96,"-")</f>
        <v>-</v>
      </c>
      <c r="N96" s="29">
        <f>SUM(G96:M96)</f>
        <v>0</v>
      </c>
      <c r="O96" s="30"/>
      <c r="R96" s="51"/>
    </row>
    <row r="97" spans="1:18" s="2" customFormat="1" ht="14.25" thickBot="1" x14ac:dyDescent="0.2">
      <c r="A97" s="123"/>
      <c r="B97" s="126"/>
      <c r="C97" s="24"/>
      <c r="D97" s="33"/>
      <c r="E97" s="25"/>
      <c r="F97" s="26"/>
      <c r="G97" s="27" t="str">
        <f>IF($C97="①",$E97-$D97-$F97,"-")</f>
        <v>-</v>
      </c>
      <c r="H97" s="28" t="str">
        <f>IF($C97="②",$E97-$D97-$F97,"-")</f>
        <v>-</v>
      </c>
      <c r="I97" s="28" t="str">
        <f>IF($C97="③",$E97-$D97-$F97,"-")</f>
        <v>-</v>
      </c>
      <c r="J97" s="28" t="str">
        <f>IF($C97="④",$E97-$D97-$F97,"-")</f>
        <v>-</v>
      </c>
      <c r="K97" s="28" t="str">
        <f>IF($C97="⑤",$E97-$D97-$F97,"-")</f>
        <v>-</v>
      </c>
      <c r="L97" s="28" t="str">
        <f t="shared" si="35"/>
        <v>-</v>
      </c>
      <c r="M97" s="28" t="str">
        <f t="shared" si="36"/>
        <v>-</v>
      </c>
      <c r="N97" s="29">
        <f>SUM(G97:M97)</f>
        <v>0</v>
      </c>
      <c r="O97" s="30"/>
      <c r="R97" s="51"/>
    </row>
    <row r="98" spans="1:18" s="2" customFormat="1" ht="14.25" thickBot="1" x14ac:dyDescent="0.2">
      <c r="A98" s="86"/>
      <c r="B98" s="82"/>
      <c r="C98" s="40"/>
      <c r="D98" s="41"/>
      <c r="E98" s="41"/>
      <c r="F98" s="42"/>
      <c r="G98" s="41"/>
      <c r="H98" s="41"/>
      <c r="I98" s="41"/>
      <c r="J98" s="41"/>
      <c r="K98" s="41"/>
      <c r="L98" s="41"/>
      <c r="M98" s="109"/>
      <c r="N98" s="37">
        <f>SUM(N95:N97)</f>
        <v>0</v>
      </c>
      <c r="O98" s="38"/>
      <c r="R98" s="51"/>
    </row>
    <row r="99" spans="1:18" s="2" customFormat="1" x14ac:dyDescent="0.15">
      <c r="A99" s="121">
        <f>A95+1</f>
        <v>44551</v>
      </c>
      <c r="B99" s="124" t="str">
        <f>TEXT(A99,"aaa")</f>
        <v>火</v>
      </c>
      <c r="C99" s="24"/>
      <c r="D99" s="25"/>
      <c r="E99" s="25"/>
      <c r="F99" s="26"/>
      <c r="G99" s="27" t="str">
        <f>IF($C99="①",$E99-$D99-$F99,"-")</f>
        <v>-</v>
      </c>
      <c r="H99" s="28" t="str">
        <f>IF($C99="②",$E99-$D99-$F99,"-")</f>
        <v>-</v>
      </c>
      <c r="I99" s="79" t="str">
        <f>IF($C99="③",$E99-$D99-$F99,"-")</f>
        <v>-</v>
      </c>
      <c r="J99" s="79" t="str">
        <f>IF($C99="④",$E99-$D99-$F99,"-")</f>
        <v>-</v>
      </c>
      <c r="K99" s="79" t="str">
        <f>IF($C99="⑤",$E99-$D99-$F99,"-")</f>
        <v>-</v>
      </c>
      <c r="L99" s="79" t="str">
        <f>IF($C99="⑥",$E99-$D99-$F99,"-")</f>
        <v>-</v>
      </c>
      <c r="M99" s="79" t="str">
        <f>IF($C99="⑦",$E99-$D99-$F99,"-")</f>
        <v>-</v>
      </c>
      <c r="N99" s="29">
        <f>SUM(G99:M99)</f>
        <v>0</v>
      </c>
      <c r="O99" s="30"/>
      <c r="R99" s="51"/>
    </row>
    <row r="100" spans="1:18" s="2" customFormat="1" x14ac:dyDescent="0.15">
      <c r="A100" s="122"/>
      <c r="B100" s="125"/>
      <c r="C100" s="24"/>
      <c r="D100" s="33"/>
      <c r="E100" s="25"/>
      <c r="F100" s="26"/>
      <c r="G100" s="27" t="str">
        <f>IF($C100="①",$E100-$D100-$F100,"-")</f>
        <v>-</v>
      </c>
      <c r="H100" s="28" t="str">
        <f>IF($C100="②",$E100-$D100-$F100,"-")</f>
        <v>-</v>
      </c>
      <c r="I100" s="28" t="str">
        <f>IF($C100="③",$E100-$D100-$F100,"-")</f>
        <v>-</v>
      </c>
      <c r="J100" s="28" t="str">
        <f>IF($C100="④",$E100-$D100-$F100,"-")</f>
        <v>-</v>
      </c>
      <c r="K100" s="28" t="str">
        <f>IF($C100="⑤",$E100-$D100-$F100,"-")</f>
        <v>-</v>
      </c>
      <c r="L100" s="79" t="str">
        <f t="shared" ref="L100:L101" si="37">IF($C100="⑥",$E100-$D100-$F100,"-")</f>
        <v>-</v>
      </c>
      <c r="M100" s="79" t="str">
        <f t="shared" ref="M100:M101" si="38">IF($C100="⑦",$E100-$D100-$F100,"-")</f>
        <v>-</v>
      </c>
      <c r="N100" s="29">
        <f>SUM(G100:M100)</f>
        <v>0</v>
      </c>
      <c r="O100" s="30"/>
      <c r="R100" s="51"/>
    </row>
    <row r="101" spans="1:18" s="2" customFormat="1" ht="14.25" thickBot="1" x14ac:dyDescent="0.2">
      <c r="A101" s="123"/>
      <c r="B101" s="126"/>
      <c r="C101" s="24"/>
      <c r="D101" s="33"/>
      <c r="E101" s="25"/>
      <c r="F101" s="26"/>
      <c r="G101" s="27" t="str">
        <f>IF($C101="①",$E101-$D101-$F101,"-")</f>
        <v>-</v>
      </c>
      <c r="H101" s="28" t="str">
        <f>IF($C101="②",$E101-$D101-$F101,"-")</f>
        <v>-</v>
      </c>
      <c r="I101" s="28" t="str">
        <f>IF($C101="③",$E101-$D101-$F101,"-")</f>
        <v>-</v>
      </c>
      <c r="J101" s="28" t="str">
        <f>IF($C101="④",$E101-$D101-$F101,"-")</f>
        <v>-</v>
      </c>
      <c r="K101" s="28" t="str">
        <f>IF($C101="⑤",$E101-$D101-$F101,"-")</f>
        <v>-</v>
      </c>
      <c r="L101" s="79" t="str">
        <f t="shared" si="37"/>
        <v>-</v>
      </c>
      <c r="M101" s="79" t="str">
        <f t="shared" si="38"/>
        <v>-</v>
      </c>
      <c r="N101" s="29">
        <f>SUM(G101:M101)</f>
        <v>0</v>
      </c>
      <c r="O101" s="30"/>
      <c r="R101" s="51"/>
    </row>
    <row r="102" spans="1:18" s="2" customFormat="1" ht="14.25" thickBot="1" x14ac:dyDescent="0.2">
      <c r="A102" s="86"/>
      <c r="B102" s="84"/>
      <c r="C102" s="40"/>
      <c r="D102" s="41"/>
      <c r="E102" s="41"/>
      <c r="F102" s="42"/>
      <c r="G102" s="41"/>
      <c r="H102" s="41"/>
      <c r="I102" s="41"/>
      <c r="J102" s="41"/>
      <c r="K102" s="56"/>
      <c r="L102" s="56"/>
      <c r="M102" s="92"/>
      <c r="N102" s="37">
        <f>SUM(N99:N101)</f>
        <v>0</v>
      </c>
      <c r="O102" s="38"/>
      <c r="R102" s="51"/>
    </row>
    <row r="103" spans="1:18" s="2" customFormat="1" x14ac:dyDescent="0.15">
      <c r="A103" s="121">
        <f>A99+1</f>
        <v>44552</v>
      </c>
      <c r="B103" s="124" t="str">
        <f>TEXT(A103,"aaa")</f>
        <v>水</v>
      </c>
      <c r="C103" s="24"/>
      <c r="D103" s="25"/>
      <c r="E103" s="25"/>
      <c r="F103" s="26"/>
      <c r="G103" s="27" t="str">
        <f>IF($C103="①",$E103-$D103-$F103,"-")</f>
        <v>-</v>
      </c>
      <c r="H103" s="28" t="str">
        <f>IF($C103="②",$E103-$D103-$F103,"-")</f>
        <v>-</v>
      </c>
      <c r="I103" s="28" t="str">
        <f>IF($C103="③",$E103-$D103-$F103,"-")</f>
        <v>-</v>
      </c>
      <c r="J103" s="28" t="str">
        <f>IF($C103="④",$E103-$D103-$F103,"-")</f>
        <v>-</v>
      </c>
      <c r="K103" s="28" t="str">
        <f>IF($C103="⑤",$E103-$D103-$F103,"-")</f>
        <v>-</v>
      </c>
      <c r="L103" s="28" t="str">
        <f>IF($C103="⑥",$E103-$D103-$F103,"-")</f>
        <v>-</v>
      </c>
      <c r="M103" s="28" t="str">
        <f>IF($C103="⑦",$E103-$D103-$F103,"-")</f>
        <v>-</v>
      </c>
      <c r="N103" s="29">
        <f>SUM(G103:M103)</f>
        <v>0</v>
      </c>
      <c r="O103" s="30"/>
      <c r="R103" s="51"/>
    </row>
    <row r="104" spans="1:18" s="2" customFormat="1" x14ac:dyDescent="0.15">
      <c r="A104" s="122"/>
      <c r="B104" s="125"/>
      <c r="C104" s="24"/>
      <c r="D104" s="33"/>
      <c r="E104" s="25"/>
      <c r="F104" s="26"/>
      <c r="G104" s="27" t="str">
        <f>IF($C104="①",$E104-$D104-$F104,"-")</f>
        <v>-</v>
      </c>
      <c r="H104" s="28" t="str">
        <f>IF($C104="②",$E104-$D104-$F104,"-")</f>
        <v>-</v>
      </c>
      <c r="I104" s="28" t="str">
        <f>IF($C104="③",$E104-$D104-$F104,"-")</f>
        <v>-</v>
      </c>
      <c r="J104" s="28" t="str">
        <f>IF($C104="④",$E104-$D104-$F104,"-")</f>
        <v>-</v>
      </c>
      <c r="K104" s="28" t="str">
        <f>IF($C104="⑤",$E104-$D104-$F104,"-")</f>
        <v>-</v>
      </c>
      <c r="L104" s="28" t="str">
        <f t="shared" ref="L104:L105" si="39">IF($C104="⑥",$E104-$D104-$F104,"-")</f>
        <v>-</v>
      </c>
      <c r="M104" s="28" t="str">
        <f t="shared" ref="M104:M105" si="40">IF($C104="⑦",$E104-$D104-$F104,"-")</f>
        <v>-</v>
      </c>
      <c r="N104" s="29">
        <f>SUM(G104:M104)</f>
        <v>0</v>
      </c>
      <c r="O104" s="30"/>
      <c r="R104" s="51"/>
    </row>
    <row r="105" spans="1:18" s="2" customFormat="1" ht="14.25" thickBot="1" x14ac:dyDescent="0.2">
      <c r="A105" s="123"/>
      <c r="B105" s="126"/>
      <c r="C105" s="24"/>
      <c r="D105" s="33"/>
      <c r="E105" s="25"/>
      <c r="F105" s="26"/>
      <c r="G105" s="27" t="str">
        <f>IF($C105="①",$E105-$D105-$F105,"-")</f>
        <v>-</v>
      </c>
      <c r="H105" s="28" t="str">
        <f>IF($C105="②",$E105-$D105-$F105,"-")</f>
        <v>-</v>
      </c>
      <c r="I105" s="28" t="str">
        <f>IF($C105="③",$E105-$D105-$F105,"-")</f>
        <v>-</v>
      </c>
      <c r="J105" s="28" t="str">
        <f>IF($C105="④",$E105-$D105-$F105,"-")</f>
        <v>-</v>
      </c>
      <c r="K105" s="28" t="str">
        <f>IF($C105="⑤",$E105-$D105-$F105,"-")</f>
        <v>-</v>
      </c>
      <c r="L105" s="28" t="str">
        <f t="shared" si="39"/>
        <v>-</v>
      </c>
      <c r="M105" s="28" t="str">
        <f t="shared" si="40"/>
        <v>-</v>
      </c>
      <c r="N105" s="29">
        <f>SUM(G105:M105)</f>
        <v>0</v>
      </c>
      <c r="O105" s="30"/>
      <c r="R105" s="51"/>
    </row>
    <row r="106" spans="1:18" s="2" customFormat="1" ht="14.25" thickBot="1" x14ac:dyDescent="0.2">
      <c r="A106" s="86"/>
      <c r="B106" s="82"/>
      <c r="C106" s="40"/>
      <c r="D106" s="41"/>
      <c r="E106" s="41"/>
      <c r="F106" s="42"/>
      <c r="G106" s="41"/>
      <c r="H106" s="41"/>
      <c r="I106" s="41"/>
      <c r="J106" s="41"/>
      <c r="K106" s="56"/>
      <c r="L106" s="56"/>
      <c r="M106" s="92"/>
      <c r="N106" s="37">
        <f>SUM(N103:N105)</f>
        <v>0</v>
      </c>
      <c r="O106" s="38"/>
      <c r="R106" s="51"/>
    </row>
    <row r="107" spans="1:18" s="2" customFormat="1" x14ac:dyDescent="0.15">
      <c r="A107" s="121">
        <f>A103+1</f>
        <v>44553</v>
      </c>
      <c r="B107" s="124" t="str">
        <f>TEXT(A107,"aaa")</f>
        <v>木</v>
      </c>
      <c r="C107" s="24"/>
      <c r="D107" s="25"/>
      <c r="E107" s="25"/>
      <c r="F107" s="26"/>
      <c r="G107" s="27" t="str">
        <f>IF($C107="①",$E107-$D107-$F107,"-")</f>
        <v>-</v>
      </c>
      <c r="H107" s="28" t="str">
        <f>IF($C107="②",$E107-$D107-$F107,"-")</f>
        <v>-</v>
      </c>
      <c r="I107" s="28" t="str">
        <f>IF($C107="③",$E107-$D107-$F107,"-")</f>
        <v>-</v>
      </c>
      <c r="J107" s="96" t="str">
        <f>IF($C107="④",$E107-$D107-$F107,"-")</f>
        <v>-</v>
      </c>
      <c r="K107" s="28" t="str">
        <f>IF($C107="⑤",$E107-$D107-$F107,"-")</f>
        <v>-</v>
      </c>
      <c r="L107" s="28" t="str">
        <f>IF($C107="⑥",$E107-$D107-$F107,"-")</f>
        <v>-</v>
      </c>
      <c r="M107" s="28" t="str">
        <f>IF($C107="⑦",$E107-$D107-$F107,"-")</f>
        <v>-</v>
      </c>
      <c r="N107" s="29">
        <f>SUM(G107:M107)</f>
        <v>0</v>
      </c>
      <c r="O107" s="30"/>
      <c r="R107" s="51"/>
    </row>
    <row r="108" spans="1:18" s="2" customFormat="1" x14ac:dyDescent="0.15">
      <c r="A108" s="122"/>
      <c r="B108" s="125"/>
      <c r="C108" s="24"/>
      <c r="D108" s="33"/>
      <c r="E108" s="25"/>
      <c r="F108" s="26"/>
      <c r="G108" s="27" t="str">
        <f>IF($C108="①",$E108-$D108-$F108,"-")</f>
        <v>-</v>
      </c>
      <c r="H108" s="28" t="str">
        <f>IF($C108="②",$E108-$D108-$F108,"-")</f>
        <v>-</v>
      </c>
      <c r="I108" s="28" t="str">
        <f>IF($C108="③",$E108-$D108-$F108,"-")</f>
        <v>-</v>
      </c>
      <c r="J108" s="96" t="str">
        <f>IF($C108="④",$E108-$D108-$F108,"-")</f>
        <v>-</v>
      </c>
      <c r="K108" s="28" t="str">
        <f>IF($C108="⑤",$E108-$D108-$F108,"-")</f>
        <v>-</v>
      </c>
      <c r="L108" s="28" t="str">
        <f t="shared" ref="L108:L109" si="41">IF($C108="⑥",$E108-$D108-$F108,"-")</f>
        <v>-</v>
      </c>
      <c r="M108" s="28" t="str">
        <f t="shared" ref="M108:M109" si="42">IF($C108="⑦",$E108-$D108-$F108,"-")</f>
        <v>-</v>
      </c>
      <c r="N108" s="29">
        <f>SUM(G108:M108)</f>
        <v>0</v>
      </c>
      <c r="O108" s="30"/>
      <c r="R108" s="51"/>
    </row>
    <row r="109" spans="1:18" s="2" customFormat="1" ht="14.25" thickBot="1" x14ac:dyDescent="0.2">
      <c r="A109" s="123"/>
      <c r="B109" s="126"/>
      <c r="C109" s="24"/>
      <c r="D109" s="33"/>
      <c r="E109" s="25"/>
      <c r="F109" s="26"/>
      <c r="G109" s="27" t="str">
        <f>IF($C109="①",$E109-$D109-$F109,"-")</f>
        <v>-</v>
      </c>
      <c r="H109" s="28" t="str">
        <f>IF($C109="②",$E109-$D109-$F109,"-")</f>
        <v>-</v>
      </c>
      <c r="I109" s="28" t="str">
        <f>IF($C109="③",$E109-$D109-$F109,"-")</f>
        <v>-</v>
      </c>
      <c r="J109" s="96" t="str">
        <f>IF($C109="④",$E109-$D109-$F109,"-")</f>
        <v>-</v>
      </c>
      <c r="K109" s="28" t="str">
        <f>IF($C109="⑤",$E109-$D109-$F109,"-")</f>
        <v>-</v>
      </c>
      <c r="L109" s="28" t="str">
        <f t="shared" si="41"/>
        <v>-</v>
      </c>
      <c r="M109" s="28" t="str">
        <f t="shared" si="42"/>
        <v>-</v>
      </c>
      <c r="N109" s="29">
        <f>SUM(G109:M109)</f>
        <v>0</v>
      </c>
      <c r="O109" s="30"/>
      <c r="R109" s="51"/>
    </row>
    <row r="110" spans="1:18" s="2" customFormat="1" ht="14.25" thickBot="1" x14ac:dyDescent="0.2">
      <c r="A110" s="86"/>
      <c r="B110" s="82"/>
      <c r="C110" s="76"/>
      <c r="D110" s="41"/>
      <c r="E110" s="41"/>
      <c r="F110" s="42"/>
      <c r="G110" s="41"/>
      <c r="H110" s="41"/>
      <c r="I110" s="41"/>
      <c r="J110" s="41"/>
      <c r="K110" s="56"/>
      <c r="L110" s="56"/>
      <c r="M110" s="92"/>
      <c r="N110" s="37">
        <f>SUM(N107:N109)</f>
        <v>0</v>
      </c>
      <c r="O110" s="38"/>
      <c r="R110" s="51"/>
    </row>
    <row r="111" spans="1:18" s="2" customFormat="1" x14ac:dyDescent="0.15">
      <c r="A111" s="121">
        <f>A107+1</f>
        <v>44554</v>
      </c>
      <c r="B111" s="124" t="str">
        <f>TEXT(A111,"aaa")</f>
        <v>金</v>
      </c>
      <c r="C111" s="24"/>
      <c r="D111" s="25"/>
      <c r="E111" s="25"/>
      <c r="F111" s="26"/>
      <c r="G111" s="27" t="str">
        <f>IF($C111="①",$E111-$D111-$F111,"-")</f>
        <v>-</v>
      </c>
      <c r="H111" s="28" t="str">
        <f>IF($C111="②",$E111-$D111-$F111,"-")</f>
        <v>-</v>
      </c>
      <c r="I111" s="28" t="str">
        <f>IF($C111="③",$E111-$D111-$F111,"-")</f>
        <v>-</v>
      </c>
      <c r="J111" s="28" t="str">
        <f>IF($C111="④",$E111-$D111-$F111,"-")</f>
        <v>-</v>
      </c>
      <c r="K111" s="28" t="str">
        <f>IF($C111="⑤",$E111-$D111-$F111,"-")</f>
        <v>-</v>
      </c>
      <c r="L111" s="28" t="str">
        <f>IF($C111="⑥",$E111-$D111-$F111,"-")</f>
        <v>-</v>
      </c>
      <c r="M111" s="28" t="str">
        <f>IF($C111="⑦",$E111-$D111-$F111,"-")</f>
        <v>-</v>
      </c>
      <c r="N111" s="29">
        <f>SUM(G111:M111)</f>
        <v>0</v>
      </c>
      <c r="O111" s="30"/>
      <c r="R111" s="51"/>
    </row>
    <row r="112" spans="1:18" s="2" customFormat="1" x14ac:dyDescent="0.15">
      <c r="A112" s="122"/>
      <c r="B112" s="125"/>
      <c r="C112" s="24"/>
      <c r="D112" s="33"/>
      <c r="E112" s="25"/>
      <c r="F112" s="26"/>
      <c r="G112" s="27" t="str">
        <f>IF($C112="①",$E112-$D112-$F112,"-")</f>
        <v>-</v>
      </c>
      <c r="H112" s="28" t="str">
        <f>IF($C112="②",$E112-$D112-$F112,"-")</f>
        <v>-</v>
      </c>
      <c r="I112" s="28" t="str">
        <f>IF($C112="③",$E112-$D112-$F112,"-")</f>
        <v>-</v>
      </c>
      <c r="J112" s="28" t="str">
        <f>IF($C112="④",$E112-$D112-$F112,"-")</f>
        <v>-</v>
      </c>
      <c r="K112" s="28" t="str">
        <f>IF($C112="⑤",$E112-$D112-$F112,"-")</f>
        <v>-</v>
      </c>
      <c r="L112" s="28" t="str">
        <f t="shared" ref="L112:L113" si="43">IF($C112="⑥",$E112-$D112-$F112,"-")</f>
        <v>-</v>
      </c>
      <c r="M112" s="28" t="str">
        <f t="shared" ref="M112:M113" si="44">IF($C112="⑦",$E112-$D112-$F112,"-")</f>
        <v>-</v>
      </c>
      <c r="N112" s="29">
        <f>SUM(G112:M112)</f>
        <v>0</v>
      </c>
      <c r="O112" s="30"/>
      <c r="R112" s="51"/>
    </row>
    <row r="113" spans="1:18" s="2" customFormat="1" ht="14.25" thickBot="1" x14ac:dyDescent="0.2">
      <c r="A113" s="123"/>
      <c r="B113" s="126"/>
      <c r="C113" s="24"/>
      <c r="D113" s="33"/>
      <c r="E113" s="25"/>
      <c r="F113" s="26"/>
      <c r="G113" s="27" t="str">
        <f>IF($C113="①",$E113-$D113-$F113,"-")</f>
        <v>-</v>
      </c>
      <c r="H113" s="28" t="str">
        <f>IF($C113="②",$E113-$D113-$F113,"-")</f>
        <v>-</v>
      </c>
      <c r="I113" s="28" t="str">
        <f>IF($C113="③",$E113-$D113-$F113,"-")</f>
        <v>-</v>
      </c>
      <c r="J113" s="28" t="str">
        <f>IF($C113="④",$E113-$D113-$F113,"-")</f>
        <v>-</v>
      </c>
      <c r="K113" s="28" t="str">
        <f>IF($C113="⑤",$E113-$D113-$F113,"-")</f>
        <v>-</v>
      </c>
      <c r="L113" s="28" t="str">
        <f t="shared" si="43"/>
        <v>-</v>
      </c>
      <c r="M113" s="28" t="str">
        <f t="shared" si="44"/>
        <v>-</v>
      </c>
      <c r="N113" s="29">
        <f>SUM(G113:M113)</f>
        <v>0</v>
      </c>
      <c r="O113" s="30"/>
      <c r="R113" s="51"/>
    </row>
    <row r="114" spans="1:18" s="2" customFormat="1" ht="14.25" thickBot="1" x14ac:dyDescent="0.2">
      <c r="A114" s="86"/>
      <c r="B114" s="83"/>
      <c r="C114" s="40"/>
      <c r="D114" s="41"/>
      <c r="E114" s="41"/>
      <c r="F114" s="42"/>
      <c r="G114" s="41"/>
      <c r="H114" s="41"/>
      <c r="I114" s="41"/>
      <c r="J114" s="41"/>
      <c r="K114" s="56"/>
      <c r="L114" s="56"/>
      <c r="M114" s="92"/>
      <c r="N114" s="37">
        <f>SUM(N111:N113)</f>
        <v>0</v>
      </c>
      <c r="O114" s="38"/>
      <c r="R114" s="51"/>
    </row>
    <row r="115" spans="1:18" s="2" customFormat="1" x14ac:dyDescent="0.15">
      <c r="A115" s="121">
        <f>A111+1</f>
        <v>44555</v>
      </c>
      <c r="B115" s="124" t="str">
        <f>TEXT(A115,"aaa")</f>
        <v>土</v>
      </c>
      <c r="C115" s="24"/>
      <c r="D115" s="25"/>
      <c r="E115" s="25"/>
      <c r="F115" s="26"/>
      <c r="G115" s="27" t="str">
        <f>IF($C115="①",$E115-$D115-$F115,"-")</f>
        <v>-</v>
      </c>
      <c r="H115" s="28" t="str">
        <f>IF($C115="②",$E115-$D115-$F115,"-")</f>
        <v>-</v>
      </c>
      <c r="I115" s="28" t="str">
        <f>IF($C115="③",$E115-$D115-$F115,"-")</f>
        <v>-</v>
      </c>
      <c r="J115" s="28" t="str">
        <f>IF($C115="④",$E115-$D115-$F115,"-")</f>
        <v>-</v>
      </c>
      <c r="K115" s="28" t="str">
        <f>IF($C115="⑤",$E115-$D115-$F115,"-")</f>
        <v>-</v>
      </c>
      <c r="L115" s="28" t="str">
        <f>IF($C115="⑥",$E115-$D115-$F115,"-")</f>
        <v>-</v>
      </c>
      <c r="M115" s="28" t="str">
        <f>IF($C115="⑦",$E115-$D115-$F115,"-")</f>
        <v>-</v>
      </c>
      <c r="N115" s="29">
        <f>SUM(G115:M115)</f>
        <v>0</v>
      </c>
      <c r="O115" s="30"/>
      <c r="R115" s="51"/>
    </row>
    <row r="116" spans="1:18" s="2" customFormat="1" x14ac:dyDescent="0.15">
      <c r="A116" s="122"/>
      <c r="B116" s="125"/>
      <c r="C116" s="24"/>
      <c r="D116" s="33"/>
      <c r="E116" s="25"/>
      <c r="F116" s="26"/>
      <c r="G116" s="27" t="str">
        <f>IF($C116="①",$E116-$D116-$F116,"-")</f>
        <v>-</v>
      </c>
      <c r="H116" s="28" t="str">
        <f>IF($C116="②",$E116-$D116-$F116,"-")</f>
        <v>-</v>
      </c>
      <c r="I116" s="28" t="str">
        <f>IF($C116="③",$E116-$D116-$F116,"-")</f>
        <v>-</v>
      </c>
      <c r="J116" s="28" t="str">
        <f>IF($C116="④",$E116-$D116-$F116,"-")</f>
        <v>-</v>
      </c>
      <c r="K116" s="28" t="str">
        <f>IF($C116="⑤",$E116-$D116-$F116,"-")</f>
        <v>-</v>
      </c>
      <c r="L116" s="28" t="str">
        <f t="shared" ref="L116:L117" si="45">IF($C116="⑥",$E116-$D116-$F116,"-")</f>
        <v>-</v>
      </c>
      <c r="M116" s="28" t="str">
        <f t="shared" ref="M116:M117" si="46">IF($C116="⑦",$E116-$D116-$F116,"-")</f>
        <v>-</v>
      </c>
      <c r="N116" s="29">
        <f>SUM(G116:M116)</f>
        <v>0</v>
      </c>
      <c r="O116" s="30"/>
      <c r="R116" s="51"/>
    </row>
    <row r="117" spans="1:18" s="2" customFormat="1" ht="14.25" thickBot="1" x14ac:dyDescent="0.2">
      <c r="A117" s="123"/>
      <c r="B117" s="126"/>
      <c r="C117" s="24"/>
      <c r="D117" s="33"/>
      <c r="E117" s="25"/>
      <c r="F117" s="26"/>
      <c r="G117" s="27" t="str">
        <f>IF($C117="①",$E117-$D117-$F117,"-")</f>
        <v>-</v>
      </c>
      <c r="H117" s="28" t="str">
        <f>IF($C117="②",$E117-$D117-$F117,"-")</f>
        <v>-</v>
      </c>
      <c r="I117" s="28" t="str">
        <f>IF($C117="③",$E117-$D117-$F117,"-")</f>
        <v>-</v>
      </c>
      <c r="J117" s="28" t="str">
        <f>IF($C117="④",$E117-$D117-$F117,"-")</f>
        <v>-</v>
      </c>
      <c r="K117" s="28" t="str">
        <f>IF($C117="⑤",$E117-$D117-$F117,"-")</f>
        <v>-</v>
      </c>
      <c r="L117" s="28" t="str">
        <f t="shared" si="45"/>
        <v>-</v>
      </c>
      <c r="M117" s="28" t="str">
        <f t="shared" si="46"/>
        <v>-</v>
      </c>
      <c r="N117" s="29">
        <f>SUM(G117:M117)</f>
        <v>0</v>
      </c>
      <c r="O117" s="30"/>
      <c r="R117" s="51"/>
    </row>
    <row r="118" spans="1:18" s="2" customFormat="1" ht="14.25" thickBot="1" x14ac:dyDescent="0.2">
      <c r="A118" s="86"/>
      <c r="B118" s="82"/>
      <c r="C118" s="40"/>
      <c r="D118" s="41"/>
      <c r="E118" s="41"/>
      <c r="F118" s="42"/>
      <c r="G118" s="41"/>
      <c r="H118" s="41"/>
      <c r="I118" s="41"/>
      <c r="J118" s="41"/>
      <c r="K118" s="56"/>
      <c r="L118" s="56"/>
      <c r="M118" s="92"/>
      <c r="N118" s="37">
        <f>SUM(N115:N117)</f>
        <v>0</v>
      </c>
      <c r="O118" s="38"/>
      <c r="R118" s="51"/>
    </row>
    <row r="119" spans="1:18" s="2" customFormat="1" x14ac:dyDescent="0.15">
      <c r="A119" s="121">
        <f>A115+1</f>
        <v>44556</v>
      </c>
      <c r="B119" s="124" t="str">
        <f>TEXT(A119,"aaa")</f>
        <v>日</v>
      </c>
      <c r="C119" s="24"/>
      <c r="D119" s="25"/>
      <c r="E119" s="25"/>
      <c r="F119" s="26"/>
      <c r="G119" s="27" t="str">
        <f>IF($C119="①",$E119-$D119-$F119,"-")</f>
        <v>-</v>
      </c>
      <c r="H119" s="28" t="str">
        <f>IF($C119="②",$E119-$D119-$F119,"-")</f>
        <v>-</v>
      </c>
      <c r="I119" s="28" t="str">
        <f>IF($C119="③",$E119-$D119-$F119,"-")</f>
        <v>-</v>
      </c>
      <c r="J119" s="96" t="str">
        <f>IF($C119="④",$E119-$D119-$F119,"-")</f>
        <v>-</v>
      </c>
      <c r="K119" s="28" t="str">
        <f>IF($C119="⑤",$E119-$D119-$F119,"-")</f>
        <v>-</v>
      </c>
      <c r="L119" s="28" t="str">
        <f>IF($C119="⑥",$E119-$D119-$F119,"-")</f>
        <v>-</v>
      </c>
      <c r="M119" s="28" t="str">
        <f>IF($C119="⑦",$E119-$D119-$F119,"-")</f>
        <v>-</v>
      </c>
      <c r="N119" s="29">
        <f>SUM(G119:M119)</f>
        <v>0</v>
      </c>
      <c r="O119" s="30"/>
      <c r="R119" s="51"/>
    </row>
    <row r="120" spans="1:18" s="2" customFormat="1" x14ac:dyDescent="0.15">
      <c r="A120" s="122"/>
      <c r="B120" s="125"/>
      <c r="C120" s="24"/>
      <c r="D120" s="33"/>
      <c r="E120" s="25"/>
      <c r="F120" s="26"/>
      <c r="G120" s="27" t="str">
        <f>IF($C120="①",$E120-$D120-$F120,"-")</f>
        <v>-</v>
      </c>
      <c r="H120" s="28" t="str">
        <f>IF($C120="②",$E120-$D120-$F120,"-")</f>
        <v>-</v>
      </c>
      <c r="I120" s="28" t="str">
        <f>IF($C120="③",$E120-$D120-$F120,"-")</f>
        <v>-</v>
      </c>
      <c r="J120" s="96" t="str">
        <f>IF($C120="④",$E120-$D120-$F120,"-")</f>
        <v>-</v>
      </c>
      <c r="K120" s="28" t="str">
        <f>IF($C120="⑤",$E120-$D120-$F120,"-")</f>
        <v>-</v>
      </c>
      <c r="L120" s="28" t="str">
        <f t="shared" ref="L120:L121" si="47">IF($C120="⑥",$E120-$D120-$F120,"-")</f>
        <v>-</v>
      </c>
      <c r="M120" s="28" t="str">
        <f t="shared" ref="M120:M121" si="48">IF($C120="⑦",$E120-$D120-$F120,"-")</f>
        <v>-</v>
      </c>
      <c r="N120" s="29">
        <f>SUM(G120:M120)</f>
        <v>0</v>
      </c>
      <c r="O120" s="30"/>
      <c r="R120" s="51"/>
    </row>
    <row r="121" spans="1:18" s="2" customFormat="1" ht="14.25" thickBot="1" x14ac:dyDescent="0.2">
      <c r="A121" s="123"/>
      <c r="B121" s="126"/>
      <c r="C121" s="24"/>
      <c r="D121" s="33"/>
      <c r="E121" s="25"/>
      <c r="F121" s="26"/>
      <c r="G121" s="27" t="str">
        <f>IF($C121="①",$E121-$D121-$F121,"-")</f>
        <v>-</v>
      </c>
      <c r="H121" s="28" t="str">
        <f>IF($C121="②",$E121-$D121-$F121,"-")</f>
        <v>-</v>
      </c>
      <c r="I121" s="28" t="str">
        <f>IF($C121="③",$E121-$D121-$F121,"-")</f>
        <v>-</v>
      </c>
      <c r="J121" s="96" t="str">
        <f>IF($C121="④",$E121-$D121-$F121,"-")</f>
        <v>-</v>
      </c>
      <c r="K121" s="28" t="str">
        <f>IF($C121="⑤",$E121-$D121-$F121,"-")</f>
        <v>-</v>
      </c>
      <c r="L121" s="28" t="str">
        <f t="shared" si="47"/>
        <v>-</v>
      </c>
      <c r="M121" s="28" t="str">
        <f t="shared" si="48"/>
        <v>-</v>
      </c>
      <c r="N121" s="29">
        <f>SUM(G121:M121)</f>
        <v>0</v>
      </c>
      <c r="O121" s="30"/>
      <c r="R121" s="51"/>
    </row>
    <row r="122" spans="1:18" s="2" customFormat="1" ht="14.25" thickBot="1" x14ac:dyDescent="0.2">
      <c r="A122" s="86"/>
      <c r="B122" s="82"/>
      <c r="C122" s="40"/>
      <c r="D122" s="41"/>
      <c r="E122" s="41"/>
      <c r="F122" s="42"/>
      <c r="G122" s="41"/>
      <c r="H122" s="41"/>
      <c r="I122" s="41"/>
      <c r="J122" s="41"/>
      <c r="K122" s="56"/>
      <c r="L122" s="56"/>
      <c r="M122" s="92"/>
      <c r="N122" s="37">
        <f>SUM(N119:N121)</f>
        <v>0</v>
      </c>
      <c r="O122" s="38"/>
      <c r="R122" s="51"/>
    </row>
    <row r="123" spans="1:18" s="2" customFormat="1" x14ac:dyDescent="0.15">
      <c r="A123" s="121">
        <f>A119+1</f>
        <v>44557</v>
      </c>
      <c r="B123" s="124" t="str">
        <f>TEXT(A123,"aaa")</f>
        <v>月</v>
      </c>
      <c r="C123" s="24"/>
      <c r="D123" s="25"/>
      <c r="E123" s="25"/>
      <c r="F123" s="26"/>
      <c r="G123" s="27" t="str">
        <f>IF($C123="①",$E123-$D123-$F123,"-")</f>
        <v>-</v>
      </c>
      <c r="H123" s="28" t="str">
        <f>IF($C123="②",$E123-$D123-$F123,"-")</f>
        <v>-</v>
      </c>
      <c r="I123" s="28" t="str">
        <f>IF($C123="③",$E123-$D123-$F123,"-")</f>
        <v>-</v>
      </c>
      <c r="J123" s="28" t="str">
        <f>IF($C123="④",$E123-$D123-$F123,"-")</f>
        <v>-</v>
      </c>
      <c r="K123" s="28" t="str">
        <f>IF($C123="⑤",$E123-$D123-$F123,"-")</f>
        <v>-</v>
      </c>
      <c r="L123" s="28" t="str">
        <f>IF($C123="⑥",$E123-$D123-$F123,"-")</f>
        <v>-</v>
      </c>
      <c r="M123" s="28" t="str">
        <f>IF($C123="⑦",$E123-$D123-$F123,"-")</f>
        <v>-</v>
      </c>
      <c r="N123" s="29">
        <f>SUM(G123:M123)</f>
        <v>0</v>
      </c>
      <c r="O123" s="30"/>
      <c r="R123" s="51"/>
    </row>
    <row r="124" spans="1:18" s="2" customFormat="1" x14ac:dyDescent="0.15">
      <c r="A124" s="122"/>
      <c r="B124" s="125"/>
      <c r="C124" s="24"/>
      <c r="D124" s="33"/>
      <c r="E124" s="25"/>
      <c r="F124" s="26"/>
      <c r="G124" s="27" t="str">
        <f>IF($C124="①",$E124-$D124-$F124,"-")</f>
        <v>-</v>
      </c>
      <c r="H124" s="28" t="str">
        <f>IF($C124="②",$E124-$D124-$F124,"-")</f>
        <v>-</v>
      </c>
      <c r="I124" s="28" t="str">
        <f>IF($C124="③",$E124-$D124-$F124,"-")</f>
        <v>-</v>
      </c>
      <c r="J124" s="28" t="str">
        <f>IF($C124="④",$E124-$D124-$F124,"-")</f>
        <v>-</v>
      </c>
      <c r="K124" s="28" t="str">
        <f>IF($C124="⑤",$E124-$D124-$F124,"-")</f>
        <v>-</v>
      </c>
      <c r="L124" s="28" t="str">
        <f t="shared" ref="L124:L125" si="49">IF($C124="⑥",$E124-$D124-$F124,"-")</f>
        <v>-</v>
      </c>
      <c r="M124" s="28" t="str">
        <f t="shared" ref="M124:M125" si="50">IF($C124="⑦",$E124-$D124-$F124,"-")</f>
        <v>-</v>
      </c>
      <c r="N124" s="29">
        <f>SUM(G124:M124)</f>
        <v>0</v>
      </c>
      <c r="O124" s="30"/>
      <c r="R124" s="51"/>
    </row>
    <row r="125" spans="1:18" s="2" customFormat="1" ht="14.25" thickBot="1" x14ac:dyDescent="0.2">
      <c r="A125" s="123"/>
      <c r="B125" s="126"/>
      <c r="C125" s="24"/>
      <c r="D125" s="33"/>
      <c r="E125" s="25"/>
      <c r="F125" s="26"/>
      <c r="G125" s="27" t="str">
        <f>IF($C125="①",$E125-$D125-$F125,"-")</f>
        <v>-</v>
      </c>
      <c r="H125" s="28" t="str">
        <f>IF($C125="②",$E125-$D125-$F125,"-")</f>
        <v>-</v>
      </c>
      <c r="I125" s="28" t="str">
        <f>IF($C125="③",$E125-$D125-$F125,"-")</f>
        <v>-</v>
      </c>
      <c r="J125" s="28" t="str">
        <f>IF($C125="④",$E125-$D125-$F125,"-")</f>
        <v>-</v>
      </c>
      <c r="K125" s="28" t="str">
        <f>IF($C125="⑤",$E125-$D125-$F125,"-")</f>
        <v>-</v>
      </c>
      <c r="L125" s="28" t="str">
        <f t="shared" si="49"/>
        <v>-</v>
      </c>
      <c r="M125" s="28" t="str">
        <f t="shared" si="50"/>
        <v>-</v>
      </c>
      <c r="N125" s="29">
        <f>SUM(G125:M125)</f>
        <v>0</v>
      </c>
      <c r="O125" s="30"/>
      <c r="R125" s="51"/>
    </row>
    <row r="126" spans="1:18" s="2" customFormat="1" ht="14.25" thickBot="1" x14ac:dyDescent="0.2">
      <c r="A126" s="86"/>
      <c r="B126" s="82"/>
      <c r="C126" s="40"/>
      <c r="D126" s="41"/>
      <c r="E126" s="41"/>
      <c r="F126" s="42"/>
      <c r="G126" s="41"/>
      <c r="H126" s="41"/>
      <c r="I126" s="41"/>
      <c r="J126" s="41"/>
      <c r="K126" s="56"/>
      <c r="L126" s="56"/>
      <c r="M126" s="92"/>
      <c r="N126" s="37">
        <f>SUM(N123:N125)</f>
        <v>0</v>
      </c>
      <c r="O126" s="38"/>
      <c r="R126" s="51"/>
    </row>
    <row r="127" spans="1:18" s="2" customFormat="1" x14ac:dyDescent="0.15">
      <c r="A127" s="121">
        <f>A123+1</f>
        <v>44558</v>
      </c>
      <c r="B127" s="124" t="str">
        <f>TEXT(A127,"aaa")</f>
        <v>火</v>
      </c>
      <c r="C127" s="24"/>
      <c r="D127" s="25"/>
      <c r="E127" s="25"/>
      <c r="F127" s="26"/>
      <c r="G127" s="27" t="str">
        <f>IF($C127="①",$E127-$D127-$F127,"-")</f>
        <v>-</v>
      </c>
      <c r="H127" s="28" t="str">
        <f>IF($C127="②",$E127-$D127-$F127,"-")</f>
        <v>-</v>
      </c>
      <c r="I127" s="28" t="str">
        <f>IF($C127="③",$E127-$D127-$F127,"-")</f>
        <v>-</v>
      </c>
      <c r="J127" s="28" t="str">
        <f>IF($C127="④",$E127-$D127-$F127,"-")</f>
        <v>-</v>
      </c>
      <c r="K127" s="28" t="str">
        <f>IF($C127="⑤",$E127-$D127-$F127,"-")</f>
        <v>-</v>
      </c>
      <c r="L127" s="28" t="str">
        <f>IF($C127="⑥",$E127-$D127-$F127,"-")</f>
        <v>-</v>
      </c>
      <c r="M127" s="28" t="str">
        <f>IF($C127="⑦",$E127-$D127-$F127,"-")</f>
        <v>-</v>
      </c>
      <c r="N127" s="29">
        <f>SUM(G127:M127)</f>
        <v>0</v>
      </c>
      <c r="O127" s="30"/>
      <c r="R127" s="51"/>
    </row>
    <row r="128" spans="1:18" s="2" customFormat="1" x14ac:dyDescent="0.15">
      <c r="A128" s="122"/>
      <c r="B128" s="125"/>
      <c r="C128" s="24"/>
      <c r="D128" s="33"/>
      <c r="E128" s="25"/>
      <c r="F128" s="26"/>
      <c r="G128" s="27" t="str">
        <f>IF($C128="①",$E128-$D128-$F128,"-")</f>
        <v>-</v>
      </c>
      <c r="H128" s="28" t="str">
        <f>IF($C128="②",$E128-$D128-$F128,"-")</f>
        <v>-</v>
      </c>
      <c r="I128" s="28" t="str">
        <f>IF($C128="③",$E128-$D128-$F128,"-")</f>
        <v>-</v>
      </c>
      <c r="J128" s="28" t="str">
        <f>IF($C128="④",$E128-$D128-$F128,"-")</f>
        <v>-</v>
      </c>
      <c r="K128" s="28" t="str">
        <f>IF($C128="⑤",$E128-$D128-$F128,"-")</f>
        <v>-</v>
      </c>
      <c r="L128" s="28" t="str">
        <f t="shared" ref="L128:L129" si="51">IF($C128="⑥",$E128-$D128-$F128,"-")</f>
        <v>-</v>
      </c>
      <c r="M128" s="28" t="str">
        <f t="shared" ref="M128:M129" si="52">IF($C128="⑦",$E128-$D128-$F128,"-")</f>
        <v>-</v>
      </c>
      <c r="N128" s="29">
        <f>SUM(G128:M128)</f>
        <v>0</v>
      </c>
      <c r="O128" s="30"/>
      <c r="R128" s="51"/>
    </row>
    <row r="129" spans="1:45" s="2" customFormat="1" ht="14.25" thickBot="1" x14ac:dyDescent="0.2">
      <c r="A129" s="123"/>
      <c r="B129" s="126"/>
      <c r="C129" s="24"/>
      <c r="D129" s="33"/>
      <c r="E129" s="25"/>
      <c r="F129" s="26"/>
      <c r="G129" s="27" t="str">
        <f>IF($C129="①",$E129-$D129-$F129,"-")</f>
        <v>-</v>
      </c>
      <c r="H129" s="28" t="str">
        <f>IF($C129="②",$E129-$D129-$F129,"-")</f>
        <v>-</v>
      </c>
      <c r="I129" s="28" t="str">
        <f>IF($C129="③",$E129-$D129-$F129,"-")</f>
        <v>-</v>
      </c>
      <c r="J129" s="28" t="str">
        <f>IF($C129="④",$E129-$D129-$F129,"-")</f>
        <v>-</v>
      </c>
      <c r="K129" s="28" t="str">
        <f>IF($C129="⑤",$E129-$D129-$F129,"-")</f>
        <v>-</v>
      </c>
      <c r="L129" s="28" t="str">
        <f t="shared" si="51"/>
        <v>-</v>
      </c>
      <c r="M129" s="28" t="str">
        <f t="shared" si="52"/>
        <v>-</v>
      </c>
      <c r="N129" s="29">
        <f>SUM(G129:M129)</f>
        <v>0</v>
      </c>
      <c r="O129" s="30"/>
      <c r="R129" s="51"/>
    </row>
    <row r="130" spans="1:45" s="2" customFormat="1" ht="14.25" thickBot="1" x14ac:dyDescent="0.2">
      <c r="A130" s="86"/>
      <c r="B130" s="84"/>
      <c r="C130" s="40"/>
      <c r="D130" s="41"/>
      <c r="E130" s="41"/>
      <c r="F130" s="42"/>
      <c r="G130" s="41"/>
      <c r="H130" s="41"/>
      <c r="I130" s="41"/>
      <c r="J130" s="41"/>
      <c r="K130" s="56"/>
      <c r="L130" s="56"/>
      <c r="M130" s="92"/>
      <c r="N130" s="37">
        <f>SUM(N127:N129)</f>
        <v>0</v>
      </c>
      <c r="O130" s="38"/>
      <c r="R130" s="51"/>
    </row>
    <row r="131" spans="1:45" s="2" customFormat="1" x14ac:dyDescent="0.15">
      <c r="A131" s="121">
        <f>A127+1</f>
        <v>44559</v>
      </c>
      <c r="B131" s="124" t="str">
        <f>TEXT(A131,"aaa")</f>
        <v>水</v>
      </c>
      <c r="C131" s="24"/>
      <c r="D131" s="25"/>
      <c r="E131" s="25"/>
      <c r="F131" s="26"/>
      <c r="G131" s="27" t="str">
        <f>IF($C131="①",$E131-$D131-$F131,"-")</f>
        <v>-</v>
      </c>
      <c r="H131" s="28" t="str">
        <f>IF($C131="②",$E131-$D131-$F131,"-")</f>
        <v>-</v>
      </c>
      <c r="I131" s="28" t="str">
        <f>IF($C131="③",$E131-$D131-$F131,"-")</f>
        <v>-</v>
      </c>
      <c r="J131" s="28" t="str">
        <f>IF($C131="④",$E131-$D131-$F131,"-")</f>
        <v>-</v>
      </c>
      <c r="K131" s="28" t="str">
        <f>IF($C131="⑤",$E131-$D131-$F131,"-")</f>
        <v>-</v>
      </c>
      <c r="L131" s="28" t="str">
        <f>IF($C131="⑥",$E131-$D131-$F131,"-")</f>
        <v>-</v>
      </c>
      <c r="M131" s="28" t="str">
        <f>IF($C131="⑦",$E131-$D131-$F131,"-")</f>
        <v>-</v>
      </c>
      <c r="N131" s="29">
        <f>SUM(G131:M131)</f>
        <v>0</v>
      </c>
      <c r="O131" s="30"/>
      <c r="R131" s="51"/>
    </row>
    <row r="132" spans="1:45" s="2" customFormat="1" x14ac:dyDescent="0.15">
      <c r="A132" s="122"/>
      <c r="B132" s="125"/>
      <c r="C132" s="24"/>
      <c r="D132" s="33"/>
      <c r="E132" s="25"/>
      <c r="F132" s="26"/>
      <c r="G132" s="27" t="str">
        <f>IF($C132="①",$E132-$D132-$F132,"-")</f>
        <v>-</v>
      </c>
      <c r="H132" s="28" t="str">
        <f>IF($C132="②",$E132-$D132-$F132,"-")</f>
        <v>-</v>
      </c>
      <c r="I132" s="28" t="str">
        <f>IF($C132="③",$E132-$D132-$F132,"-")</f>
        <v>-</v>
      </c>
      <c r="J132" s="28" t="str">
        <f>IF($C132="④",$E132-$D132-$F132,"-")</f>
        <v>-</v>
      </c>
      <c r="K132" s="28" t="str">
        <f>IF($C132="⑤",$E132-$D132-$F132,"-")</f>
        <v>-</v>
      </c>
      <c r="L132" s="28" t="str">
        <f t="shared" ref="L132:L133" si="53">IF($C132="⑥",$E132-$D132-$F132,"-")</f>
        <v>-</v>
      </c>
      <c r="M132" s="28" t="str">
        <f t="shared" ref="M132:M133" si="54">IF($C132="⑦",$E132-$D132-$F132,"-")</f>
        <v>-</v>
      </c>
      <c r="N132" s="29">
        <f>SUM(G132:M132)</f>
        <v>0</v>
      </c>
      <c r="O132" s="30"/>
      <c r="R132" s="51"/>
    </row>
    <row r="133" spans="1:45" s="2" customFormat="1" ht="14.25" thickBot="1" x14ac:dyDescent="0.2">
      <c r="A133" s="123"/>
      <c r="B133" s="126"/>
      <c r="C133" s="24"/>
      <c r="D133" s="33"/>
      <c r="E133" s="25"/>
      <c r="F133" s="26"/>
      <c r="G133" s="27" t="str">
        <f>IF($C133="①",$E133-$D133-$F133,"-")</f>
        <v>-</v>
      </c>
      <c r="H133" s="28" t="str">
        <f>IF($C133="②",$E133-$D133-$F133,"-")</f>
        <v>-</v>
      </c>
      <c r="I133" s="28" t="str">
        <f>IF($C133="③",$E133-$D133-$F133,"-")</f>
        <v>-</v>
      </c>
      <c r="J133" s="28" t="str">
        <f>IF($C133="④",$E133-$D133-$F133,"-")</f>
        <v>-</v>
      </c>
      <c r="K133" s="28" t="str">
        <f>IF($C133="⑤",$E133-$D133-$F133,"-")</f>
        <v>-</v>
      </c>
      <c r="L133" s="28" t="str">
        <f t="shared" si="53"/>
        <v>-</v>
      </c>
      <c r="M133" s="28" t="str">
        <f t="shared" si="54"/>
        <v>-</v>
      </c>
      <c r="N133" s="29">
        <f>SUM(G133:M133)</f>
        <v>0</v>
      </c>
      <c r="O133" s="30"/>
      <c r="R133" s="51"/>
    </row>
    <row r="134" spans="1:45" s="2" customFormat="1" ht="14.25" thickBot="1" x14ac:dyDescent="0.2">
      <c r="A134" s="86"/>
      <c r="B134" s="82"/>
      <c r="C134" s="53"/>
      <c r="D134" s="35"/>
      <c r="E134" s="35"/>
      <c r="F134" s="36"/>
      <c r="G134" s="41"/>
      <c r="H134" s="41"/>
      <c r="I134" s="41"/>
      <c r="J134" s="41"/>
      <c r="K134" s="56"/>
      <c r="L134" s="56"/>
      <c r="M134" s="92"/>
      <c r="N134" s="37">
        <f>SUM(N131:N133)</f>
        <v>0</v>
      </c>
      <c r="O134" s="38"/>
      <c r="R134" s="51"/>
    </row>
    <row r="135" spans="1:45" s="2" customFormat="1" x14ac:dyDescent="0.15">
      <c r="A135" s="121">
        <f>A131+1</f>
        <v>44560</v>
      </c>
      <c r="B135" s="124" t="str">
        <f>TEXT(A135,"aaa")</f>
        <v>木</v>
      </c>
      <c r="C135" s="24"/>
      <c r="D135" s="25"/>
      <c r="E135" s="25"/>
      <c r="F135" s="26"/>
      <c r="G135" s="27" t="str">
        <f>IF($C135="①",$E135-$D135-$F135,"-")</f>
        <v>-</v>
      </c>
      <c r="H135" s="28" t="str">
        <f>IF($C135="②",$E135-$D135-$F135,"-")</f>
        <v>-</v>
      </c>
      <c r="I135" s="28" t="str">
        <f>IF($C135="③",$E135-$D135-$F135,"-")</f>
        <v>-</v>
      </c>
      <c r="J135" s="28" t="str">
        <f>IF($C135="④",$E135-$D135-$F135,"-")</f>
        <v>-</v>
      </c>
      <c r="K135" s="28" t="str">
        <f>IF($C135="⑤",$E135-$D135-$F135,"-")</f>
        <v>-</v>
      </c>
      <c r="L135" s="28" t="str">
        <f>IF($C135="⑥",$E135-$D135-$F135,"-")</f>
        <v>-</v>
      </c>
      <c r="M135" s="28" t="str">
        <f>IF($C135="⑦",$E135-$D135-$F135,"-")</f>
        <v>-</v>
      </c>
      <c r="N135" s="29">
        <f>SUM(G135:M135)</f>
        <v>0</v>
      </c>
      <c r="O135" s="30"/>
      <c r="R135" s="51"/>
    </row>
    <row r="136" spans="1:45" s="2" customFormat="1" x14ac:dyDescent="0.15">
      <c r="A136" s="122"/>
      <c r="B136" s="125"/>
      <c r="C136" s="24"/>
      <c r="D136" s="33"/>
      <c r="E136" s="25"/>
      <c r="F136" s="26"/>
      <c r="G136" s="27" t="str">
        <f>IF($C136="①",$E136-$D136-$F136,"-")</f>
        <v>-</v>
      </c>
      <c r="H136" s="28" t="str">
        <f>IF($C136="②",$E136-$D136-$F136,"-")</f>
        <v>-</v>
      </c>
      <c r="I136" s="28" t="str">
        <f>IF($C136="③",$E136-$D136-$F136,"-")</f>
        <v>-</v>
      </c>
      <c r="J136" s="28" t="str">
        <f>IF($C136="④",$E136-$D136-$F136,"-")</f>
        <v>-</v>
      </c>
      <c r="K136" s="28" t="str">
        <f>IF($C136="⑤",$E136-$D136-$F136,"-")</f>
        <v>-</v>
      </c>
      <c r="L136" s="28" t="str">
        <f t="shared" ref="L136:L137" si="55">IF($C136="⑥",$E136-$D136-$F136,"-")</f>
        <v>-</v>
      </c>
      <c r="M136" s="28" t="str">
        <f t="shared" ref="M136:M137" si="56">IF($C136="⑦",$E136-$D136-$F136,"-")</f>
        <v>-</v>
      </c>
      <c r="N136" s="29">
        <f>SUM(G136:M136)</f>
        <v>0</v>
      </c>
      <c r="O136" s="30"/>
      <c r="R136" s="51"/>
    </row>
    <row r="137" spans="1:45" s="2" customFormat="1" ht="14.25" thickBot="1" x14ac:dyDescent="0.2">
      <c r="A137" s="123"/>
      <c r="B137" s="126"/>
      <c r="C137" s="24"/>
      <c r="D137" s="33"/>
      <c r="E137" s="25"/>
      <c r="F137" s="26"/>
      <c r="G137" s="27" t="str">
        <f>IF($C137="①",$E137-$D137-$F137,"-")</f>
        <v>-</v>
      </c>
      <c r="H137" s="28" t="str">
        <f>IF($C137="②",$E137-$D137-$F137,"-")</f>
        <v>-</v>
      </c>
      <c r="I137" s="28" t="str">
        <f>IF($C137="③",$E137-$D137-$F137,"-")</f>
        <v>-</v>
      </c>
      <c r="J137" s="28" t="str">
        <f>IF($C137="④",$E137-$D137-$F137,"-")</f>
        <v>-</v>
      </c>
      <c r="K137" s="28" t="str">
        <f>IF($C137="⑤",$E137-$D137-$F137,"-")</f>
        <v>-</v>
      </c>
      <c r="L137" s="28" t="str">
        <f t="shared" si="55"/>
        <v>-</v>
      </c>
      <c r="M137" s="28" t="str">
        <f t="shared" si="56"/>
        <v>-</v>
      </c>
      <c r="N137" s="29">
        <f>SUM(G137:M137)</f>
        <v>0</v>
      </c>
      <c r="O137" s="30"/>
      <c r="R137" s="51"/>
    </row>
    <row r="138" spans="1:45" s="2" customFormat="1" ht="14.25" thickBot="1" x14ac:dyDescent="0.2">
      <c r="A138" s="54"/>
      <c r="B138" s="85"/>
      <c r="C138" s="55"/>
      <c r="D138" s="56"/>
      <c r="E138" s="56"/>
      <c r="F138" s="57"/>
      <c r="G138" s="41"/>
      <c r="H138" s="41"/>
      <c r="I138" s="41"/>
      <c r="J138" s="41"/>
      <c r="K138" s="41"/>
      <c r="L138" s="56"/>
      <c r="M138" s="56"/>
      <c r="N138" s="37">
        <f>SUM(N135:N137)</f>
        <v>0</v>
      </c>
      <c r="O138" s="58"/>
      <c r="R138" s="51"/>
    </row>
    <row r="139" spans="1:45" s="2" customFormat="1" x14ac:dyDescent="0.15">
      <c r="A139" s="121">
        <f>A135+1</f>
        <v>44561</v>
      </c>
      <c r="B139" s="124" t="str">
        <f>TEXT(A139,"aaa")</f>
        <v>金</v>
      </c>
      <c r="C139" s="24"/>
      <c r="D139" s="25"/>
      <c r="E139" s="25"/>
      <c r="F139" s="26"/>
      <c r="G139" s="27" t="str">
        <f>IF($C139="①",$E139-$D139-$F139,"-")</f>
        <v>-</v>
      </c>
      <c r="H139" s="28" t="str">
        <f>IF($C139="②",$E139-$D139-$F139,"-")</f>
        <v>-</v>
      </c>
      <c r="I139" s="28" t="str">
        <f>IF($C139="③",$E139-$D139-$F139,"-")</f>
        <v>-</v>
      </c>
      <c r="J139" s="28" t="str">
        <f>IF($C139="④",$E139-$D139-$F139,"-")</f>
        <v>-</v>
      </c>
      <c r="K139" s="28" t="str">
        <f>IF($C139="⑤",$E139-$D139-$F139,"-")</f>
        <v>-</v>
      </c>
      <c r="L139" s="28" t="str">
        <f>IF($C139="⑥",$E139-$D139-$F139,"-")</f>
        <v>-</v>
      </c>
      <c r="M139" s="28" t="str">
        <f>IF($C139="⑦",$E139-$D139-$F139,"-")</f>
        <v>-</v>
      </c>
      <c r="N139" s="29">
        <f>SUM(G139:M139)</f>
        <v>0</v>
      </c>
      <c r="O139" s="30"/>
      <c r="P139" s="51"/>
    </row>
    <row r="140" spans="1:45" s="2" customFormat="1" x14ac:dyDescent="0.15">
      <c r="A140" s="122"/>
      <c r="B140" s="125"/>
      <c r="C140" s="24"/>
      <c r="D140" s="33"/>
      <c r="E140" s="25"/>
      <c r="F140" s="26"/>
      <c r="G140" s="27" t="str">
        <f>IF($C140="①",$E140-$D140-$F140,"-")</f>
        <v>-</v>
      </c>
      <c r="H140" s="28" t="str">
        <f>IF($C140="②",$E140-$D140-$F140,"-")</f>
        <v>-</v>
      </c>
      <c r="I140" s="28" t="str">
        <f>IF($C140="③",$E140-$D140-$F140,"-")</f>
        <v>-</v>
      </c>
      <c r="J140" s="28" t="str">
        <f>IF($C140="④",$E140-$D140-$F140,"-")</f>
        <v>-</v>
      </c>
      <c r="K140" s="28" t="str">
        <f>IF($C140="⑤",$E140-$D140-$F140,"-")</f>
        <v>-</v>
      </c>
      <c r="L140" s="28" t="str">
        <f t="shared" ref="L140:L141" si="57">IF($C140="⑥",$E140-$D140-$F140,"-")</f>
        <v>-</v>
      </c>
      <c r="M140" s="28" t="str">
        <f t="shared" ref="M140:M141" si="58">IF($C140="⑦",$E140-$D140-$F140,"-")</f>
        <v>-</v>
      </c>
      <c r="N140" s="29">
        <f>SUM(G140:M140)</f>
        <v>0</v>
      </c>
      <c r="O140" s="30"/>
      <c r="P140" s="51"/>
    </row>
    <row r="141" spans="1:45" s="2" customFormat="1" ht="14.25" thickBot="1" x14ac:dyDescent="0.2">
      <c r="A141" s="123"/>
      <c r="B141" s="126"/>
      <c r="C141" s="24"/>
      <c r="D141" s="33"/>
      <c r="E141" s="25"/>
      <c r="F141" s="26"/>
      <c r="G141" s="27" t="str">
        <f>IF($C141="①",$E141-$D141-$F141,"-")</f>
        <v>-</v>
      </c>
      <c r="H141" s="28" t="str">
        <f>IF($C141="②",$E141-$D141-$F141,"-")</f>
        <v>-</v>
      </c>
      <c r="I141" s="28" t="str">
        <f>IF($C141="③",$E141-$D141-$F141,"-")</f>
        <v>-</v>
      </c>
      <c r="J141" s="28" t="str">
        <f>IF($C141="④",$E141-$D141-$F141,"-")</f>
        <v>-</v>
      </c>
      <c r="K141" s="28" t="str">
        <f>IF($C141="⑤",$E141-$D141-$F141,"-")</f>
        <v>-</v>
      </c>
      <c r="L141" s="28" t="str">
        <f t="shared" si="57"/>
        <v>-</v>
      </c>
      <c r="M141" s="28" t="str">
        <f t="shared" si="58"/>
        <v>-</v>
      </c>
      <c r="N141" s="29">
        <f>SUM(G141:M141)</f>
        <v>0</v>
      </c>
      <c r="O141" s="30"/>
      <c r="P141" s="51"/>
    </row>
    <row r="142" spans="1:45" s="2" customFormat="1" ht="14.25" thickBot="1" x14ac:dyDescent="0.2">
      <c r="A142" s="54"/>
      <c r="B142" s="85"/>
      <c r="C142" s="55"/>
      <c r="D142" s="56"/>
      <c r="E142" s="56"/>
      <c r="F142" s="57"/>
      <c r="G142" s="41"/>
      <c r="H142" s="41"/>
      <c r="I142" s="41"/>
      <c r="J142" s="41"/>
      <c r="K142" s="41"/>
      <c r="L142" s="56"/>
      <c r="M142" s="56"/>
      <c r="N142" s="37">
        <f>SUM(N139:N141)</f>
        <v>0</v>
      </c>
      <c r="O142" s="58"/>
      <c r="R142" s="51"/>
    </row>
    <row r="143" spans="1:45" s="2" customFormat="1" x14ac:dyDescent="0.15">
      <c r="A143" s="129" t="s">
        <v>29</v>
      </c>
      <c r="B143" s="130"/>
      <c r="C143" s="130"/>
      <c r="D143" s="130"/>
      <c r="E143" s="130"/>
      <c r="F143" s="131"/>
      <c r="G143" s="59">
        <f t="shared" ref="G143:M143" si="59">SUM(G19:G141)</f>
        <v>0</v>
      </c>
      <c r="H143" s="59">
        <f t="shared" si="59"/>
        <v>0</v>
      </c>
      <c r="I143" s="59">
        <f t="shared" si="59"/>
        <v>0</v>
      </c>
      <c r="J143" s="59">
        <f t="shared" si="59"/>
        <v>0</v>
      </c>
      <c r="K143" s="59">
        <f t="shared" si="59"/>
        <v>0</v>
      </c>
      <c r="L143" s="59">
        <f t="shared" si="59"/>
        <v>0</v>
      </c>
      <c r="M143" s="59">
        <f t="shared" si="59"/>
        <v>0</v>
      </c>
      <c r="N143" s="60">
        <f>SUM(G143:M143)</f>
        <v>0</v>
      </c>
      <c r="O143" s="38"/>
      <c r="R143" s="51"/>
    </row>
    <row r="144" spans="1:45" x14ac:dyDescent="0.15">
      <c r="A144" s="129" t="s">
        <v>30</v>
      </c>
      <c r="B144" s="130"/>
      <c r="C144" s="130"/>
      <c r="D144" s="130"/>
      <c r="E144" s="130"/>
      <c r="F144" s="131"/>
      <c r="G144" s="61">
        <f>ROUNDDOWN(ROUND(G143*24*60,1)/60,2)</f>
        <v>0</v>
      </c>
      <c r="H144" s="61">
        <f t="shared" ref="H144:M144" si="60">ROUNDDOWN(ROUND(H143*24*60,1)/60,2)</f>
        <v>0</v>
      </c>
      <c r="I144" s="61">
        <f t="shared" si="60"/>
        <v>0</v>
      </c>
      <c r="J144" s="61">
        <f t="shared" si="60"/>
        <v>0</v>
      </c>
      <c r="K144" s="61">
        <f t="shared" si="60"/>
        <v>0</v>
      </c>
      <c r="L144" s="61">
        <f t="shared" si="60"/>
        <v>0</v>
      </c>
      <c r="M144" s="61">
        <f t="shared" si="60"/>
        <v>0</v>
      </c>
      <c r="N144" s="61">
        <f>ROUNDDOWN(ROUND(N143*24*60,1)/60,2)</f>
        <v>0</v>
      </c>
      <c r="P144" s="2"/>
      <c r="Q144" s="2"/>
      <c r="R144" s="51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</row>
    <row r="145" spans="4:45" x14ac:dyDescent="0.15">
      <c r="D145" s="62"/>
      <c r="N145" s="77">
        <f>N22+N26+N30+N34+N38+N42+N46+N50+N54+N58+N62+N66+N70+N74+N78+N82+N86+N90+N94+N98+N102+N106+N110+N114+N118+N122+N126+N130+N134+N138+N142-N143</f>
        <v>0</v>
      </c>
      <c r="P145" s="2"/>
      <c r="Q145" s="2"/>
      <c r="R145" s="51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</row>
    <row r="146" spans="4:45" x14ac:dyDescent="0.15">
      <c r="P146" s="2"/>
      <c r="Q146" s="2"/>
      <c r="R146" s="51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</row>
    <row r="147" spans="4:45" x14ac:dyDescent="0.15">
      <c r="P147" s="2"/>
      <c r="Q147" s="2"/>
      <c r="R147" s="51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</row>
    <row r="148" spans="4:45" x14ac:dyDescent="0.15">
      <c r="P148" s="2"/>
      <c r="Q148" s="2"/>
      <c r="R148" s="51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</row>
    <row r="149" spans="4:45" x14ac:dyDescent="0.15">
      <c r="P149" s="2"/>
      <c r="Q149" s="2"/>
      <c r="R149" s="51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</row>
    <row r="150" spans="4:45" x14ac:dyDescent="0.15">
      <c r="P150" s="2"/>
      <c r="Q150" s="2"/>
      <c r="R150" s="51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</row>
    <row r="151" spans="4:45" x14ac:dyDescent="0.15">
      <c r="P151" s="2"/>
      <c r="Q151" s="2"/>
      <c r="R151" s="51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</row>
    <row r="152" spans="4:45" x14ac:dyDescent="0.15">
      <c r="P152" s="2"/>
      <c r="Q152" s="2"/>
      <c r="R152" s="51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</row>
    <row r="153" spans="4:45" x14ac:dyDescent="0.15">
      <c r="P153" s="2"/>
      <c r="Q153" s="2"/>
      <c r="R153" s="51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</row>
    <row r="154" spans="4:45" x14ac:dyDescent="0.15">
      <c r="P154" s="2"/>
      <c r="Q154" s="2"/>
      <c r="R154" s="51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</row>
    <row r="155" spans="4:45" x14ac:dyDescent="0.15">
      <c r="P155" s="2"/>
      <c r="Q155" s="2"/>
      <c r="R155" s="51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</row>
    <row r="156" spans="4:45" x14ac:dyDescent="0.15">
      <c r="P156" s="2"/>
      <c r="Q156" s="2"/>
      <c r="R156" s="51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</row>
    <row r="157" spans="4:45" x14ac:dyDescent="0.15">
      <c r="P157" s="2"/>
      <c r="Q157" s="2"/>
      <c r="R157" s="51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</row>
    <row r="158" spans="4:45" x14ac:dyDescent="0.15">
      <c r="P158" s="2"/>
      <c r="Q158" s="2"/>
      <c r="R158" s="51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</row>
    <row r="159" spans="4:45" x14ac:dyDescent="0.15">
      <c r="P159" s="2"/>
      <c r="Q159" s="2"/>
      <c r="R159" s="51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</row>
    <row r="160" spans="4:45" x14ac:dyDescent="0.15">
      <c r="P160" s="2"/>
      <c r="Q160" s="2"/>
      <c r="R160" s="51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</row>
    <row r="161" spans="16:45" x14ac:dyDescent="0.15">
      <c r="P161" s="2"/>
      <c r="Q161" s="2"/>
      <c r="R161" s="51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</row>
    <row r="162" spans="16:45" x14ac:dyDescent="0.15">
      <c r="P162" s="2"/>
      <c r="Q162" s="2"/>
      <c r="R162" s="51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</row>
    <row r="163" spans="16:45" x14ac:dyDescent="0.15">
      <c r="P163" s="2"/>
      <c r="Q163" s="2"/>
      <c r="R163" s="51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</row>
    <row r="164" spans="16:45" x14ac:dyDescent="0.15">
      <c r="P164" s="2"/>
      <c r="Q164" s="2"/>
      <c r="R164" s="51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</row>
    <row r="165" spans="16:45" x14ac:dyDescent="0.15">
      <c r="P165" s="2"/>
      <c r="Q165" s="2"/>
      <c r="R165" s="51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</row>
    <row r="166" spans="16:45" x14ac:dyDescent="0.15">
      <c r="P166" s="2"/>
      <c r="Q166" s="2"/>
      <c r="R166" s="51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</row>
    <row r="167" spans="16:45" x14ac:dyDescent="0.15">
      <c r="P167" s="2"/>
      <c r="Q167" s="2"/>
      <c r="R167" s="51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</row>
    <row r="168" spans="16:45" x14ac:dyDescent="0.15">
      <c r="P168" s="2"/>
      <c r="Q168" s="2"/>
      <c r="R168" s="51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</row>
    <row r="169" spans="16:45" x14ac:dyDescent="0.15">
      <c r="P169" s="2"/>
      <c r="Q169" s="2"/>
      <c r="R169" s="51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</row>
    <row r="170" spans="16:45" x14ac:dyDescent="0.15">
      <c r="P170" s="2"/>
      <c r="Q170" s="2"/>
      <c r="R170" s="51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</row>
    <row r="171" spans="16:45" x14ac:dyDescent="0.15">
      <c r="P171" s="2"/>
      <c r="Q171" s="2"/>
      <c r="R171" s="51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</row>
    <row r="172" spans="16:45" x14ac:dyDescent="0.15">
      <c r="P172" s="2"/>
      <c r="Q172" s="2"/>
      <c r="R172" s="51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</row>
    <row r="173" spans="16:45" x14ac:dyDescent="0.15">
      <c r="P173" s="2"/>
      <c r="Q173" s="2"/>
      <c r="R173" s="51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</row>
    <row r="174" spans="16:45" x14ac:dyDescent="0.15">
      <c r="P174" s="2"/>
      <c r="Q174" s="2"/>
      <c r="R174" s="51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</row>
    <row r="175" spans="16:45" x14ac:dyDescent="0.15">
      <c r="P175" s="2"/>
      <c r="Q175" s="2"/>
      <c r="R175" s="51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</row>
    <row r="176" spans="16:45" x14ac:dyDescent="0.15">
      <c r="P176" s="2"/>
      <c r="Q176" s="2"/>
      <c r="R176" s="51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</row>
    <row r="177" spans="16:45" x14ac:dyDescent="0.15">
      <c r="P177" s="2"/>
      <c r="Q177" s="2"/>
      <c r="R177" s="51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</row>
    <row r="178" spans="16:45" x14ac:dyDescent="0.15">
      <c r="P178" s="2"/>
      <c r="Q178" s="2"/>
      <c r="R178" s="51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</row>
    <row r="179" spans="16:45" x14ac:dyDescent="0.15">
      <c r="P179" s="2"/>
      <c r="Q179" s="2"/>
      <c r="R179" s="51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</row>
    <row r="180" spans="16:45" x14ac:dyDescent="0.15">
      <c r="P180" s="2"/>
      <c r="Q180" s="2"/>
      <c r="R180" s="51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</row>
    <row r="181" spans="16:45" x14ac:dyDescent="0.15">
      <c r="P181" s="2"/>
      <c r="Q181" s="2"/>
      <c r="R181" s="51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</row>
    <row r="182" spans="16:45" x14ac:dyDescent="0.15">
      <c r="P182" s="2"/>
      <c r="Q182" s="2"/>
      <c r="R182" s="51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</row>
    <row r="183" spans="16:45" x14ac:dyDescent="0.15">
      <c r="P183" s="2"/>
      <c r="Q183" s="2"/>
      <c r="R183" s="51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</row>
    <row r="184" spans="16:45" x14ac:dyDescent="0.15">
      <c r="P184" s="2"/>
      <c r="Q184" s="2"/>
      <c r="R184" s="51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</row>
    <row r="185" spans="16:45" x14ac:dyDescent="0.15">
      <c r="P185" s="2"/>
      <c r="Q185" s="2"/>
      <c r="R185" s="51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</row>
    <row r="186" spans="16:45" x14ac:dyDescent="0.15">
      <c r="P186" s="2"/>
      <c r="Q186" s="2"/>
      <c r="R186" s="51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</row>
    <row r="187" spans="16:45" x14ac:dyDescent="0.15">
      <c r="P187" s="2"/>
      <c r="Q187" s="2"/>
      <c r="R187" s="51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</row>
    <row r="188" spans="16:45" x14ac:dyDescent="0.15">
      <c r="P188" s="2"/>
      <c r="Q188" s="2"/>
      <c r="R188" s="51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</row>
    <row r="189" spans="16:45" x14ac:dyDescent="0.15">
      <c r="P189" s="2"/>
      <c r="Q189" s="2"/>
      <c r="R189" s="51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</row>
    <row r="190" spans="16:45" x14ac:dyDescent="0.15">
      <c r="P190" s="2"/>
      <c r="Q190" s="2"/>
      <c r="R190" s="51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</row>
    <row r="191" spans="16:45" x14ac:dyDescent="0.15">
      <c r="P191" s="2"/>
      <c r="Q191" s="2"/>
      <c r="R191" s="51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</row>
    <row r="192" spans="16:45" x14ac:dyDescent="0.15">
      <c r="P192" s="2"/>
      <c r="Q192" s="2"/>
      <c r="R192" s="51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</row>
    <row r="193" spans="16:45" x14ac:dyDescent="0.15">
      <c r="P193" s="2"/>
      <c r="Q193" s="2"/>
      <c r="R193" s="51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</row>
    <row r="194" spans="16:45" x14ac:dyDescent="0.15">
      <c r="P194" s="2"/>
      <c r="Q194" s="2"/>
      <c r="R194" s="51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</row>
    <row r="195" spans="16:45" x14ac:dyDescent="0.15">
      <c r="P195" s="2"/>
      <c r="Q195" s="2"/>
      <c r="R195" s="51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</row>
    <row r="196" spans="16:45" x14ac:dyDescent="0.15">
      <c r="P196" s="2"/>
      <c r="Q196" s="2"/>
      <c r="R196" s="51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</row>
    <row r="197" spans="16:45" x14ac:dyDescent="0.15">
      <c r="P197" s="2"/>
      <c r="Q197" s="2"/>
      <c r="R197" s="51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</row>
    <row r="198" spans="16:45" x14ac:dyDescent="0.15">
      <c r="P198" s="2"/>
      <c r="Q198" s="2"/>
      <c r="R198" s="51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</row>
    <row r="199" spans="16:45" x14ac:dyDescent="0.15">
      <c r="P199" s="2"/>
      <c r="Q199" s="2"/>
      <c r="R199" s="51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</row>
    <row r="200" spans="16:45" x14ac:dyDescent="0.15">
      <c r="P200" s="2"/>
      <c r="Q200" s="2"/>
      <c r="R200" s="51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</row>
    <row r="201" spans="16:45" x14ac:dyDescent="0.15">
      <c r="P201" s="2"/>
      <c r="Q201" s="2"/>
      <c r="R201" s="51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</row>
    <row r="202" spans="16:45" x14ac:dyDescent="0.15">
      <c r="P202" s="2"/>
      <c r="Q202" s="2"/>
      <c r="R202" s="51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</row>
    <row r="203" spans="16:45" x14ac:dyDescent="0.15">
      <c r="P203" s="2"/>
      <c r="Q203" s="2"/>
      <c r="R203" s="51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</row>
    <row r="204" spans="16:45" x14ac:dyDescent="0.15">
      <c r="P204" s="2"/>
      <c r="Q204" s="2"/>
      <c r="R204" s="51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</row>
    <row r="205" spans="16:45" x14ac:dyDescent="0.15">
      <c r="P205" s="2"/>
      <c r="Q205" s="2"/>
      <c r="R205" s="51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</row>
    <row r="206" spans="16:45" x14ac:dyDescent="0.15">
      <c r="P206" s="2"/>
      <c r="Q206" s="2"/>
      <c r="R206" s="51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</row>
    <row r="207" spans="16:45" x14ac:dyDescent="0.15">
      <c r="P207" s="2"/>
      <c r="Q207" s="2"/>
      <c r="R207" s="51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</row>
    <row r="208" spans="16:45" x14ac:dyDescent="0.15">
      <c r="P208" s="2"/>
      <c r="Q208" s="2"/>
      <c r="R208" s="51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</row>
    <row r="209" spans="16:45" x14ac:dyDescent="0.15">
      <c r="P209" s="2"/>
      <c r="Q209" s="2"/>
      <c r="R209" s="51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</row>
    <row r="210" spans="16:45" x14ac:dyDescent="0.15">
      <c r="P210" s="2"/>
      <c r="Q210" s="2"/>
      <c r="R210" s="51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</row>
    <row r="211" spans="16:45" x14ac:dyDescent="0.15">
      <c r="P211" s="2"/>
      <c r="Q211" s="2"/>
      <c r="R211" s="51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</row>
    <row r="212" spans="16:45" x14ac:dyDescent="0.15">
      <c r="P212" s="2"/>
      <c r="Q212" s="2"/>
      <c r="R212" s="51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</row>
    <row r="213" spans="16:45" x14ac:dyDescent="0.15">
      <c r="P213" s="2"/>
      <c r="Q213" s="2"/>
      <c r="R213" s="51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</row>
    <row r="214" spans="16:45" x14ac:dyDescent="0.15">
      <c r="P214" s="2"/>
      <c r="Q214" s="2"/>
      <c r="R214" s="51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</row>
    <row r="215" spans="16:45" x14ac:dyDescent="0.15">
      <c r="P215" s="2"/>
      <c r="Q215" s="2"/>
      <c r="R215" s="51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</row>
    <row r="216" spans="16:45" x14ac:dyDescent="0.15">
      <c r="P216" s="2"/>
      <c r="Q216" s="2"/>
      <c r="R216" s="51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</row>
    <row r="217" spans="16:45" x14ac:dyDescent="0.15">
      <c r="P217" s="2"/>
      <c r="Q217" s="2"/>
      <c r="R217" s="51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</row>
    <row r="218" spans="16:45" x14ac:dyDescent="0.15">
      <c r="P218" s="2"/>
      <c r="Q218" s="2"/>
      <c r="R218" s="5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</row>
    <row r="219" spans="16:45" x14ac:dyDescent="0.15">
      <c r="P219" s="2"/>
      <c r="Q219" s="2"/>
      <c r="R219" s="5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</row>
    <row r="220" spans="16:45" x14ac:dyDescent="0.15">
      <c r="P220" s="2"/>
      <c r="Q220" s="2"/>
      <c r="R220" s="5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</row>
    <row r="221" spans="16:45" x14ac:dyDescent="0.15">
      <c r="P221" s="2"/>
      <c r="Q221" s="2"/>
      <c r="R221" s="5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</row>
    <row r="222" spans="16:45" x14ac:dyDescent="0.15">
      <c r="P222" s="2"/>
      <c r="Q222" s="2"/>
      <c r="R222" s="51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</row>
    <row r="223" spans="16:45" x14ac:dyDescent="0.15">
      <c r="P223" s="2"/>
      <c r="Q223" s="2"/>
      <c r="R223" s="51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</row>
    <row r="224" spans="16:45" x14ac:dyDescent="0.15">
      <c r="P224" s="2"/>
      <c r="Q224" s="2"/>
      <c r="R224" s="51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</row>
    <row r="225" spans="16:45" x14ac:dyDescent="0.15">
      <c r="P225" s="2"/>
      <c r="Q225" s="2"/>
      <c r="R225" s="51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</row>
    <row r="226" spans="16:45" x14ac:dyDescent="0.15">
      <c r="P226" s="2"/>
      <c r="Q226" s="2"/>
      <c r="R226" s="51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</row>
    <row r="227" spans="16:45" x14ac:dyDescent="0.15">
      <c r="P227" s="2"/>
      <c r="Q227" s="2"/>
      <c r="R227" s="51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</row>
    <row r="228" spans="16:45" x14ac:dyDescent="0.15">
      <c r="P228" s="2"/>
      <c r="Q228" s="2"/>
      <c r="R228" s="51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</row>
    <row r="229" spans="16:45" x14ac:dyDescent="0.15">
      <c r="P229" s="2"/>
      <c r="Q229" s="2"/>
      <c r="R229" s="51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</row>
    <row r="230" spans="16:45" x14ac:dyDescent="0.15">
      <c r="P230" s="2"/>
      <c r="Q230" s="2"/>
      <c r="R230" s="51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</row>
    <row r="231" spans="16:45" x14ac:dyDescent="0.15">
      <c r="P231" s="2"/>
      <c r="Q231" s="2"/>
      <c r="R231" s="5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</row>
    <row r="232" spans="16:45" x14ac:dyDescent="0.15">
      <c r="P232" s="2"/>
      <c r="Q232" s="2"/>
      <c r="R232" s="5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</row>
    <row r="233" spans="16:45" x14ac:dyDescent="0.15">
      <c r="P233" s="2"/>
      <c r="Q233" s="2"/>
      <c r="R233" s="5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</row>
    <row r="234" spans="16:45" x14ac:dyDescent="0.15">
      <c r="P234" s="2"/>
      <c r="Q234" s="2"/>
      <c r="R234" s="51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</row>
    <row r="235" spans="16:45" x14ac:dyDescent="0.15">
      <c r="P235" s="2"/>
      <c r="Q235" s="2"/>
      <c r="R235" s="51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</row>
    <row r="236" spans="16:45" x14ac:dyDescent="0.15">
      <c r="P236" s="2"/>
      <c r="Q236" s="2"/>
      <c r="R236" s="51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</row>
    <row r="237" spans="16:45" x14ac:dyDescent="0.15">
      <c r="P237" s="2"/>
      <c r="Q237" s="2"/>
      <c r="R237" s="51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</row>
    <row r="238" spans="16:45" x14ac:dyDescent="0.15">
      <c r="P238" s="2"/>
      <c r="Q238" s="2"/>
      <c r="R238" s="51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</row>
    <row r="239" spans="16:45" x14ac:dyDescent="0.15">
      <c r="P239" s="2"/>
      <c r="Q239" s="2"/>
      <c r="R239" s="51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</row>
    <row r="240" spans="16:45" x14ac:dyDescent="0.15">
      <c r="P240" s="2"/>
      <c r="Q240" s="2"/>
      <c r="R240" s="51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</row>
    <row r="241" spans="16:45" x14ac:dyDescent="0.15">
      <c r="P241" s="2"/>
      <c r="Q241" s="2"/>
      <c r="R241" s="51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</row>
    <row r="242" spans="16:45" x14ac:dyDescent="0.15">
      <c r="P242" s="2"/>
      <c r="Q242" s="2"/>
      <c r="R242" s="51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</row>
    <row r="243" spans="16:45" x14ac:dyDescent="0.15">
      <c r="P243" s="2"/>
      <c r="Q243" s="2"/>
      <c r="R243" s="51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</row>
    <row r="244" spans="16:45" x14ac:dyDescent="0.15">
      <c r="P244" s="2"/>
      <c r="Q244" s="2"/>
      <c r="R244" s="51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</row>
    <row r="245" spans="16:45" x14ac:dyDescent="0.15">
      <c r="P245" s="2"/>
      <c r="Q245" s="2"/>
      <c r="R245" s="51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</row>
    <row r="246" spans="16:45" x14ac:dyDescent="0.15">
      <c r="P246" s="2"/>
      <c r="Q246" s="2"/>
      <c r="R246" s="51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</row>
    <row r="247" spans="16:45" x14ac:dyDescent="0.15">
      <c r="P247" s="2"/>
      <c r="Q247" s="2"/>
      <c r="R247" s="51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</row>
    <row r="248" spans="16:45" x14ac:dyDescent="0.15">
      <c r="P248" s="2"/>
      <c r="Q248" s="2"/>
      <c r="R248" s="51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</row>
    <row r="249" spans="16:45" x14ac:dyDescent="0.15">
      <c r="P249" s="2"/>
      <c r="Q249" s="2"/>
      <c r="R249" s="51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</row>
    <row r="250" spans="16:45" x14ac:dyDescent="0.15">
      <c r="P250" s="2"/>
      <c r="Q250" s="2"/>
      <c r="R250" s="51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</row>
    <row r="251" spans="16:45" x14ac:dyDescent="0.15">
      <c r="P251" s="2"/>
      <c r="Q251" s="2"/>
      <c r="R251" s="51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</row>
    <row r="252" spans="16:45" x14ac:dyDescent="0.15">
      <c r="P252" s="2"/>
      <c r="Q252" s="2"/>
      <c r="R252" s="51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</row>
    <row r="253" spans="16:45" x14ac:dyDescent="0.15">
      <c r="P253" s="2"/>
      <c r="Q253" s="2"/>
      <c r="R253" s="51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</row>
    <row r="254" spans="16:45" x14ac:dyDescent="0.15">
      <c r="P254" s="2"/>
      <c r="Q254" s="2"/>
      <c r="R254" s="51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</row>
    <row r="255" spans="16:45" x14ac:dyDescent="0.15">
      <c r="P255" s="2"/>
      <c r="Q255" s="2"/>
      <c r="R255" s="51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</row>
    <row r="256" spans="16:45" x14ac:dyDescent="0.15">
      <c r="P256" s="2"/>
      <c r="Q256" s="2"/>
      <c r="R256" s="51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</row>
    <row r="257" spans="16:45" x14ac:dyDescent="0.15">
      <c r="P257" s="2"/>
      <c r="Q257" s="2"/>
      <c r="R257" s="51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</row>
    <row r="258" spans="16:45" x14ac:dyDescent="0.15">
      <c r="P258" s="2"/>
      <c r="Q258" s="2"/>
      <c r="R258" s="51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</row>
    <row r="259" spans="16:45" x14ac:dyDescent="0.15">
      <c r="P259" s="2"/>
      <c r="Q259" s="2"/>
      <c r="R259" s="51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</row>
    <row r="260" spans="16:45" x14ac:dyDescent="0.15">
      <c r="P260" s="2"/>
      <c r="Q260" s="2"/>
      <c r="R260" s="51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</row>
    <row r="261" spans="16:45" x14ac:dyDescent="0.15">
      <c r="P261" s="2"/>
      <c r="Q261" s="2"/>
      <c r="R261" s="51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</row>
    <row r="262" spans="16:45" x14ac:dyDescent="0.15">
      <c r="P262" s="2"/>
      <c r="Q262" s="2"/>
      <c r="R262" s="51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</row>
    <row r="263" spans="16:45" x14ac:dyDescent="0.15">
      <c r="P263" s="2"/>
      <c r="Q263" s="2"/>
      <c r="R263" s="51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</row>
    <row r="264" spans="16:45" x14ac:dyDescent="0.15">
      <c r="P264" s="2"/>
      <c r="Q264" s="2"/>
      <c r="R264" s="51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</row>
    <row r="265" spans="16:45" x14ac:dyDescent="0.15">
      <c r="P265" s="2"/>
      <c r="Q265" s="2"/>
      <c r="R265" s="51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</row>
    <row r="266" spans="16:45" x14ac:dyDescent="0.15">
      <c r="P266" s="2"/>
      <c r="Q266" s="2"/>
      <c r="R266" s="51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</row>
    <row r="267" spans="16:45" x14ac:dyDescent="0.15">
      <c r="P267" s="2"/>
      <c r="Q267" s="2"/>
      <c r="R267" s="51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</row>
    <row r="268" spans="16:45" x14ac:dyDescent="0.15">
      <c r="P268" s="2"/>
      <c r="Q268" s="2"/>
      <c r="R268" s="51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</row>
    <row r="269" spans="16:45" x14ac:dyDescent="0.15">
      <c r="P269" s="2"/>
      <c r="Q269" s="2"/>
      <c r="R269" s="51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</row>
    <row r="270" spans="16:45" x14ac:dyDescent="0.15">
      <c r="P270" s="2"/>
      <c r="Q270" s="2"/>
      <c r="R270" s="51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</row>
    <row r="271" spans="16:45" x14ac:dyDescent="0.15">
      <c r="P271" s="2"/>
      <c r="Q271" s="2"/>
      <c r="R271" s="51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</row>
    <row r="272" spans="16:45" x14ac:dyDescent="0.15">
      <c r="P272" s="2"/>
      <c r="Q272" s="2"/>
      <c r="R272" s="51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</row>
    <row r="273" spans="16:45" x14ac:dyDescent="0.15">
      <c r="P273" s="2"/>
      <c r="Q273" s="2"/>
      <c r="R273" s="51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</row>
    <row r="274" spans="16:45" x14ac:dyDescent="0.15">
      <c r="P274" s="2"/>
      <c r="Q274" s="2"/>
      <c r="R274" s="51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</row>
    <row r="275" spans="16:45" x14ac:dyDescent="0.15">
      <c r="P275" s="2"/>
      <c r="Q275" s="2"/>
      <c r="R275" s="51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</row>
    <row r="276" spans="16:45" x14ac:dyDescent="0.15">
      <c r="P276" s="2"/>
      <c r="Q276" s="2"/>
      <c r="R276" s="51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</row>
    <row r="277" spans="16:45" x14ac:dyDescent="0.15">
      <c r="P277" s="2"/>
      <c r="Q277" s="2"/>
      <c r="R277" s="51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</row>
    <row r="278" spans="16:45" x14ac:dyDescent="0.15">
      <c r="P278" s="2"/>
      <c r="Q278" s="2"/>
      <c r="R278" s="51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</row>
    <row r="279" spans="16:45" x14ac:dyDescent="0.15">
      <c r="P279" s="2"/>
      <c r="Q279" s="2"/>
      <c r="R279" s="51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</row>
    <row r="280" spans="16:45" x14ac:dyDescent="0.15">
      <c r="P280" s="2"/>
      <c r="Q280" s="2"/>
      <c r="R280" s="51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</row>
    <row r="281" spans="16:45" x14ac:dyDescent="0.15">
      <c r="P281" s="2"/>
      <c r="Q281" s="2"/>
      <c r="R281" s="51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</row>
    <row r="282" spans="16:45" x14ac:dyDescent="0.15">
      <c r="P282" s="2"/>
      <c r="Q282" s="2"/>
      <c r="R282" s="51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</row>
    <row r="283" spans="16:45" x14ac:dyDescent="0.15">
      <c r="P283" s="2"/>
      <c r="Q283" s="2"/>
      <c r="R283" s="51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</row>
    <row r="284" spans="16:45" x14ac:dyDescent="0.15">
      <c r="P284" s="2"/>
      <c r="Q284" s="2"/>
      <c r="R284" s="51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</row>
    <row r="285" spans="16:45" x14ac:dyDescent="0.15">
      <c r="P285" s="2"/>
      <c r="Q285" s="2"/>
      <c r="R285" s="51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</row>
    <row r="286" spans="16:45" x14ac:dyDescent="0.15">
      <c r="P286" s="2"/>
      <c r="Q286" s="2"/>
      <c r="R286" s="51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</row>
    <row r="287" spans="16:45" x14ac:dyDescent="0.15">
      <c r="P287" s="2"/>
      <c r="Q287" s="2"/>
      <c r="R287" s="51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</row>
    <row r="288" spans="16:45" x14ac:dyDescent="0.15">
      <c r="P288" s="2"/>
      <c r="Q288" s="2"/>
      <c r="R288" s="51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</row>
    <row r="289" spans="16:45" x14ac:dyDescent="0.15">
      <c r="P289" s="2"/>
      <c r="Q289" s="2"/>
      <c r="R289" s="51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</row>
    <row r="290" spans="16:45" x14ac:dyDescent="0.15">
      <c r="P290" s="2"/>
      <c r="Q290" s="2"/>
      <c r="R290" s="51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</row>
    <row r="291" spans="16:45" x14ac:dyDescent="0.15">
      <c r="P291" s="2"/>
      <c r="Q291" s="2"/>
      <c r="R291" s="51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</row>
    <row r="292" spans="16:45" x14ac:dyDescent="0.15">
      <c r="P292" s="2"/>
      <c r="Q292" s="2"/>
      <c r="R292" s="51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</row>
    <row r="293" spans="16:45" x14ac:dyDescent="0.15">
      <c r="P293" s="2"/>
      <c r="Q293" s="2"/>
      <c r="R293" s="51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</row>
    <row r="294" spans="16:45" x14ac:dyDescent="0.15">
      <c r="P294" s="2"/>
      <c r="Q294" s="2"/>
      <c r="R294" s="51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</row>
    <row r="295" spans="16:45" x14ac:dyDescent="0.15">
      <c r="P295" s="2"/>
      <c r="Q295" s="2"/>
      <c r="R295" s="51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</row>
    <row r="296" spans="16:45" x14ac:dyDescent="0.15">
      <c r="P296" s="2"/>
      <c r="Q296" s="2"/>
      <c r="R296" s="51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</row>
    <row r="297" spans="16:45" x14ac:dyDescent="0.15">
      <c r="P297" s="2"/>
      <c r="Q297" s="2"/>
      <c r="R297" s="51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</row>
    <row r="298" spans="16:45" x14ac:dyDescent="0.15">
      <c r="P298" s="2"/>
      <c r="Q298" s="2"/>
      <c r="R298" s="51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</row>
    <row r="299" spans="16:45" x14ac:dyDescent="0.15">
      <c r="P299" s="2"/>
      <c r="Q299" s="2"/>
      <c r="R299" s="51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</row>
    <row r="300" spans="16:45" x14ac:dyDescent="0.15">
      <c r="P300" s="2"/>
      <c r="Q300" s="2"/>
      <c r="R300" s="51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</row>
    <row r="301" spans="16:45" x14ac:dyDescent="0.15">
      <c r="P301" s="2"/>
      <c r="Q301" s="2"/>
      <c r="R301" s="51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</row>
    <row r="302" spans="16:45" x14ac:dyDescent="0.15">
      <c r="P302" s="2"/>
      <c r="Q302" s="2"/>
      <c r="R302" s="51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</row>
    <row r="303" spans="16:45" x14ac:dyDescent="0.15">
      <c r="P303" s="2"/>
      <c r="Q303" s="2"/>
      <c r="R303" s="51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</row>
    <row r="304" spans="16:45" x14ac:dyDescent="0.15">
      <c r="P304" s="2"/>
      <c r="Q304" s="2"/>
      <c r="R304" s="51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</row>
    <row r="305" spans="16:45" x14ac:dyDescent="0.15">
      <c r="P305" s="2"/>
      <c r="Q305" s="2"/>
      <c r="R305" s="51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</row>
    <row r="306" spans="16:45" x14ac:dyDescent="0.15">
      <c r="P306" s="2"/>
      <c r="Q306" s="2"/>
      <c r="R306" s="51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</row>
    <row r="307" spans="16:45" x14ac:dyDescent="0.15">
      <c r="P307" s="2"/>
      <c r="Q307" s="2"/>
      <c r="R307" s="51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</row>
    <row r="308" spans="16:45" x14ac:dyDescent="0.15">
      <c r="P308" s="2"/>
      <c r="Q308" s="2"/>
      <c r="R308" s="51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</row>
    <row r="309" spans="16:45" x14ac:dyDescent="0.15">
      <c r="P309" s="2"/>
      <c r="Q309" s="2"/>
      <c r="R309" s="51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</row>
    <row r="310" spans="16:45" x14ac:dyDescent="0.15">
      <c r="P310" s="2"/>
      <c r="Q310" s="2"/>
      <c r="R310" s="51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</row>
    <row r="311" spans="16:45" x14ac:dyDescent="0.15">
      <c r="P311" s="2"/>
      <c r="Q311" s="2"/>
      <c r="R311" s="51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</row>
    <row r="312" spans="16:45" x14ac:dyDescent="0.15">
      <c r="P312" s="2"/>
      <c r="Q312" s="2"/>
      <c r="R312" s="51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</row>
    <row r="313" spans="16:45" x14ac:dyDescent="0.15">
      <c r="P313" s="2"/>
      <c r="Q313" s="2"/>
      <c r="R313" s="51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</row>
    <row r="314" spans="16:45" x14ac:dyDescent="0.15">
      <c r="P314" s="2"/>
      <c r="Q314" s="2"/>
      <c r="R314" s="51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</row>
    <row r="315" spans="16:45" x14ac:dyDescent="0.15">
      <c r="P315" s="2"/>
      <c r="Q315" s="2"/>
      <c r="R315" s="51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</row>
    <row r="316" spans="16:45" x14ac:dyDescent="0.15">
      <c r="P316" s="2"/>
      <c r="Q316" s="2"/>
      <c r="R316" s="51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</row>
    <row r="317" spans="16:45" x14ac:dyDescent="0.15">
      <c r="P317" s="2"/>
      <c r="Q317" s="2"/>
      <c r="R317" s="51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</row>
    <row r="318" spans="16:45" x14ac:dyDescent="0.15">
      <c r="P318" s="2"/>
      <c r="Q318" s="2"/>
      <c r="R318" s="51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</row>
    <row r="319" spans="16:45" x14ac:dyDescent="0.15">
      <c r="P319" s="2"/>
      <c r="Q319" s="2"/>
      <c r="R319" s="51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</row>
    <row r="320" spans="16:45" x14ac:dyDescent="0.15">
      <c r="P320" s="2"/>
      <c r="Q320" s="2"/>
      <c r="R320" s="51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</row>
  </sheetData>
  <mergeCells count="78">
    <mergeCell ref="B4:E4"/>
    <mergeCell ref="B5:E5"/>
    <mergeCell ref="C7:H7"/>
    <mergeCell ref="I7:J7"/>
    <mergeCell ref="C9:H9"/>
    <mergeCell ref="C10:H10"/>
    <mergeCell ref="C8:H8"/>
    <mergeCell ref="C11:H11"/>
    <mergeCell ref="A23:A25"/>
    <mergeCell ref="B23:B25"/>
    <mergeCell ref="C12:H12"/>
    <mergeCell ref="C13:H13"/>
    <mergeCell ref="C14:H14"/>
    <mergeCell ref="E16:F16"/>
    <mergeCell ref="K16:N16"/>
    <mergeCell ref="D17:E17"/>
    <mergeCell ref="A19:A21"/>
    <mergeCell ref="B19:B21"/>
    <mergeCell ref="A27:A29"/>
    <mergeCell ref="B27:B29"/>
    <mergeCell ref="A31:A33"/>
    <mergeCell ref="B31:B33"/>
    <mergeCell ref="A35:A37"/>
    <mergeCell ref="B35:B37"/>
    <mergeCell ref="A39:A41"/>
    <mergeCell ref="B39:B41"/>
    <mergeCell ref="A43:A45"/>
    <mergeCell ref="B43:B45"/>
    <mergeCell ref="A47:A49"/>
    <mergeCell ref="B47:B49"/>
    <mergeCell ref="A51:A53"/>
    <mergeCell ref="B51:B53"/>
    <mergeCell ref="A55:A57"/>
    <mergeCell ref="B55:B57"/>
    <mergeCell ref="A59:A61"/>
    <mergeCell ref="B59:B61"/>
    <mergeCell ref="A63:A65"/>
    <mergeCell ref="B63:B65"/>
    <mergeCell ref="A67:A69"/>
    <mergeCell ref="B67:B69"/>
    <mergeCell ref="A71:A73"/>
    <mergeCell ref="B71:B73"/>
    <mergeCell ref="A75:A77"/>
    <mergeCell ref="B75:B77"/>
    <mergeCell ref="A79:A81"/>
    <mergeCell ref="B79:B81"/>
    <mergeCell ref="A83:A85"/>
    <mergeCell ref="B83:B85"/>
    <mergeCell ref="A87:A89"/>
    <mergeCell ref="B87:B89"/>
    <mergeCell ref="A91:A93"/>
    <mergeCell ref="B91:B93"/>
    <mergeCell ref="A95:A97"/>
    <mergeCell ref="B95:B97"/>
    <mergeCell ref="A99:A101"/>
    <mergeCell ref="B99:B101"/>
    <mergeCell ref="A103:A105"/>
    <mergeCell ref="B103:B105"/>
    <mergeCell ref="A107:A109"/>
    <mergeCell ref="B107:B109"/>
    <mergeCell ref="A111:A113"/>
    <mergeCell ref="B111:B113"/>
    <mergeCell ref="A115:A117"/>
    <mergeCell ref="B115:B117"/>
    <mergeCell ref="A119:A121"/>
    <mergeCell ref="B119:B121"/>
    <mergeCell ref="A144:F144"/>
    <mergeCell ref="A123:A125"/>
    <mergeCell ref="B123:B125"/>
    <mergeCell ref="A127:A129"/>
    <mergeCell ref="B127:B129"/>
    <mergeCell ref="A131:A133"/>
    <mergeCell ref="B131:B133"/>
    <mergeCell ref="A135:A137"/>
    <mergeCell ref="B135:B137"/>
    <mergeCell ref="A139:A141"/>
    <mergeCell ref="B139:B141"/>
    <mergeCell ref="A143:F143"/>
  </mergeCells>
  <phoneticPr fontId="2"/>
  <conditionalFormatting sqref="G143:M143 I8:L14">
    <cfRule type="cellIs" dxfId="28" priority="7" stopIfTrue="1" operator="lessThan">
      <formula>0</formula>
    </cfRule>
  </conditionalFormatting>
  <conditionalFormatting sqref="E78 E138 E142">
    <cfRule type="cellIs" dxfId="27" priority="6" stopIfTrue="1" operator="lessThan">
      <formula>D78</formula>
    </cfRule>
  </conditionalFormatting>
  <conditionalFormatting sqref="D138">
    <cfRule type="cellIs" dxfId="26" priority="5" stopIfTrue="1" operator="lessThan">
      <formula>E137</formula>
    </cfRule>
  </conditionalFormatting>
  <conditionalFormatting sqref="B19:B137">
    <cfRule type="cellIs" dxfId="25" priority="3" operator="equal">
      <formula>"日"</formula>
    </cfRule>
    <cfRule type="containsText" dxfId="24" priority="4" operator="containsText" text="土">
      <formula>NOT(ISERROR(SEARCH("土",B19)))</formula>
    </cfRule>
  </conditionalFormatting>
  <conditionalFormatting sqref="D142">
    <cfRule type="cellIs" dxfId="23" priority="8" stopIfTrue="1" operator="lessThan">
      <formula>E138</formula>
    </cfRule>
  </conditionalFormatting>
  <conditionalFormatting sqref="B139:B141">
    <cfRule type="cellIs" dxfId="22" priority="1" operator="equal">
      <formula>"日"</formula>
    </cfRule>
    <cfRule type="cellIs" dxfId="21" priority="2" operator="equal">
      <formula>"土"</formula>
    </cfRule>
  </conditionalFormatting>
  <dataValidations count="3">
    <dataValidation type="list" allowBlank="1" showInputMessage="1" showErrorMessage="1" sqref="C19:C21 C23:C25 C27:C29 C31:C33 C35:C37 C39:C41 C43:C45 C47:C49 C51:C53 C55:C57 C59:C61 C63:C65 C67:C69 C71:C73 C75:C77 C79:C81 C83:C85 C87:C89 C91:C93 C95:C97 C99:C101 C103:C105 C107:C109 C111:C113 C115:C117 C119:C121 C123:C125 C127:C129 C131:C133 C135:C137 C139:C141">
      <formula1>$B$8:$B$14</formula1>
    </dataValidation>
    <dataValidation allowBlank="1" showInputMessage="1" showErrorMessage="1" error="入力した時刻が範囲外です。" sqref="D19:E137 D139:E141"/>
    <dataValidation type="time" operator="lessThan" allowBlank="1" showInputMessage="1" showErrorMessage="1" error="休憩時間が業務従事時間を超過しています。" sqref="F19:F21 F23:F25 F27:F29 F31:F33 F35:F37 F39:F41 F43:F45 F47:F49 F51:F53 F55:F57 F59:F61 F63:F65 F67:F69 F71:F73 F75:F77 F79:F81 F83:F85 F87:F89 F91:F93 F95:F97 F99:F101 F103:F105 F107:F109 F111:F113 F115:F117 F119:F121 F123:F125 F127:F129 F131:F133 F135:F137 F139:F141">
      <formula1>E19-D19</formula1>
    </dataValidation>
  </dataValidations>
  <printOptions horizontalCentered="1" verticalCentered="1"/>
  <pageMargins left="0.19685039370078741" right="0.19685039370078741" top="0.35433070866141736" bottom="0.19685039370078741" header="0.27559055118110237" footer="0.19685039370078741"/>
  <pageSetup paperSize="9" scale="68" fitToHeight="0" orientation="landscape" cellComments="asDisplayed" horizontalDpi="300" verticalDpi="300" r:id="rId1"/>
  <headerFooter alignWithMargins="0">
    <oddFooter>&amp;C&amp;P</oddFooter>
  </headerFooter>
  <rowBreaks count="2" manualBreakCount="2">
    <brk id="58" max="12" man="1"/>
    <brk id="9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  <vt:lpstr>2</vt:lpstr>
      <vt:lpstr>3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'10'!Print_Titles</vt:lpstr>
      <vt:lpstr>'11'!Print_Titles</vt:lpstr>
      <vt:lpstr>'12'!Print_Titles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2021-06-03T00:19:11Z</dcterms:created>
  <dcterms:modified xsi:type="dcterms:W3CDTF">2021-06-03T00:19:35Z</dcterms:modified>
  <cp:category/>
  <cp:contentStatus/>
</cp:coreProperties>
</file>