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1" documentId="13_ncr:1_{52122C22-2DFC-45C7-AAA7-5026E63227BE}" xr6:coauthVersionLast="47" xr6:coauthVersionMax="47" xr10:uidLastSave="{2296C853-8A6C-4770-A1A2-BE74E077289F}"/>
  <bookViews>
    <workbookView xWindow="2985" yWindow="270" windowWidth="16725" windowHeight="14895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入札書明細!$A$1:$S$9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S5" i="5"/>
  <c r="R5" i="5"/>
  <c r="R4" i="5"/>
  <c r="S4" i="5" s="1"/>
  <c r="Q7" i="5" l="1"/>
  <c r="B27" i="1" s="1"/>
  <c r="B30" i="1"/>
  <c r="B23" i="2"/>
  <c r="K22" i="2"/>
</calcChain>
</file>

<file path=xl/sharedStrings.xml><?xml version="1.0" encoding="utf-8"?>
<sst xmlns="http://schemas.openxmlformats.org/spreadsheetml/2006/main" count="71" uniqueCount="52">
  <si>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</si>
  <si>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</si>
  <si>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</si>
  <si>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</si>
  <si>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</si>
  <si>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</si>
  <si>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</si>
  <si>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</si>
  <si>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</si>
  <si>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</si>
  <si>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</si>
  <si>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</si>
  <si>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</si>
  <si>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</si>
  <si>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</si>
  <si>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</si>
  <si>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</si>
  <si>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</si>
  <si>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</si>
  <si>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</si>
  <si>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</si>
  <si>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</si>
  <si>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</si>
  <si>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</si>
  <si>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</si>
  <si>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</si>
  <si>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</si>
  <si>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</si>
  <si>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</si>
  <si>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</si>
  <si>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</si>
  <si>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</si>
  <si>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</si>
  <si>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</si>
  <si>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</si>
  <si>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</si>
  <si>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</si>
  <si>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</si>
  <si>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</si>
  <si>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</si>
  <si>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</si>
  <si>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</si>
  <si>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</si>
  <si>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</si>
  <si>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</si>
  <si>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</si>
  <si>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</si>
  <si>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</si>
  <si>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</si>
  <si>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</si>
  <si>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週3日</t>
  </si>
  <si>
    <t>山口貿易情報センター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</si>
</sst>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年&quot;m&quot;月&quot;d&quot;日&quot;;@"/>
    <numFmt numFmtId="165" formatCode="#,##0_ "/>
    <numFmt numFmtId="166" formatCode="yyyy/m/d;@"/>
    <numFmt numFmtId="167" formatCode="h:mm;@"/>
    <numFmt numFmtId="168" formatCode="#,##0_);[Red]\(#,##0\)"/>
    <numFmt numFmtId="169" formatCode="&quot;¥&quot;#,##0_);\(&quot;¥&quot;#,##0\)"/>
  </numFmts>
  <fonts count="17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65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6" fontId="10" fillId="0" borderId="0" xfId="1" applyNumberFormat="1" applyFont="1">
      <alignment vertical="center"/>
    </xf>
    <xf numFmtId="0" fontId="10" fillId="0" borderId="0" xfId="1" applyFont="1">
      <alignment vertical="center"/>
    </xf>
    <xf numFmtId="167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68" fontId="10" fillId="0" borderId="0" xfId="1" applyNumberFormat="1" applyFont="1" applyAlignment="1">
      <alignment horizontal="right" vertical="center"/>
    </xf>
    <xf numFmtId="165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68" fontId="10" fillId="2" borderId="5" xfId="1" applyNumberFormat="1" applyFont="1" applyFill="1" applyBorder="1" applyAlignment="1">
      <alignment horizontal="center" vertical="center" wrapText="1"/>
    </xf>
    <xf numFmtId="168" fontId="10" fillId="2" borderId="4" xfId="1" applyNumberFormat="1" applyFont="1" applyFill="1" applyBorder="1" applyAlignment="1">
      <alignment horizontal="center" vertical="center" wrapText="1"/>
    </xf>
    <xf numFmtId="168" fontId="10" fillId="2" borderId="1" xfId="1" applyNumberFormat="1" applyFont="1" applyFill="1" applyBorder="1" applyAlignment="1">
      <alignment horizontal="center" vertical="center" wrapText="1"/>
    </xf>
    <xf numFmtId="165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66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167" fontId="12" fillId="0" borderId="2" xfId="1" applyNumberFormat="1" applyFont="1" applyBorder="1" applyAlignment="1">
      <alignment horizontal="center" vertical="center" wrapText="1"/>
    </xf>
    <xf numFmtId="167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68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68" fontId="12" fillId="0" borderId="4" xfId="2" applyNumberFormat="1" applyFont="1" applyFill="1" applyBorder="1" applyAlignment="1">
      <alignment horizontal="center" vertical="center" wrapText="1"/>
    </xf>
    <xf numFmtId="168" fontId="12" fillId="0" borderId="1" xfId="2" applyNumberFormat="1" applyFont="1" applyFill="1" applyBorder="1" applyAlignment="1">
      <alignment horizontal="right" vertical="center" wrapText="1"/>
    </xf>
    <xf numFmtId="168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68" fontId="9" fillId="0" borderId="0" xfId="1" applyNumberFormat="1" applyFont="1">
      <alignment vertical="center"/>
    </xf>
    <xf numFmtId="165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66" fontId="9" fillId="0" borderId="0" xfId="1" applyNumberFormat="1" applyFont="1">
      <alignment vertical="center"/>
    </xf>
    <xf numFmtId="167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68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68" fontId="14" fillId="3" borderId="2" xfId="1" applyNumberFormat="1" applyFont="1" applyFill="1" applyBorder="1" applyAlignment="1">
      <alignment horizontal="center" vertical="center" wrapText="1"/>
    </xf>
    <xf numFmtId="168" fontId="14" fillId="3" borderId="3" xfId="1" applyNumberFormat="1" applyFont="1" applyFill="1" applyBorder="1" applyAlignment="1">
      <alignment horizontal="center" vertical="center" wrapText="1"/>
    </xf>
    <xf numFmtId="169" fontId="14" fillId="4" borderId="6" xfId="1" applyNumberFormat="1" applyFont="1" applyFill="1" applyBorder="1" applyAlignment="1">
      <alignment horizontal="center" vertical="center" wrapText="1"/>
    </xf>
    <xf numFmtId="169" fontId="14" fillId="4" borderId="7" xfId="1" applyNumberFormat="1" applyFont="1" applyFill="1" applyBorder="1" applyAlignment="1">
      <alignment horizontal="center" vertical="center" wrapText="1"/>
    </xf>
    <xf numFmtId="169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B4"/>
  <sheetViews>
    <sheetView workbookViewId="0"/>
  </sheetViews>
  <sheetFormatPr defaultRowHeight="15"/>
  <cols>
    <col min="1" max="1" width="15.42578125" customWidth="1"/>
    <col min="2" max="2" width="33.42578125" bestFit="1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2">
      <c r="A1" t="s">
        <v>46</v>
      </c>
    </row>
    <row r="2" spans="1:2">
      <c r="A2" s="6" t="s">
        <v>18</v>
      </c>
      <c r="B2" s="7" t="s">
        <v>51</v>
      </c>
    </row>
    <row r="3" spans="1:2">
      <c r="A3" s="6" t="s">
        <v>19</v>
      </c>
      <c r="B3" s="9">
        <v>46062</v>
      </c>
    </row>
    <row r="4" spans="1:2">
      <c r="A4" s="8"/>
      <c r="B4" s="8"/>
    </row>
  </sheetData>
  <sheetProtection algorithmName="SHA-512" hashValue="qRq9pQU0KazcdRg4NnZwUx+Vsu6QEKYtfmpYJql9czRQONsFchwSfRxolyEIHquP1B9RicyeLo+MQc4+JXwvsQ==" saltValue="1L+5bBDuv2b5JKgbdIAAf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45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62" t="s">
        <v>1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F10" s="10"/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2:9">
      <c r="B17" s="3"/>
      <c r="D17" s="10"/>
      <c r="E17" s="10"/>
      <c r="F17" s="10"/>
      <c r="G17" s="10"/>
      <c r="H17" s="10"/>
      <c r="I17" s="10"/>
    </row>
    <row r="18" spans="2:9">
      <c r="D18" s="64" t="s">
        <v>9</v>
      </c>
      <c r="E18" s="64"/>
      <c r="F18" s="10"/>
      <c r="G18" s="10"/>
      <c r="H18" s="10"/>
      <c r="I18" s="10"/>
    </row>
    <row r="19" spans="2:9">
      <c r="B19" s="3"/>
      <c r="D19" s="10"/>
      <c r="E19" s="10"/>
      <c r="F19" s="10"/>
      <c r="G19" s="10"/>
      <c r="H19" s="10"/>
      <c r="I19" s="10"/>
    </row>
    <row r="20" spans="2:9">
      <c r="D20" s="64" t="s">
        <v>10</v>
      </c>
      <c r="E20" s="64"/>
      <c r="F20" s="10"/>
      <c r="G20" s="10"/>
      <c r="H20" s="10"/>
      <c r="I20" s="11" t="s">
        <v>11</v>
      </c>
    </row>
    <row r="21" spans="2:9">
      <c r="B21" s="3"/>
      <c r="D21" s="10"/>
      <c r="E21" s="10"/>
      <c r="F21" s="10"/>
      <c r="G21" s="10"/>
      <c r="H21" s="10"/>
      <c r="I21" s="10"/>
    </row>
    <row r="22" spans="2:9">
      <c r="D22" s="60" t="s">
        <v>21</v>
      </c>
      <c r="E22" s="60"/>
      <c r="F22" s="10"/>
      <c r="G22" s="10"/>
      <c r="H22" s="10"/>
      <c r="I22" s="11" t="s">
        <v>6</v>
      </c>
    </row>
    <row r="23" spans="2:9">
      <c r="B23" s="3"/>
      <c r="D23" s="10"/>
      <c r="E23" s="10"/>
      <c r="F23" s="10"/>
      <c r="G23" s="10"/>
      <c r="H23" s="10"/>
      <c r="I23" s="10"/>
    </row>
    <row r="24" spans="2:9">
      <c r="B24" s="3"/>
      <c r="D24" s="10"/>
      <c r="E24" s="10"/>
      <c r="F24" s="10"/>
      <c r="G24" s="10"/>
      <c r="H24" s="10"/>
      <c r="I24" s="10"/>
    </row>
    <row r="25" spans="2:9">
      <c r="B25" s="3"/>
      <c r="D25" s="10"/>
      <c r="E25" s="10"/>
      <c r="F25" s="10"/>
      <c r="G25" s="10"/>
      <c r="H25" s="10"/>
      <c r="I25" s="10"/>
    </row>
    <row r="26" spans="2:9">
      <c r="B26" s="3"/>
      <c r="D26" s="10"/>
      <c r="E26" s="10"/>
      <c r="F26" s="10"/>
      <c r="G26" s="10"/>
      <c r="H26" s="10"/>
      <c r="I26" s="10"/>
    </row>
    <row r="27" spans="2:9">
      <c r="B27" s="61" t="str">
        <f>"入札金額（税別）　　　　　　"&amp;TEXT(入札書明細!Q7,"\#,##0")&amp;"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>
      <c r="B28" s="3"/>
    </row>
    <row r="29" spans="2:9">
      <c r="B29" s="3"/>
    </row>
    <row r="30" spans="2:9">
      <c r="B30" s="59" t="str">
        <f>"入札件名　　労働者派遣業務（"&amp;入力用!B2&amp;"） "</f>
        <v xml:space="preserve">入札件名　　労働者派遣業務（山口貿易情報センター） </v>
      </c>
      <c r="C30" s="59"/>
      <c r="D30" s="59"/>
      <c r="E30" s="59"/>
      <c r="F30" s="59"/>
      <c r="G30" s="59"/>
      <c r="H30" s="59"/>
      <c r="I30" s="59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S/8tg4n1ZHqAdGWD5i9fBADKndVU16E8/l/5GP1+mv7kVEGNg6NtvVa5LdwVirB7QsSCenvcTTePDuVEIC1CKQ==" saltValue="e/jb2eWppbl6yvJ8HH8lDQ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>
    <tabColor theme="5" tint="0.39997558519241921"/>
    <pageSetUpPr fitToPage="1"/>
  </sheetPr>
  <dimension ref="A1:V19"/>
  <sheetViews>
    <sheetView zoomScale="120" zoomScaleNormal="120" zoomScaleSheetLayoutView="100" workbookViewId="0">
      <selection sqref="A1:S1"/>
    </sheetView>
  </sheetViews>
  <sheetFormatPr defaultColWidth="9" defaultRowHeight="12"/>
  <cols>
    <col min="1" max="1" width="2.5703125" style="46" customWidth="1"/>
    <col min="2" max="2" width="9.28515625" style="46" customWidth="1"/>
    <col min="3" max="3" width="15.5703125" style="54" customWidth="1"/>
    <col min="4" max="4" width="8.5703125" style="55" customWidth="1"/>
    <col min="5" max="5" width="3.140625" style="14" bestFit="1" customWidth="1"/>
    <col min="6" max="6" width="8.5703125" style="55" customWidth="1"/>
    <col min="7" max="7" width="5.5703125" style="56" customWidth="1"/>
    <col min="8" max="8" width="3.140625" style="14" bestFit="1" customWidth="1"/>
    <col min="9" max="9" width="5.5703125" style="56" customWidth="1"/>
    <col min="10" max="10" width="11.5703125" style="14" customWidth="1"/>
    <col min="11" max="11" width="12.5703125" style="14" customWidth="1"/>
    <col min="12" max="12" width="10.5703125" style="57" customWidth="1"/>
    <col min="13" max="13" width="10.5703125" style="14" customWidth="1"/>
    <col min="14" max="14" width="9.5703125" style="46" customWidth="1"/>
    <col min="15" max="16" width="10.5703125" style="46" customWidth="1"/>
    <col min="17" max="18" width="10.5703125" style="58" customWidth="1"/>
    <col min="19" max="19" width="18.140625" style="49" customWidth="1"/>
    <col min="20" max="20" width="9.71093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>
      <c r="A1" s="66" t="str">
        <f>"入札書明細【"&amp;入力用!B2&amp;"】"</f>
        <v>入札書明細【山口貿易情報センター】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>
      <c r="A4" s="33">
        <v>1</v>
      </c>
      <c r="B4" s="34" t="s">
        <v>41</v>
      </c>
      <c r="C4" s="34" t="s">
        <v>51</v>
      </c>
      <c r="D4" s="35">
        <v>46113</v>
      </c>
      <c r="E4" s="36" t="s">
        <v>47</v>
      </c>
      <c r="F4" s="37">
        <v>46477</v>
      </c>
      <c r="G4" s="38">
        <v>0.375</v>
      </c>
      <c r="H4" s="36" t="s">
        <v>47</v>
      </c>
      <c r="I4" s="39">
        <v>0.58333333333333337</v>
      </c>
      <c r="J4" s="34" t="s">
        <v>48</v>
      </c>
      <c r="K4" s="34" t="s">
        <v>49</v>
      </c>
      <c r="L4" s="40">
        <v>0.16666666666666671</v>
      </c>
      <c r="M4" s="34">
        <v>241</v>
      </c>
      <c r="N4" s="33">
        <v>964.00000000000023</v>
      </c>
      <c r="O4" s="33">
        <v>30</v>
      </c>
      <c r="P4" s="41">
        <v>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>
      <c r="A5" s="33">
        <v>2</v>
      </c>
      <c r="B5" s="34" t="s">
        <v>42</v>
      </c>
      <c r="C5" s="34" t="s">
        <v>51</v>
      </c>
      <c r="D5" s="35">
        <v>46113</v>
      </c>
      <c r="E5" s="36" t="s">
        <v>47</v>
      </c>
      <c r="F5" s="37">
        <v>46477</v>
      </c>
      <c r="G5" s="38">
        <v>0.375</v>
      </c>
      <c r="H5" s="36" t="s">
        <v>47</v>
      </c>
      <c r="I5" s="39">
        <v>0.66666666666666663</v>
      </c>
      <c r="J5" s="34" t="s">
        <v>48</v>
      </c>
      <c r="K5" s="34" t="s">
        <v>50</v>
      </c>
      <c r="L5" s="40">
        <v>0.24999999999999997</v>
      </c>
      <c r="M5" s="34">
        <v>150</v>
      </c>
      <c r="N5" s="33">
        <v>899.99999999999989</v>
      </c>
      <c r="O5" s="33">
        <v>30</v>
      </c>
      <c r="P5" s="41">
        <v>0</v>
      </c>
      <c r="Q5" s="42"/>
      <c r="R5" s="43" t="str">
        <f t="shared" ref="R5" si="0">IF(Q5=0,"",ROUNDDOWN(Q5*1.25,0))</f>
        <v/>
      </c>
      <c r="S5" s="44" t="str">
        <f t="shared" ref="S5" si="1">IF(Q5=0,"",(N5+O5)*Q5+(P5*R5))</f>
        <v/>
      </c>
      <c r="T5" s="31"/>
      <c r="U5" s="45"/>
      <c r="V5" s="45"/>
    </row>
    <row r="6" spans="1:22" ht="12.75" thickBot="1">
      <c r="B6" s="14"/>
      <c r="C6" s="47"/>
      <c r="D6" s="14"/>
      <c r="F6" s="14"/>
      <c r="G6" s="14"/>
      <c r="I6" s="14"/>
      <c r="L6" s="46"/>
      <c r="N6" s="48"/>
      <c r="O6" s="14"/>
      <c r="P6" s="14"/>
      <c r="Q6" s="14"/>
      <c r="R6" s="14"/>
    </row>
    <row r="7" spans="1:22" s="51" customFormat="1" ht="43.5" customHeight="1" thickBot="1">
      <c r="A7" s="70" t="s">
        <v>43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 t="str">
        <f>IF(SUM(S4:S5)=0,"",SUM(S4:S5))</f>
        <v/>
      </c>
      <c r="R7" s="73"/>
      <c r="S7" s="74"/>
      <c r="T7" s="50"/>
    </row>
    <row r="8" spans="1:22">
      <c r="B8" s="14"/>
      <c r="C8" s="47"/>
      <c r="D8" s="14"/>
      <c r="F8" s="14"/>
      <c r="G8" s="14"/>
      <c r="I8" s="14"/>
      <c r="L8" s="46"/>
      <c r="N8" s="48"/>
      <c r="O8" s="14"/>
      <c r="P8" s="14"/>
      <c r="Q8" s="14"/>
      <c r="R8" s="14"/>
    </row>
    <row r="9" spans="1:22" s="18" customFormat="1" ht="57.75" customHeight="1">
      <c r="A9" s="15"/>
      <c r="C9" s="52"/>
      <c r="L9" s="15"/>
      <c r="M9" s="65" t="s">
        <v>44</v>
      </c>
      <c r="N9" s="65"/>
      <c r="O9" s="65"/>
      <c r="P9" s="65"/>
      <c r="Q9" s="65"/>
      <c r="R9" s="65"/>
      <c r="S9" s="65"/>
      <c r="T9" s="22"/>
    </row>
    <row r="10" spans="1:22">
      <c r="B10" s="53"/>
      <c r="C10" s="47"/>
      <c r="D10" s="14"/>
      <c r="F10" s="14"/>
      <c r="G10" s="14"/>
      <c r="I10" s="14"/>
      <c r="L10" s="46"/>
      <c r="N10" s="48"/>
      <c r="O10" s="14"/>
      <c r="P10" s="14"/>
      <c r="Q10" s="14"/>
      <c r="R10" s="14"/>
      <c r="S10" s="14"/>
    </row>
    <row r="11" spans="1:22">
      <c r="B11" s="14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</row>
    <row r="12" spans="1:22">
      <c r="B12" s="53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  <c r="S12" s="14"/>
    </row>
    <row r="13" spans="1:22">
      <c r="B13" s="14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>
      <c r="B14" s="53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>
      <c r="B15" s="14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>
      <c r="B16" s="53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>
      <c r="B19" s="53"/>
      <c r="D19" s="14"/>
      <c r="F19" s="14"/>
      <c r="G19" s="14"/>
      <c r="I19" s="14"/>
      <c r="L19" s="46"/>
      <c r="N19" s="14"/>
      <c r="O19" s="14"/>
      <c r="P19" s="14"/>
      <c r="Q19" s="14"/>
      <c r="R19" s="14"/>
      <c r="S19" s="14"/>
    </row>
  </sheetData>
  <sheetProtection algorithmName="SHA-512" hashValue="0TwSKRfPpe5J4Umc04GBPVe/qOMGjc2k9Ny6HcpzxaTxka/A50OtiFxBKRG+0MG5EvoJHGCG6ZZcQwwTTKh2eg==" saltValue="tuxWm9wSd0aPu/xwbg5kLg==" spinCount="100000" sheet="1" objects="1" scenarios="1"/>
  <mergeCells count="6">
    <mergeCell ref="M9:S9"/>
    <mergeCell ref="A1:S1"/>
    <mergeCell ref="D3:F3"/>
    <mergeCell ref="G3:I3"/>
    <mergeCell ref="A7:P7"/>
    <mergeCell ref="Q7:S7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20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62" t="s">
        <v>12</v>
      </c>
      <c r="C6" s="62"/>
      <c r="D6" s="62"/>
      <c r="E6" s="62"/>
      <c r="F6" s="62"/>
      <c r="G6" s="62"/>
      <c r="H6" s="62"/>
      <c r="I6" s="62"/>
    </row>
    <row r="7" spans="2:9">
      <c r="B7" s="2" t="s">
        <v>2</v>
      </c>
    </row>
    <row r="9" spans="2:9">
      <c r="B9" s="2"/>
    </row>
    <row r="10" spans="2:9">
      <c r="G10" s="10"/>
      <c r="H10" s="10"/>
      <c r="I10" s="11" t="s">
        <v>3</v>
      </c>
    </row>
    <row r="11" spans="2:9">
      <c r="B11" s="2"/>
    </row>
    <row r="12" spans="2:9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>
      <c r="B14" s="3"/>
    </row>
    <row r="15" spans="2:9">
      <c r="B15" s="3"/>
    </row>
    <row r="16" spans="2:9">
      <c r="D16" s="64" t="s">
        <v>8</v>
      </c>
      <c r="E16" s="64"/>
      <c r="F16" s="10"/>
      <c r="G16" s="10"/>
      <c r="H16" s="10"/>
      <c r="I16" s="10"/>
    </row>
    <row r="17" spans="1:11">
      <c r="B17" s="3"/>
      <c r="D17" s="10"/>
      <c r="E17" s="10"/>
      <c r="F17" s="10"/>
      <c r="G17" s="10"/>
      <c r="H17" s="10"/>
      <c r="I17" s="10"/>
    </row>
    <row r="18" spans="1:11">
      <c r="D18" s="64" t="s">
        <v>9</v>
      </c>
      <c r="E18" s="64"/>
      <c r="F18" s="10"/>
      <c r="G18" s="10"/>
      <c r="H18" s="10"/>
      <c r="I18" s="10"/>
    </row>
    <row r="19" spans="1:11">
      <c r="B19" s="3"/>
      <c r="D19" s="10"/>
      <c r="E19" s="10"/>
      <c r="F19" s="10"/>
      <c r="G19" s="10"/>
      <c r="H19" s="10"/>
      <c r="I19" s="10"/>
    </row>
    <row r="20" spans="1:11">
      <c r="D20" s="64" t="s">
        <v>10</v>
      </c>
      <c r="E20" s="64"/>
      <c r="F20" s="10"/>
      <c r="G20" s="10"/>
      <c r="H20" s="10"/>
      <c r="I20" s="11" t="s">
        <v>11</v>
      </c>
    </row>
    <row r="21" spans="1:11">
      <c r="B21" s="3"/>
      <c r="D21" s="10"/>
      <c r="E21" s="10"/>
      <c r="F21" s="10"/>
      <c r="G21" s="10"/>
      <c r="H21" s="10"/>
      <c r="I21" s="10"/>
    </row>
    <row r="22" spans="1:11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2026年2月9日</v>
      </c>
    </row>
    <row r="23" spans="1:11" ht="18.75" customHeight="1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私は下記の者を代理人と定め、労働者派遣業務（山口貿易情報センター）（2026年2月9日付公告）に関し、次の事項に関する権限を委任します。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>
      <c r="B24" s="76"/>
      <c r="C24" s="76"/>
      <c r="D24" s="76"/>
      <c r="E24" s="76"/>
      <c r="F24" s="76"/>
      <c r="G24" s="76"/>
      <c r="H24" s="76"/>
      <c r="I24" s="76"/>
    </row>
    <row r="25" spans="1:11">
      <c r="B25" s="76"/>
      <c r="C25" s="76"/>
      <c r="D25" s="76"/>
      <c r="E25" s="76"/>
      <c r="F25" s="76"/>
      <c r="G25" s="76"/>
      <c r="H25" s="76"/>
      <c r="I25" s="76"/>
    </row>
    <row r="26" spans="1:11">
      <c r="B26" s="63" t="s">
        <v>22</v>
      </c>
      <c r="C26" s="63"/>
      <c r="D26" s="63"/>
      <c r="E26" s="63"/>
      <c r="F26" s="63"/>
      <c r="G26" s="63"/>
      <c r="H26" s="63"/>
    </row>
    <row r="27" spans="1:11">
      <c r="B27" s="63" t="s">
        <v>23</v>
      </c>
      <c r="C27" s="63"/>
      <c r="D27" s="63"/>
      <c r="E27" s="63"/>
      <c r="F27" s="63"/>
      <c r="G27" s="63"/>
      <c r="H27" s="63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gDmw5j+iNHbexB9IOvnYbHCnmEN/I9O2YdWJBJxanLVAw9Km+0mW2VUorAilABDjjGCAS/TRfZWfPQ/auK67bg==" saltValue="yi5gpv3n5tHskyEbrp0cMw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FDD0EDB4-DCCC-492E-8B2C-9A3FFF283B1B}"/>
</file>

<file path=customXml/itemProps2.xml><?xml version="1.0" encoding="utf-8"?>
<ds:datastoreItem xmlns:ds="http://schemas.openxmlformats.org/officeDocument/2006/customXml" ds:itemID="{90CF0E04-1D69-4A77-B4DD-78F9364A269E}"/>
</file>

<file path=customXml/itemProps3.xml><?xml version="1.0" encoding="utf-8"?>
<ds:datastoreItem xmlns:ds="http://schemas.openxmlformats.org/officeDocument/2006/customXml" ds:itemID="{2768EE4E-620B-405A-A49A-276D5F59B62E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2026-02-05T07:46:26Z</dcterms:created>
  <dcterms:modified xsi:type="dcterms:W3CDTF">2026-02-05T07:47:09Z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