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33" documentId="13_ncr:1_{D83B4D53-DB3F-4F18-8A5E-75FE101DB4D7}" xr6:coauthVersionLast="47" xr6:coauthVersionMax="47" xr10:uidLastSave="{DFA30F41-FD6C-4D3B-8D0A-C34CC25A9CA8}"/>
  <bookViews>
    <workbookView xWindow="3600" yWindow="405" windowWidth="16725" windowHeight="14895" firstSheet="1" activeTab="1" xr2:uid="{48961CD3-DC36-4B61-B657-B02047B7A170}"/>
  </bookViews>
  <sheets>
    <sheet name="入力用" sheetId="4" state="hidden" r:id="rId1"/>
    <sheet name="入札書" sheetId="1" r:id="rId2"/>
    <sheet name="入札書明細" sheetId="3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A11" i="4"/>
  <c r="D19" i="3"/>
  <c r="D16" i="3"/>
  <c r="F11" i="3"/>
  <c r="E11" i="3"/>
  <c r="E14" i="3" s="1"/>
  <c r="D11" i="3"/>
  <c r="D14" i="3" s="1"/>
  <c r="C11" i="3"/>
  <c r="B11" i="3"/>
  <c r="F14" i="3" l="1"/>
  <c r="D17" i="3" s="1"/>
  <c r="D20" i="3" s="1"/>
  <c r="B27" i="1" s="1"/>
  <c r="B30" i="1"/>
  <c r="B23" i="2"/>
  <c r="K22" i="2"/>
  <c r="A2" i="3"/>
</calcChain>
</file>

<file path=xl/sharedStrings.xml><?xml version="1.0" encoding="utf-8"?>
<sst xmlns="http://schemas.openxmlformats.org/spreadsheetml/2006/main" count="65" uniqueCount="52">
  <si>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</si>
  <si>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</si>
  <si>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</si>
  <si>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</si>
  <si>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</si>
  <si>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</si>
  <si>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</si>
  <si>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</si>
  <si>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</si>
  <si>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</si>
  <si>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</si>
  <si>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</si>
  <si>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</si>
  <si>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</si>
  <si>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</si>
  <si>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</si>
  <si>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</si>
  <si>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</si>
  <si>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（税別）</t>
    <rPh sb="1" eb="3">
      <t>ゼイベツ</t>
    </rPh>
    <phoneticPr fontId="1"/>
  </si>
  <si>
    <t>③法定内勤務時間</t>
    <rPh sb="1" eb="3">
      <t>ホウテイ</t>
    </rPh>
    <rPh sb="3" eb="4">
      <t>ナイ</t>
    </rPh>
    <rPh sb="4" eb="6">
      <t>キンム</t>
    </rPh>
    <rPh sb="6" eb="8">
      <t>ジカン</t>
    </rPh>
    <phoneticPr fontId="6"/>
  </si>
  <si>
    <t>※ 小数点以下切捨て</t>
    <phoneticPr fontId="1"/>
  </si>
  <si>
    <t>別紙</t>
    <rPh sb="0" eb="2">
      <t>ベッシ</t>
    </rPh>
    <phoneticPr fontId="1"/>
  </si>
  <si>
    <t>入力用</t>
    <rPh sb="0" eb="3">
      <t>ニュウリョクヨウ</t>
    </rPh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</si>
  <si>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</si>
  <si>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</si>
  <si>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</si>
  <si>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</si>
  <si>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勤務時間</t>
    <rPh sb="0" eb="2">
      <t>キンム</t>
    </rPh>
    <phoneticPr fontId="1"/>
  </si>
  <si>
    <t>　１．入札（見積り）に関すること</t>
    <phoneticPr fontId="1"/>
  </si>
  <si>
    <t>　２．開札の立会いに関すること</t>
    <phoneticPr fontId="1"/>
  </si>
  <si>
    <t>＜１名あたり＞</t>
    <rPh sb="2" eb="3">
      <t>メイ</t>
    </rPh>
    <phoneticPr fontId="1"/>
  </si>
  <si>
    <r>
      <t xml:space="preserve">a.法定内勤務
</t>
    </r>
    <r>
      <rPr>
        <sz val="20"/>
        <rFont val="BIZ UDPゴシック"/>
        <family val="3"/>
        <charset val="128"/>
      </rPr>
      <t>（①×③）</t>
    </r>
    <rPh sb="5" eb="7">
      <t>キンム</t>
    </rPh>
    <phoneticPr fontId="1"/>
  </si>
  <si>
    <r>
      <t xml:space="preserve">b.法定内残業
</t>
    </r>
    <r>
      <rPr>
        <sz val="20"/>
        <rFont val="BIZ UDPゴシック"/>
        <family val="3"/>
        <charset val="128"/>
      </rPr>
      <t>（①×④）</t>
    </r>
    <phoneticPr fontId="1"/>
  </si>
  <si>
    <r>
      <t xml:space="preserve">c.法定外残業
</t>
    </r>
    <r>
      <rPr>
        <sz val="20"/>
        <rFont val="BIZ UDPゴシック"/>
        <family val="3"/>
        <charset val="128"/>
      </rPr>
      <t>（②×⑤）</t>
    </r>
    <phoneticPr fontId="1"/>
  </si>
  <si>
    <t>↓積算書をコピペ</t>
    <rPh sb="1" eb="4">
      <t>セキサンショ</t>
    </rPh>
    <phoneticPr fontId="1"/>
  </si>
  <si>
    <t>ここは空白</t>
    <rPh sb="3" eb="5">
      <t>クウハク</t>
    </rPh>
    <phoneticPr fontId="1"/>
  </si>
  <si>
    <t>募集人数</t>
    <rPh sb="0" eb="4">
      <t>ボシュウニンズウ</t>
    </rPh>
    <phoneticPr fontId="1"/>
  </si>
  <si>
    <t>←短時間勤務の場合は要確認！</t>
    <rPh sb="1" eb="6">
      <t>タンジカンキンム</t>
    </rPh>
    <rPh sb="7" eb="9">
      <t>バアイ</t>
    </rPh>
    <rPh sb="10" eb="13">
      <t>ヨウカクニン</t>
    </rPh>
    <phoneticPr fontId="1"/>
  </si>
  <si>
    <t>←複数ポストの場合は要確認！</t>
    <rPh sb="1" eb="3">
      <t>フクスウ</t>
    </rPh>
    <rPh sb="7" eb="9">
      <t>バアイ</t>
    </rPh>
    <rPh sb="10" eb="13">
      <t>ヨウカクニン</t>
    </rPh>
    <phoneticPr fontId="1"/>
  </si>
  <si>
    <t>※法定外時給単価②／法定内時給単価④の 125％／1 日 8 時間超
※法定外時給単価②は、小数点以下切捨てとする。
※総合計額を入札書に転記すること。
※勤務時間等の数量を修正しないこと。同数量は想定数であり、実際の発注数を保証するものではない。
※計算式を設定しているが、提出前に必ず検算を行うこと。</t>
    <phoneticPr fontId="1"/>
  </si>
  <si>
    <r>
      <t xml:space="preserve">②法定外時給単価
</t>
    </r>
    <r>
      <rPr>
        <sz val="20"/>
        <rFont val="BIZ UDPゴシック"/>
        <family val="3"/>
        <charset val="128"/>
      </rPr>
      <t>（①×125％）</t>
    </r>
    <rPh sb="1" eb="3">
      <t>ホウテイ</t>
    </rPh>
    <rPh sb="3" eb="4">
      <t>ガイ</t>
    </rPh>
    <rPh sb="4" eb="6">
      <t>ジキュウ</t>
    </rPh>
    <rPh sb="6" eb="8">
      <t>タンカ</t>
    </rPh>
    <phoneticPr fontId="6"/>
  </si>
  <si>
    <t>稼働日数</t>
    <rPh sb="0" eb="2">
      <t>カドウ</t>
    </rPh>
    <rPh sb="2" eb="4">
      <t>ニッスウ</t>
    </rPh>
    <phoneticPr fontId="6"/>
  </si>
  <si>
    <t>⑤法定外残業
見込時間</t>
    <rPh sb="1" eb="3">
      <t>ホウテイ</t>
    </rPh>
    <rPh sb="3" eb="4">
      <t>ガイ</t>
    </rPh>
    <rPh sb="4" eb="6">
      <t>ザンギョウ</t>
    </rPh>
    <rPh sb="7" eb="9">
      <t>ミコ</t>
    </rPh>
    <rPh sb="9" eb="11">
      <t>ジカン</t>
    </rPh>
    <phoneticPr fontId="6"/>
  </si>
  <si>
    <t>④法定内残業
見込時間</t>
    <rPh sb="4" eb="5">
      <t>ザン</t>
    </rPh>
    <rPh sb="7" eb="9">
      <t>ミコ</t>
    </rPh>
    <rPh sb="9" eb="11">
      <t>ジカン</t>
    </rPh>
    <phoneticPr fontId="6"/>
  </si>
  <si>
    <t>稼働日数</t>
    <rPh sb="0" eb="2">
      <t>カドウ</t>
    </rPh>
    <rPh sb="2" eb="4">
      <t>ニッスウ</t>
    </rPh>
    <phoneticPr fontId="4"/>
  </si>
  <si>
    <t>法定外残業見込時間</t>
    <rPh sb="0" eb="2">
      <t>ホウテイ</t>
    </rPh>
    <rPh sb="2" eb="3">
      <t>ガイ</t>
    </rPh>
    <rPh sb="3" eb="5">
      <t>ザンギョウ</t>
    </rPh>
    <rPh sb="5" eb="7">
      <t>ミコ</t>
    </rPh>
    <rPh sb="7" eb="9">
      <t>ジカン</t>
    </rPh>
    <phoneticPr fontId="4"/>
  </si>
  <si>
    <t>法定内残業見込時間</t>
    <rPh sb="3" eb="5">
      <t>ザンギョウ</t>
    </rPh>
    <phoneticPr fontId="4"/>
  </si>
  <si>
    <t>法定内勤務時間</t>
    <rPh sb="0" eb="2">
      <t>ホウテイ</t>
    </rPh>
    <rPh sb="2" eb="3">
      <t>ナイ</t>
    </rPh>
    <rPh sb="3" eb="5">
      <t>キンム</t>
    </rPh>
    <rPh sb="5" eb="7">
      <t>ジカン</t>
    </rPh>
    <phoneticPr fontId="4"/>
  </si>
  <si>
    <t>①法定内時給単価</t>
    <rPh sb="1" eb="4">
      <t>ホウテイナイ</t>
    </rPh>
    <rPh sb="4" eb="6">
      <t>ジキュウ</t>
    </rPh>
    <rPh sb="6" eb="8">
      <t>タンカ</t>
    </rPh>
    <phoneticPr fontId="6"/>
  </si>
  <si>
    <t>※本様式の第三者への転送及び転用を禁ず。</t>
    <phoneticPr fontId="1"/>
  </si>
  <si>
    <t>\　　　　　　　　/ 時</t>
  </si>
  <si>
    <t>神戸貿易情報センター①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</si>
</sst>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yyyy&quot;年&quot;m&quot;月&quot;d&quot;日&quot;;@"/>
    <numFmt numFmtId="165" formatCode="0&quot;時間 / 日&quot;"/>
    <numFmt numFmtId="166" formatCode="0&quot;日&quot;"/>
    <numFmt numFmtId="167" formatCode="0&quot;時間&quot;"/>
    <numFmt numFmtId="168" formatCode="&quot;¥&quot;#,##0&quot;/ 時&quot;"/>
    <numFmt numFmtId="169" formatCode="&quot;　\&quot;#,##0"/>
    <numFmt numFmtId="170" formatCode="&quot; \&quot;#,##0"/>
  </numFmts>
  <fonts count="19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6"/>
      <name val="BIZ UDPゴシック"/>
      <family val="3"/>
      <charset val="128"/>
    </font>
    <font>
      <sz val="20"/>
      <name val="BIZ UDPゴシック"/>
      <family val="3"/>
      <charset val="128"/>
    </font>
    <font>
      <sz val="26"/>
      <name val="BIZ UDPゴシック"/>
      <family val="3"/>
      <charset val="128"/>
    </font>
    <font>
      <sz val="22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2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1"/>
      <color rgb="FFFF0000"/>
      <name val="Calibri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/>
      <diagonal/>
    </border>
    <border>
      <left style="thick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/>
  </cellStyleXfs>
  <cellXfs count="60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167" fontId="11" fillId="0" borderId="11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167" fontId="11" fillId="0" borderId="9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164" fontId="0" fillId="0" borderId="19" xfId="0" applyNumberFormat="1" applyBorder="1" applyAlignment="1">
      <alignment horizontal="center" vertical="center"/>
    </xf>
    <xf numFmtId="168" fontId="11" fillId="0" borderId="15" xfId="0" applyNumberFormat="1" applyFont="1" applyBorder="1" applyAlignment="1">
      <alignment horizontal="center" vertical="center"/>
    </xf>
    <xf numFmtId="169" fontId="11" fillId="0" borderId="5" xfId="0" applyNumberFormat="1" applyFont="1" applyBorder="1" applyAlignment="1">
      <alignment horizontal="center" vertical="center"/>
    </xf>
    <xf numFmtId="169" fontId="11" fillId="0" borderId="4" xfId="0" applyNumberFormat="1" applyFont="1" applyBorder="1" applyAlignment="1">
      <alignment horizontal="center" vertical="center"/>
    </xf>
    <xf numFmtId="169" fontId="11" fillId="0" borderId="3" xfId="0" applyNumberFormat="1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9" xfId="0" applyBorder="1" applyAlignment="1">
      <alignment horizontal="center" vertical="center" wrapText="1"/>
    </xf>
    <xf numFmtId="0" fontId="16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68" fontId="11" fillId="0" borderId="16" xfId="0" applyNumberFormat="1" applyFont="1" applyBorder="1" applyAlignment="1" applyProtection="1">
      <alignment horizontal="center" vertical="center"/>
      <protection locked="0"/>
    </xf>
    <xf numFmtId="168" fontId="11" fillId="0" borderId="14" xfId="0" applyNumberFormat="1" applyFont="1" applyBorder="1" applyAlignment="1" applyProtection="1">
      <alignment horizontal="center" vertical="center"/>
      <protection locked="0"/>
    </xf>
    <xf numFmtId="170" fontId="9" fillId="0" borderId="2" xfId="0" applyNumberFormat="1" applyFont="1" applyBorder="1" applyAlignment="1">
      <alignment wrapText="1"/>
    </xf>
    <xf numFmtId="170" fontId="9" fillId="0" borderId="2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2">
    <cellStyle name="標準" xfId="0" builtinId="0"/>
    <cellStyle name="標準 2" xfId="1" xr:uid="{8EC7701C-C06A-4775-BC2E-34B19EDF9D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H11"/>
  <sheetViews>
    <sheetView workbookViewId="0"/>
  </sheetViews>
  <sheetFormatPr defaultRowHeight="15"/>
  <cols>
    <col min="1" max="2" width="15.42578125" customWidth="1"/>
    <col min="3" max="3" width="21.42578125" bestFit="1" customWidth="1"/>
    <col min="4" max="4" width="15.42578125" customWidth="1"/>
    <col min="5" max="5" width="21.42578125" bestFit="1" customWidth="1"/>
    <col min="6" max="6" width="15.42578125" customWidth="1"/>
    <col min="7" max="7" width="21.42578125" bestFit="1" customWidth="1"/>
    <col min="8" max="8" width="15.42578125" customWidth="1"/>
  </cols>
  <sheetData>
    <row r="1" spans="1:8">
      <c r="A1" t="s">
        <v>22</v>
      </c>
    </row>
    <row r="2" spans="1:8">
      <c r="A2" s="6" t="s">
        <v>23</v>
      </c>
      <c r="B2" s="29" t="s">
        <v>51</v>
      </c>
    </row>
    <row r="3" spans="1:8">
      <c r="A3" s="6" t="s">
        <v>24</v>
      </c>
      <c r="B3" s="37">
        <v>46062</v>
      </c>
    </row>
    <row r="4" spans="1:8">
      <c r="A4" s="6" t="s">
        <v>27</v>
      </c>
      <c r="B4" s="6">
        <v>7</v>
      </c>
      <c r="C4" s="36" t="s">
        <v>37</v>
      </c>
    </row>
    <row r="5" spans="1:8">
      <c r="A5" s="30"/>
      <c r="B5" s="30"/>
    </row>
    <row r="6" spans="1:8">
      <c r="A6" t="s">
        <v>34</v>
      </c>
    </row>
    <row r="7" spans="1:8" s="30" customFormat="1" ht="30">
      <c r="A7" s="6" t="s">
        <v>44</v>
      </c>
      <c r="B7" s="6" t="s">
        <v>35</v>
      </c>
      <c r="C7" s="6" t="s">
        <v>47</v>
      </c>
      <c r="D7" s="6" t="s">
        <v>35</v>
      </c>
      <c r="E7" s="45" t="s">
        <v>46</v>
      </c>
      <c r="F7" s="6" t="s">
        <v>35</v>
      </c>
      <c r="G7" s="6" t="s">
        <v>45</v>
      </c>
      <c r="H7" s="6" t="s">
        <v>35</v>
      </c>
    </row>
    <row r="8" spans="1:8">
      <c r="A8" s="29">
        <v>200</v>
      </c>
      <c r="B8" s="29"/>
      <c r="C8" s="29">
        <v>1400.0000000000005</v>
      </c>
      <c r="D8" s="29"/>
      <c r="E8" s="29">
        <v>120</v>
      </c>
      <c r="F8" s="29"/>
      <c r="G8" s="29">
        <v>60</v>
      </c>
      <c r="H8" s="29"/>
    </row>
    <row r="10" spans="1:8">
      <c r="A10" s="6" t="s">
        <v>36</v>
      </c>
      <c r="B10" s="6">
        <v>1</v>
      </c>
      <c r="C10" s="36" t="s">
        <v>38</v>
      </c>
    </row>
    <row r="11" spans="1:8">
      <c r="A11" s="36" t="str">
        <f>IF(B10&gt;1,"入札書明細の19～21行目を表示すること！","")</f>
        <v/>
      </c>
    </row>
  </sheetData>
  <sheetProtection algorithmName="SHA-512" hashValue="aTpmyBMJob0EA8glcHvU0dcbz5/KeYj8eeXD+UEQ+kmea2rhTYL218Kx8iy13++OOjbhypY/ddsZ0Phs08BGVA==" saltValue="Q2mTJGPrBQK4PKdSkifm1A==" spinCount="100000" sheet="1" insertRows="0" insertHyperlinks="0" selectLockedCells="1" autoFilter="0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5"/>
  <cols>
    <col min="1" max="1" width="5.28515625" customWidth="1"/>
  </cols>
  <sheetData>
    <row r="1" spans="2:9">
      <c r="B1" s="4"/>
      <c r="I1" s="1" t="s">
        <v>49</v>
      </c>
    </row>
    <row r="3" spans="2:9">
      <c r="I3" s="1" t="s">
        <v>0</v>
      </c>
    </row>
    <row r="4" spans="2:9">
      <c r="B4" s="1"/>
    </row>
    <row r="5" spans="2:9">
      <c r="B5" s="1"/>
    </row>
    <row r="6" spans="2:9" ht="16.5">
      <c r="B6" s="49" t="s">
        <v>1</v>
      </c>
      <c r="C6" s="49"/>
      <c r="D6" s="49"/>
      <c r="E6" s="49"/>
      <c r="F6" s="49"/>
      <c r="G6" s="49"/>
      <c r="H6" s="49"/>
      <c r="I6" s="49"/>
    </row>
    <row r="7" spans="2:9">
      <c r="B7" s="2" t="s">
        <v>2</v>
      </c>
    </row>
    <row r="9" spans="2:9">
      <c r="B9" s="2"/>
    </row>
    <row r="10" spans="2:9">
      <c r="F10" s="42"/>
      <c r="G10" s="42"/>
      <c r="H10" s="42"/>
      <c r="I10" s="43" t="s">
        <v>3</v>
      </c>
    </row>
    <row r="11" spans="2:9">
      <c r="B11" s="2"/>
    </row>
    <row r="12" spans="2:9">
      <c r="B12" s="50" t="s">
        <v>4</v>
      </c>
      <c r="C12" s="50"/>
      <c r="D12" s="50"/>
      <c r="E12" s="50"/>
      <c r="F12" s="50"/>
      <c r="G12" s="50"/>
      <c r="H12" s="50"/>
      <c r="I12" s="50"/>
    </row>
    <row r="13" spans="2:9">
      <c r="B13" s="50" t="s">
        <v>5</v>
      </c>
      <c r="C13" s="50"/>
      <c r="D13" s="50"/>
      <c r="E13" s="50"/>
      <c r="F13" s="50"/>
      <c r="G13" s="50"/>
      <c r="H13" s="50"/>
      <c r="I13" s="50"/>
    </row>
    <row r="14" spans="2:9">
      <c r="B14" s="3"/>
    </row>
    <row r="15" spans="2:9">
      <c r="B15" s="3"/>
    </row>
    <row r="16" spans="2:9">
      <c r="D16" s="51" t="s">
        <v>8</v>
      </c>
      <c r="E16" s="51"/>
      <c r="F16" s="42"/>
      <c r="G16" s="42"/>
      <c r="H16" s="42"/>
      <c r="I16" s="42"/>
    </row>
    <row r="17" spans="2:9">
      <c r="B17" s="3"/>
      <c r="D17" s="42"/>
      <c r="E17" s="42"/>
      <c r="F17" s="42"/>
      <c r="G17" s="42"/>
      <c r="H17" s="42"/>
      <c r="I17" s="42"/>
    </row>
    <row r="18" spans="2:9">
      <c r="D18" s="51" t="s">
        <v>9</v>
      </c>
      <c r="E18" s="51"/>
      <c r="F18" s="42"/>
      <c r="G18" s="42"/>
      <c r="H18" s="42"/>
      <c r="I18" s="42"/>
    </row>
    <row r="19" spans="2:9">
      <c r="B19" s="3"/>
      <c r="D19" s="42"/>
      <c r="E19" s="42"/>
      <c r="F19" s="42"/>
      <c r="G19" s="42"/>
      <c r="H19" s="42"/>
      <c r="I19" s="42"/>
    </row>
    <row r="20" spans="2:9">
      <c r="D20" s="51" t="s">
        <v>10</v>
      </c>
      <c r="E20" s="51"/>
      <c r="F20" s="42"/>
      <c r="G20" s="42"/>
      <c r="H20" s="42"/>
      <c r="I20" s="43" t="s">
        <v>11</v>
      </c>
    </row>
    <row r="21" spans="2:9">
      <c r="B21" s="3"/>
      <c r="D21" s="42"/>
      <c r="E21" s="42"/>
      <c r="F21" s="42"/>
      <c r="G21" s="42"/>
      <c r="H21" s="42"/>
      <c r="I21" s="42"/>
    </row>
    <row r="22" spans="2:9">
      <c r="D22" s="47" t="s">
        <v>26</v>
      </c>
      <c r="E22" s="47"/>
      <c r="F22" s="42"/>
      <c r="G22" s="42"/>
      <c r="H22" s="42"/>
      <c r="I22" s="43" t="s">
        <v>6</v>
      </c>
    </row>
    <row r="23" spans="2:9">
      <c r="B23" s="3"/>
      <c r="D23" s="42"/>
      <c r="E23" s="42"/>
      <c r="F23" s="42"/>
      <c r="G23" s="42"/>
      <c r="H23" s="42"/>
      <c r="I23" s="42"/>
    </row>
    <row r="24" spans="2:9">
      <c r="B24" s="3"/>
      <c r="D24" s="42"/>
      <c r="E24" s="42"/>
      <c r="F24" s="42"/>
      <c r="G24" s="42"/>
      <c r="H24" s="42"/>
      <c r="I24" s="42"/>
    </row>
    <row r="25" spans="2:9">
      <c r="B25" s="3"/>
      <c r="D25" s="42"/>
      <c r="E25" s="42"/>
      <c r="F25" s="42"/>
      <c r="G25" s="42"/>
      <c r="H25" s="42"/>
      <c r="I25" s="42"/>
    </row>
    <row r="26" spans="2:9">
      <c r="B26" s="3"/>
      <c r="D26" s="42"/>
      <c r="E26" s="42"/>
      <c r="F26" s="42"/>
      <c r="G26" s="42"/>
      <c r="H26" s="42"/>
      <c r="I26" s="42"/>
    </row>
    <row r="27" spans="2:9">
      <c r="B27" s="48" t="str">
        <f>"入札金額（税別）　　　　　　"&amp;TEXT(入札書明細!D20,"\#,##0")&amp;"　　　　　　　　　　　　　　　　　　　　　　　　　　　　　　"</f>
        <v>入札金額（税別）　　　　　　　\　　　　　　　　　　　　　　　　　　　　　　　　　　　　　　</v>
      </c>
      <c r="C27" s="48"/>
      <c r="D27" s="48"/>
      <c r="E27" s="48"/>
      <c r="F27" s="48"/>
      <c r="G27" s="48"/>
      <c r="H27" s="48"/>
    </row>
    <row r="28" spans="2:9">
      <c r="B28" s="3"/>
    </row>
    <row r="29" spans="2:9">
      <c r="B29" s="3"/>
    </row>
    <row r="30" spans="2:9">
      <c r="B30" s="46" t="str">
        <f>"入札件名　　労働者派遣業務（"&amp;入力用!B2&amp;"） "</f>
        <v xml:space="preserve">入札件名　　労働者派遣業務（神戸貿易情報センター①） </v>
      </c>
      <c r="C30" s="46"/>
      <c r="D30" s="46"/>
      <c r="E30" s="46"/>
      <c r="F30" s="46"/>
      <c r="G30" s="46"/>
      <c r="H30" s="46"/>
      <c r="I30" s="46"/>
    </row>
    <row r="31" spans="2:9">
      <c r="B31" s="3"/>
    </row>
    <row r="32" spans="2:9">
      <c r="B32" s="3"/>
    </row>
    <row r="33" spans="2:3">
      <c r="C33" s="5" t="s">
        <v>7</v>
      </c>
    </row>
    <row r="34" spans="2:3">
      <c r="B34" s="4"/>
    </row>
    <row r="35" spans="2:3">
      <c r="B35" s="4"/>
    </row>
    <row r="36" spans="2:3">
      <c r="B36" s="4"/>
    </row>
  </sheetData>
  <sheetProtection algorithmName="SHA-512" hashValue="apdZuk9Qhx/Zjzf+WMDfc7U74cHx/x89Zjk8tiyfURfgxbN7V4wFB8P2RkJJ4BtAQwEJM13IBWd/TUaA7qziMw==" saltValue="9wZOOzZ+efbhJQuMjxJBuw==" spinCount="100000" sheet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1158-C2D5-426E-B973-A1ADAED805ED}">
  <sheetPr>
    <tabColor theme="5" tint="0.39997558519241921"/>
  </sheetPr>
  <dimension ref="A1:L22"/>
  <sheetViews>
    <sheetView view="pageBreakPreview" zoomScale="60" zoomScaleNormal="70" workbookViewId="0">
      <selection activeCell="B5" sqref="B5:B7"/>
    </sheetView>
  </sheetViews>
  <sheetFormatPr defaultColWidth="9" defaultRowHeight="13.5"/>
  <cols>
    <col min="1" max="1" width="1.85546875" style="7" customWidth="1"/>
    <col min="2" max="6" width="39.5703125" style="8" customWidth="1"/>
    <col min="7" max="7" width="1.85546875" style="7" customWidth="1"/>
    <col min="8" max="16384" width="9" style="7"/>
  </cols>
  <sheetData>
    <row r="1" spans="1:12" ht="72.599999999999994" customHeight="1">
      <c r="F1" s="9" t="s">
        <v>21</v>
      </c>
    </row>
    <row r="2" spans="1:12" ht="72.599999999999994" customHeight="1">
      <c r="A2" s="53" t="str">
        <f>"労働者派遣業務（"&amp;入力用!B2&amp;"）入札書明細"</f>
        <v>労働者派遣業務（神戸貿易情報センター①）入札書明細</v>
      </c>
      <c r="B2" s="53"/>
      <c r="C2" s="53"/>
      <c r="D2" s="53"/>
      <c r="E2" s="53"/>
      <c r="F2" s="53"/>
    </row>
    <row r="3" spans="1:12" ht="43.5" customHeight="1" thickBot="1"/>
    <row r="4" spans="1:12" ht="105" customHeight="1" thickTop="1" thickBot="1">
      <c r="B4" s="10" t="s">
        <v>48</v>
      </c>
      <c r="C4" s="11" t="s">
        <v>40</v>
      </c>
      <c r="D4" s="12"/>
      <c r="E4" s="12"/>
      <c r="F4" s="13"/>
    </row>
    <row r="5" spans="1:12" ht="39.6" customHeight="1">
      <c r="B5" s="54" t="s">
        <v>50</v>
      </c>
      <c r="C5" s="14"/>
      <c r="D5" s="13"/>
      <c r="E5" s="13"/>
      <c r="F5" s="13"/>
    </row>
    <row r="6" spans="1:12" ht="51" customHeight="1">
      <c r="B6" s="54"/>
      <c r="C6" s="38" t="str">
        <f>IFERROR(ROUNDDOWN(B5*1.25,0),"\　　　　　　　　/ 時")</f>
        <v>\　　　　　　　　/ 時</v>
      </c>
      <c r="D6" s="12"/>
      <c r="E6" s="12"/>
      <c r="F6" s="13"/>
      <c r="L6" s="15"/>
    </row>
    <row r="7" spans="1:12" ht="39.6" customHeight="1" thickBot="1">
      <c r="B7" s="55"/>
      <c r="C7" s="16" t="s">
        <v>20</v>
      </c>
      <c r="D7" s="13"/>
      <c r="E7" s="13"/>
      <c r="F7" s="13"/>
    </row>
    <row r="8" spans="1:12" ht="31.5" customHeight="1" thickTop="1">
      <c r="B8" s="27"/>
      <c r="C8" s="22"/>
      <c r="D8" s="13"/>
      <c r="E8" s="13"/>
      <c r="F8" s="13"/>
    </row>
    <row r="9" spans="1:12" ht="31.5" customHeight="1" thickBot="1">
      <c r="B9" s="28" t="s">
        <v>30</v>
      </c>
      <c r="C9" s="22"/>
      <c r="D9" s="13"/>
      <c r="E9" s="13"/>
      <c r="F9" s="13"/>
    </row>
    <row r="10" spans="1:12" ht="105" customHeight="1" thickTop="1" thickBot="1">
      <c r="B10" s="17" t="s">
        <v>27</v>
      </c>
      <c r="C10" s="18" t="s">
        <v>41</v>
      </c>
      <c r="D10" s="19" t="s">
        <v>19</v>
      </c>
      <c r="E10" s="20" t="s">
        <v>43</v>
      </c>
      <c r="F10" s="21" t="s">
        <v>42</v>
      </c>
      <c r="L10" s="12"/>
    </row>
    <row r="11" spans="1:12" ht="129.94999999999999" customHeight="1" thickBot="1">
      <c r="B11" s="31">
        <f>入力用!B4</f>
        <v>7</v>
      </c>
      <c r="C11" s="32">
        <f>入力用!A8</f>
        <v>200</v>
      </c>
      <c r="D11" s="33">
        <f>入力用!C8</f>
        <v>1400.0000000000005</v>
      </c>
      <c r="E11" s="34">
        <f>入力用!E8</f>
        <v>120</v>
      </c>
      <c r="F11" s="35">
        <f>入力用!G8</f>
        <v>60</v>
      </c>
    </row>
    <row r="12" spans="1:12" ht="31.5" customHeight="1" thickTop="1" thickBot="1">
      <c r="B12" s="13"/>
      <c r="C12" s="13"/>
      <c r="D12" s="13"/>
      <c r="E12" s="13"/>
      <c r="F12" s="13"/>
    </row>
    <row r="13" spans="1:12" ht="105" customHeight="1" thickTop="1" thickBot="1">
      <c r="B13" s="12"/>
      <c r="C13" s="12"/>
      <c r="D13" s="17" t="s">
        <v>31</v>
      </c>
      <c r="E13" s="19" t="s">
        <v>32</v>
      </c>
      <c r="F13" s="21" t="s">
        <v>33</v>
      </c>
    </row>
    <row r="14" spans="1:12" ht="129.94999999999999" customHeight="1" thickBot="1">
      <c r="B14" s="22"/>
      <c r="C14" s="22"/>
      <c r="D14" s="39" t="str">
        <f>IFERROR(B5*D11,"　\　　　　　　　　　　")</f>
        <v>　\　　　　　　　　　　</v>
      </c>
      <c r="E14" s="40" t="str">
        <f>IFERROR(B5*E11,"　\　　　　　　　　　　")</f>
        <v>　\　　　　　　　　　　</v>
      </c>
      <c r="F14" s="41" t="str">
        <f>IFERROR(C6*F11,"　\　　　　　　　　　　")</f>
        <v>　\　　　　　　　　　　</v>
      </c>
    </row>
    <row r="15" spans="1:12" ht="72.599999999999994" customHeight="1" thickTop="1">
      <c r="B15" s="13"/>
      <c r="C15" s="13"/>
      <c r="D15" s="13"/>
      <c r="E15" s="13"/>
      <c r="F15" s="13"/>
    </row>
    <row r="16" spans="1:12" ht="43.5" customHeight="1">
      <c r="B16" s="13"/>
      <c r="C16" s="13"/>
      <c r="D16" s="23" t="str">
        <f>IF(入力用!B10=1,"総合計（a＋ｂ＋ｃ）","d　１名あたり合計（a＋ｂ＋ｃ）")</f>
        <v>総合計（a＋ｂ＋ｃ）</v>
      </c>
      <c r="E16" s="24"/>
      <c r="F16" s="24"/>
    </row>
    <row r="17" spans="1:6" ht="72.599999999999994" customHeight="1" thickBot="1">
      <c r="B17" s="13"/>
      <c r="C17" s="13"/>
      <c r="D17" s="56" t="str">
        <f>IFERROR(D14+E14+F14,"　\")</f>
        <v>　\</v>
      </c>
      <c r="E17" s="57"/>
      <c r="F17" s="25" t="s">
        <v>18</v>
      </c>
    </row>
    <row r="18" spans="1:6" ht="72.599999999999994" customHeight="1" thickTop="1">
      <c r="B18" s="13"/>
      <c r="C18" s="13"/>
      <c r="D18" s="13"/>
      <c r="E18" s="13"/>
      <c r="F18" s="13"/>
    </row>
    <row r="19" spans="1:6" ht="43.5" hidden="1" customHeight="1">
      <c r="B19" s="13"/>
      <c r="C19" s="13"/>
      <c r="D19" s="23" t="str">
        <f>IF(入力用!B10=1,"この行と下２行を非表示にすること！","総合計（d　×　"&amp;入力用!B10&amp;"名）")</f>
        <v>この行と下２行を非表示にすること！</v>
      </c>
      <c r="E19" s="24"/>
      <c r="F19" s="24"/>
    </row>
    <row r="20" spans="1:6" ht="72.599999999999994" hidden="1" customHeight="1" thickBot="1">
      <c r="B20" s="13"/>
      <c r="C20" s="13"/>
      <c r="D20" s="56" t="str">
        <f>IFERROR(D17*入力用!B10,"　\")</f>
        <v>　\</v>
      </c>
      <c r="E20" s="57"/>
      <c r="F20" s="25" t="s">
        <v>18</v>
      </c>
    </row>
    <row r="21" spans="1:6" ht="72.599999999999994" hidden="1" customHeight="1" thickTop="1">
      <c r="D21" s="26"/>
      <c r="E21" s="26"/>
    </row>
    <row r="22" spans="1:6" ht="129.94999999999999" customHeight="1">
      <c r="A22" s="52" t="s">
        <v>39</v>
      </c>
      <c r="B22" s="52"/>
      <c r="C22" s="52"/>
      <c r="D22" s="52"/>
      <c r="E22" s="52"/>
      <c r="F22" s="52"/>
    </row>
  </sheetData>
  <sheetProtection algorithmName="SHA-512" hashValue="qYSA41rK9gj5BLfNl/jmMDSgloSD+N1PnpXFVdc6ZK6PEbv5vBxxz4DwmmwYQYDIBSGXIR7tfRM0fV8zD7E4eQ==" saltValue="WK0TKHA0pe2euOawQVyYNg==" spinCount="100000" sheet="1" selectLockedCells="1"/>
  <mergeCells count="5">
    <mergeCell ref="A22:F22"/>
    <mergeCell ref="A2:F2"/>
    <mergeCell ref="B5:B7"/>
    <mergeCell ref="D17:E17"/>
    <mergeCell ref="D20:E2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5"/>
  <cols>
    <col min="1" max="1" width="5.28515625" customWidth="1"/>
    <col min="10" max="26" width="0" hidden="1" customWidth="1"/>
  </cols>
  <sheetData>
    <row r="1" spans="2:9">
      <c r="B1" s="4"/>
      <c r="I1" s="1" t="s">
        <v>25</v>
      </c>
    </row>
    <row r="3" spans="2:9">
      <c r="I3" s="1" t="s">
        <v>17</v>
      </c>
    </row>
    <row r="4" spans="2:9">
      <c r="B4" s="1"/>
    </row>
    <row r="5" spans="2:9">
      <c r="B5" s="1"/>
    </row>
    <row r="6" spans="2:9" ht="16.5">
      <c r="B6" s="49" t="s">
        <v>12</v>
      </c>
      <c r="C6" s="49"/>
      <c r="D6" s="49"/>
      <c r="E6" s="49"/>
      <c r="F6" s="49"/>
      <c r="G6" s="49"/>
      <c r="H6" s="49"/>
      <c r="I6" s="49"/>
    </row>
    <row r="7" spans="2:9">
      <c r="B7" s="2" t="s">
        <v>2</v>
      </c>
    </row>
    <row r="9" spans="2:9">
      <c r="B9" s="2"/>
    </row>
    <row r="10" spans="2:9">
      <c r="G10" s="42"/>
      <c r="H10" s="42"/>
      <c r="I10" s="43" t="s">
        <v>3</v>
      </c>
    </row>
    <row r="11" spans="2:9">
      <c r="B11" s="2"/>
    </row>
    <row r="12" spans="2:9">
      <c r="B12" s="50" t="s">
        <v>4</v>
      </c>
      <c r="C12" s="50"/>
      <c r="D12" s="50"/>
      <c r="E12" s="50"/>
      <c r="F12" s="50"/>
      <c r="G12" s="50"/>
      <c r="H12" s="50"/>
      <c r="I12" s="50"/>
    </row>
    <row r="13" spans="2:9">
      <c r="B13" s="50" t="s">
        <v>5</v>
      </c>
      <c r="C13" s="50"/>
      <c r="D13" s="50"/>
      <c r="E13" s="50"/>
      <c r="F13" s="50"/>
      <c r="G13" s="50"/>
      <c r="H13" s="50"/>
      <c r="I13" s="50"/>
    </row>
    <row r="14" spans="2:9">
      <c r="B14" s="3"/>
    </row>
    <row r="15" spans="2:9">
      <c r="B15" s="3"/>
    </row>
    <row r="16" spans="2:9">
      <c r="D16" s="51" t="s">
        <v>8</v>
      </c>
      <c r="E16" s="51"/>
      <c r="F16" s="42"/>
      <c r="G16" s="42"/>
      <c r="H16" s="42"/>
      <c r="I16" s="42"/>
    </row>
    <row r="17" spans="1:11">
      <c r="B17" s="3"/>
      <c r="D17" s="42"/>
      <c r="E17" s="42"/>
      <c r="F17" s="42"/>
      <c r="G17" s="42"/>
      <c r="H17" s="42"/>
      <c r="I17" s="42"/>
    </row>
    <row r="18" spans="1:11">
      <c r="D18" s="51" t="s">
        <v>9</v>
      </c>
      <c r="E18" s="51"/>
      <c r="F18" s="42"/>
      <c r="G18" s="42"/>
      <c r="H18" s="42"/>
      <c r="I18" s="42"/>
    </row>
    <row r="19" spans="1:11">
      <c r="B19" s="3"/>
      <c r="D19" s="42"/>
      <c r="E19" s="42"/>
      <c r="F19" s="42"/>
      <c r="G19" s="42"/>
      <c r="H19" s="42"/>
      <c r="I19" s="42"/>
    </row>
    <row r="20" spans="1:11">
      <c r="D20" s="51" t="s">
        <v>10</v>
      </c>
      <c r="E20" s="51"/>
      <c r="F20" s="42"/>
      <c r="G20" s="42"/>
      <c r="H20" s="42"/>
      <c r="I20" s="43" t="s">
        <v>11</v>
      </c>
    </row>
    <row r="21" spans="1:11">
      <c r="B21" s="3"/>
      <c r="D21" s="42"/>
      <c r="E21" s="42"/>
      <c r="F21" s="42"/>
      <c r="G21" s="42"/>
      <c r="H21" s="42"/>
      <c r="I21" s="42"/>
    </row>
    <row r="22" spans="1:11">
      <c r="B22" s="3"/>
      <c r="D22" s="42"/>
      <c r="E22" s="42"/>
      <c r="F22" s="42"/>
      <c r="G22" s="42"/>
      <c r="H22" s="42"/>
      <c r="I22" s="42"/>
      <c r="K22" t="str">
        <f>DBCS(TEXT(入力用!B3,"yyyy年m月d日"))</f>
        <v>2026年2月9日</v>
      </c>
    </row>
    <row r="23" spans="1:11" ht="18.75" customHeight="1">
      <c r="B23" s="59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私は下記の者を代理人と定め、労働者派遣業務（神戸貿易情報センター①）（2026年2月9日付公告）に関し、次の事項に関する権限を委任します。</v>
      </c>
      <c r="C23" s="59"/>
      <c r="D23" s="59"/>
      <c r="E23" s="59"/>
      <c r="F23" s="59"/>
      <c r="G23" s="59"/>
      <c r="H23" s="59"/>
      <c r="I23" s="59"/>
    </row>
    <row r="24" spans="1:11">
      <c r="B24" s="59"/>
      <c r="C24" s="59"/>
      <c r="D24" s="59"/>
      <c r="E24" s="59"/>
      <c r="F24" s="59"/>
      <c r="G24" s="59"/>
      <c r="H24" s="59"/>
      <c r="I24" s="59"/>
    </row>
    <row r="25" spans="1:11">
      <c r="B25" s="59"/>
      <c r="C25" s="59"/>
      <c r="D25" s="59"/>
      <c r="E25" s="59"/>
      <c r="F25" s="59"/>
      <c r="G25" s="59"/>
      <c r="H25" s="59"/>
      <c r="I25" s="59"/>
    </row>
    <row r="26" spans="1:11">
      <c r="B26" s="50" t="s">
        <v>28</v>
      </c>
      <c r="C26" s="50"/>
      <c r="D26" s="50"/>
      <c r="E26" s="50"/>
      <c r="F26" s="50"/>
      <c r="G26" s="50"/>
      <c r="H26" s="50"/>
    </row>
    <row r="27" spans="1:11">
      <c r="B27" s="50" t="s">
        <v>29</v>
      </c>
      <c r="C27" s="50"/>
      <c r="D27" s="50"/>
      <c r="E27" s="50"/>
      <c r="F27" s="50"/>
      <c r="G27" s="50"/>
      <c r="H27" s="50"/>
    </row>
    <row r="28" spans="1:11">
      <c r="A28" s="5"/>
      <c r="B28" s="3"/>
      <c r="C28" s="5"/>
      <c r="D28" s="5"/>
      <c r="E28" s="5"/>
      <c r="F28" s="5"/>
      <c r="G28" s="5"/>
      <c r="H28" s="5"/>
      <c r="I28" s="5"/>
    </row>
    <row r="29" spans="1:11">
      <c r="A29" s="5"/>
      <c r="B29" s="58" t="s">
        <v>13</v>
      </c>
      <c r="C29" s="58"/>
      <c r="D29" s="58"/>
      <c r="E29" s="58"/>
      <c r="F29" s="58"/>
      <c r="G29" s="58"/>
      <c r="H29" s="58"/>
      <c r="I29" s="5"/>
    </row>
    <row r="30" spans="1:11">
      <c r="A30" s="5"/>
      <c r="B30" s="5"/>
      <c r="C30" s="5"/>
      <c r="D30" s="5"/>
      <c r="E30" s="5"/>
      <c r="F30" s="5"/>
      <c r="G30" s="5"/>
      <c r="H30" s="5"/>
      <c r="I30" s="5"/>
    </row>
    <row r="31" spans="1:11">
      <c r="A31" s="5"/>
      <c r="B31" s="5"/>
      <c r="C31" s="5"/>
      <c r="D31" s="5"/>
      <c r="E31" s="5"/>
      <c r="F31" s="5"/>
      <c r="G31" s="5"/>
      <c r="H31" s="5"/>
      <c r="I31" s="5"/>
    </row>
    <row r="32" spans="1:11">
      <c r="A32" s="5"/>
      <c r="B32" s="44" t="s">
        <v>14</v>
      </c>
      <c r="C32" s="44"/>
      <c r="D32" s="44"/>
      <c r="E32" s="44"/>
      <c r="F32" s="44"/>
      <c r="G32" s="5"/>
      <c r="H32" s="5"/>
      <c r="I32" s="5"/>
    </row>
    <row r="33" spans="1:9">
      <c r="A33" s="5"/>
      <c r="B33" s="4"/>
      <c r="C33" s="5"/>
      <c r="D33" s="5"/>
      <c r="E33" s="5"/>
      <c r="F33" s="5"/>
      <c r="G33" s="5"/>
      <c r="H33" s="5"/>
      <c r="I33" s="5"/>
    </row>
    <row r="34" spans="1:9">
      <c r="A34" s="5"/>
      <c r="B34" s="4"/>
      <c r="C34" s="5"/>
      <c r="D34" s="5"/>
      <c r="E34" s="5"/>
      <c r="F34" s="5"/>
      <c r="G34" s="5"/>
      <c r="H34" s="5"/>
      <c r="I34" s="5"/>
    </row>
    <row r="35" spans="1:9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>
      <c r="A36" s="5"/>
      <c r="B36" s="4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QZNlPf4QqW8Yi9YOASquK4zjD+F/v/1PShnMHizdKmf4T1Xexd1r/tYkihvPJqWKBNSN8NSdB1Dgf5QCsdWzXg==" saltValue="/2xjV4WfeYPHRVR4Gs3kQQ==" spinCount="100000" sheet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Props1.xml><?xml version="1.0" encoding="utf-8"?>
<ds:datastoreItem xmlns:ds="http://schemas.openxmlformats.org/officeDocument/2006/customXml" ds:itemID="{D5143795-D717-403E-91AB-C4161B35D2EE}"/>
</file>

<file path=customXml/itemProps2.xml><?xml version="1.0" encoding="utf-8"?>
<ds:datastoreItem xmlns:ds="http://schemas.openxmlformats.org/officeDocument/2006/customXml" ds:itemID="{23E23E0B-6EEB-4EEC-B649-76FC5FEE74FD}"/>
</file>

<file path=customXml/itemProps3.xml><?xml version="1.0" encoding="utf-8"?>
<ds:datastoreItem xmlns:ds="http://schemas.openxmlformats.org/officeDocument/2006/customXml" ds:itemID="{6DE526AB-C33A-41EF-9E50-8DAECBE5E1AE}"/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2026-02-05T07:25:18Z</dcterms:created>
  <dcterms:modified xsi:type="dcterms:W3CDTF">2026-02-05T07:25:59Z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